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1C4540F4-F7AF-4E03-B61C-DD5B0BE0C870}" xr6:coauthVersionLast="47" xr6:coauthVersionMax="47" xr10:uidLastSave="{00000000-0000-0000-0000-000000000000}"/>
  <bookViews>
    <workbookView xWindow="-120" yWindow="-120" windowWidth="29040" windowHeight="15720" xr2:uid="{00000000-000D-0000-FFFF-FFFF00000000}"/>
  </bookViews>
  <sheets>
    <sheet name="入力シート" sheetId="1" r:id="rId1"/>
    <sheet name="交付申請書兼請求書シート" sheetId="3" r:id="rId2"/>
    <sheet name="郵便番号一覧" sheetId="2" state="hidden" r:id="rId3"/>
  </sheets>
  <definedNames>
    <definedName name="_xlnm.Print_Area" localSheetId="1">交付申請書兼請求書シート!$A$1:$E$37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3" l="1"/>
  <c r="B30" i="3"/>
  <c r="E29" i="3"/>
  <c r="B29" i="3"/>
  <c r="E28" i="3"/>
  <c r="B28" i="3"/>
  <c r="E27" i="3"/>
  <c r="B27" i="3"/>
  <c r="B17" i="3"/>
  <c r="E17" i="3" s="1"/>
  <c r="D9" i="3" l="1"/>
  <c r="E2" i="3" l="1"/>
  <c r="E18" i="3"/>
  <c r="B18" i="3"/>
  <c r="B16" i="3"/>
  <c r="D10" i="3"/>
  <c r="D8" i="3"/>
  <c r="D6" i="3"/>
  <c r="C22" i="3"/>
  <c r="C11" i="1"/>
  <c r="D7" i="3" l="1"/>
</calcChain>
</file>

<file path=xl/sharedStrings.xml><?xml version="1.0" encoding="utf-8"?>
<sst xmlns="http://schemas.openxmlformats.org/spreadsheetml/2006/main" count="343" uniqueCount="330">
  <si>
    <t>申請日</t>
    <rPh sb="0" eb="3">
      <t>シンセイビ</t>
    </rPh>
    <phoneticPr fontId="4"/>
  </si>
  <si>
    <t>項目名</t>
    <rPh sb="0" eb="3">
      <t>コウモクメイ</t>
    </rPh>
    <phoneticPr fontId="4"/>
  </si>
  <si>
    <t>入力例</t>
    <rPh sb="0" eb="3">
      <t>ニュウリョクレイ</t>
    </rPh>
    <phoneticPr fontId="4"/>
  </si>
  <si>
    <t>入力欄</t>
    <rPh sb="0" eb="3">
      <t>ニュウリョクラン</t>
    </rPh>
    <phoneticPr fontId="4"/>
  </si>
  <si>
    <t>備考</t>
    <rPh sb="0" eb="2">
      <t>ビコウ</t>
    </rPh>
    <phoneticPr fontId="4"/>
  </si>
  <si>
    <t>郵便番号</t>
    <rPh sb="0" eb="4">
      <t>ユウビンバンゴウ</t>
    </rPh>
    <phoneticPr fontId="4"/>
  </si>
  <si>
    <t>ハイフンは除いてください。</t>
    <rPh sb="5" eb="6">
      <t>ノゾ</t>
    </rPh>
    <phoneticPr fontId="4"/>
  </si>
  <si>
    <t>会社名</t>
    <rPh sb="0" eb="3">
      <t>カイシャメイ</t>
    </rPh>
    <phoneticPr fontId="4"/>
  </si>
  <si>
    <t>株式会社　〇〇</t>
    <rPh sb="0" eb="4">
      <t>カブシキガイシャ</t>
    </rPh>
    <phoneticPr fontId="4"/>
  </si>
  <si>
    <t>正式名称を入力してください。</t>
    <rPh sb="0" eb="2">
      <t>セイシキ</t>
    </rPh>
    <rPh sb="2" eb="4">
      <t>メイショウ</t>
    </rPh>
    <rPh sb="5" eb="7">
      <t>ニュウリョク</t>
    </rPh>
    <phoneticPr fontId="4"/>
  </si>
  <si>
    <t>代表者名</t>
    <rPh sb="0" eb="4">
      <t>ダイヒョウシャメイ</t>
    </rPh>
    <phoneticPr fontId="4"/>
  </si>
  <si>
    <t>代表者役職</t>
    <rPh sb="0" eb="3">
      <t>ダイヒョウシャ</t>
    </rPh>
    <rPh sb="3" eb="5">
      <t>ヤクショク</t>
    </rPh>
    <phoneticPr fontId="4"/>
  </si>
  <si>
    <t>代表取締役</t>
    <rPh sb="0" eb="2">
      <t>ダイヒョウ</t>
    </rPh>
    <rPh sb="2" eb="5">
      <t>トリシマリヤク</t>
    </rPh>
    <phoneticPr fontId="4"/>
  </si>
  <si>
    <t>必ず履歴事項全部証明書に記載されている役職名にしてください。</t>
    <rPh sb="0" eb="1">
      <t>カナラ</t>
    </rPh>
    <rPh sb="2" eb="6">
      <t>リレキジコウ</t>
    </rPh>
    <rPh sb="6" eb="11">
      <t>ゼンブショウメイショ</t>
    </rPh>
    <rPh sb="12" eb="14">
      <t>キサイ</t>
    </rPh>
    <rPh sb="19" eb="22">
      <t>ヤクショクメイ</t>
    </rPh>
    <phoneticPr fontId="4"/>
  </si>
  <si>
    <t>代表者氏名</t>
    <rPh sb="0" eb="3">
      <t>ダイヒョウシャ</t>
    </rPh>
    <rPh sb="3" eb="5">
      <t>シメイ</t>
    </rPh>
    <phoneticPr fontId="4"/>
  </si>
  <si>
    <t>八王子　〇〇</t>
    <rPh sb="0" eb="3">
      <t>ハチオウジ</t>
    </rPh>
    <phoneticPr fontId="4"/>
  </si>
  <si>
    <t>必ず履歴事項全部証明書に記載されている氏名にしてください。</t>
    <rPh sb="0" eb="1">
      <t>カナラ</t>
    </rPh>
    <rPh sb="2" eb="6">
      <t>リレキジコウ</t>
    </rPh>
    <rPh sb="6" eb="11">
      <t>ゼンブショウメイショ</t>
    </rPh>
    <rPh sb="12" eb="14">
      <t>キサイ</t>
    </rPh>
    <rPh sb="19" eb="21">
      <t>シメイ</t>
    </rPh>
    <phoneticPr fontId="4"/>
  </si>
  <si>
    <t>電話番号</t>
    <rPh sb="0" eb="4">
      <t>デンワバンゴウ</t>
    </rPh>
    <phoneticPr fontId="4"/>
  </si>
  <si>
    <t>042-000-0000</t>
    <phoneticPr fontId="4"/>
  </si>
  <si>
    <t>会社の代表の電話番号を入力してください。</t>
    <rPh sb="0" eb="2">
      <t>カイシャ</t>
    </rPh>
    <rPh sb="3" eb="5">
      <t>ダイヒョウ</t>
    </rPh>
    <rPh sb="6" eb="10">
      <t>デンワバンゴウ</t>
    </rPh>
    <rPh sb="11" eb="13">
      <t>ニュウリョク</t>
    </rPh>
    <phoneticPr fontId="4"/>
  </si>
  <si>
    <t>電話番号(代表)</t>
    <rPh sb="0" eb="4">
      <t>デンワバンゴウ</t>
    </rPh>
    <rPh sb="5" eb="7">
      <t>ダイヒョウ</t>
    </rPh>
    <phoneticPr fontId="4"/>
  </si>
  <si>
    <t>区分</t>
    <rPh sb="0" eb="2">
      <t>クブン</t>
    </rPh>
    <phoneticPr fontId="4"/>
  </si>
  <si>
    <t>新規</t>
  </si>
  <si>
    <t>担当者名</t>
    <rPh sb="0" eb="4">
      <t>タントウシャメイ</t>
    </rPh>
    <phoneticPr fontId="4"/>
  </si>
  <si>
    <t>〇〇</t>
    <phoneticPr fontId="4"/>
  </si>
  <si>
    <t>本補助金の申請を担当している方の名前を入力してください。
（苗字のみでも可）</t>
    <rPh sb="0" eb="1">
      <t>ホン</t>
    </rPh>
    <rPh sb="1" eb="4">
      <t>ホジョキン</t>
    </rPh>
    <rPh sb="5" eb="7">
      <t>シンセイ</t>
    </rPh>
    <rPh sb="8" eb="10">
      <t>タントウ</t>
    </rPh>
    <rPh sb="14" eb="15">
      <t>カタ</t>
    </rPh>
    <rPh sb="16" eb="18">
      <t>ナマエ</t>
    </rPh>
    <rPh sb="19" eb="21">
      <t>ニュウリョク</t>
    </rPh>
    <rPh sb="30" eb="32">
      <t>ミョウジ</t>
    </rPh>
    <rPh sb="36" eb="37">
      <t>カ</t>
    </rPh>
    <phoneticPr fontId="4"/>
  </si>
  <si>
    <t>電話番号(担当者)</t>
    <rPh sb="0" eb="4">
      <t>デンワバンゴウ</t>
    </rPh>
    <rPh sb="5" eb="8">
      <t>タントウシャ</t>
    </rPh>
    <phoneticPr fontId="4"/>
  </si>
  <si>
    <t>担当者の方に連絡が取れる電話番号を入力してください。</t>
    <rPh sb="0" eb="3">
      <t>タントウシャ</t>
    </rPh>
    <rPh sb="4" eb="5">
      <t>カタ</t>
    </rPh>
    <rPh sb="6" eb="8">
      <t>レンラク</t>
    </rPh>
    <rPh sb="9" eb="10">
      <t>ト</t>
    </rPh>
    <rPh sb="12" eb="16">
      <t>デンワバンゴウ</t>
    </rPh>
    <rPh sb="17" eb="19">
      <t>ニュウリョク</t>
    </rPh>
    <phoneticPr fontId="4"/>
  </si>
  <si>
    <t>EA21登録料(税抜)</t>
    <rPh sb="4" eb="6">
      <t>トウロク</t>
    </rPh>
    <rPh sb="6" eb="7">
      <t>リョウ</t>
    </rPh>
    <rPh sb="8" eb="9">
      <t>ゼイ</t>
    </rPh>
    <rPh sb="9" eb="10">
      <t>ヌ</t>
    </rPh>
    <phoneticPr fontId="4"/>
  </si>
  <si>
    <t>EA21の認証を新規で取得したか、更新したかを
プルダウンから選択してください。</t>
    <rPh sb="5" eb="7">
      <t>ニンショウ</t>
    </rPh>
    <rPh sb="8" eb="10">
      <t>シンキ</t>
    </rPh>
    <rPh sb="11" eb="13">
      <t>シュトク</t>
    </rPh>
    <rPh sb="17" eb="19">
      <t>コウシン</t>
    </rPh>
    <rPh sb="31" eb="33">
      <t>センタク</t>
    </rPh>
    <phoneticPr fontId="4"/>
  </si>
  <si>
    <t>EA21認証・登録料、更新登録料をプルダウンから選択してください。</t>
    <phoneticPr fontId="4"/>
  </si>
  <si>
    <t>確認同意</t>
    <rPh sb="0" eb="4">
      <t>カクニンドウイ</t>
    </rPh>
    <phoneticPr fontId="4"/>
  </si>
  <si>
    <t>以下に同意します。</t>
  </si>
  <si>
    <t>申請にあたり、以下に同意願います。</t>
    <rPh sb="0" eb="2">
      <t>シンセイ</t>
    </rPh>
    <rPh sb="7" eb="9">
      <t>イカ</t>
    </rPh>
    <rPh sb="10" eb="13">
      <t>ドウイネガ</t>
    </rPh>
    <phoneticPr fontId="4"/>
  </si>
  <si>
    <t>申請にあたり、私は暴力団による使用であるかを確認する必要がある場合は関係機関へ照会すること、そして「八王子省エネカンパニー」に登録することついて同意します。</t>
    <rPh sb="0" eb="2">
      <t>シンセイ</t>
    </rPh>
    <rPh sb="7" eb="8">
      <t>ワタシ</t>
    </rPh>
    <phoneticPr fontId="4"/>
  </si>
  <si>
    <t>┗</t>
    <phoneticPr fontId="4"/>
  </si>
  <si>
    <t>の欄をすべて入力し、印刷してください。</t>
    <rPh sb="1" eb="2">
      <t>ラン</t>
    </rPh>
    <rPh sb="6" eb="8">
      <t>ニュウリョク</t>
    </rPh>
    <rPh sb="10" eb="12">
      <t>インサツ</t>
    </rPh>
    <phoneticPr fontId="4"/>
  </si>
  <si>
    <t>補助金を受け取る口座について</t>
    <rPh sb="0" eb="3">
      <t>ホジョキン</t>
    </rPh>
    <rPh sb="4" eb="5">
      <t>ウ</t>
    </rPh>
    <rPh sb="6" eb="7">
      <t>ト</t>
    </rPh>
    <rPh sb="8" eb="10">
      <t>コウザ</t>
    </rPh>
    <phoneticPr fontId="4"/>
  </si>
  <si>
    <t>金融機関名</t>
    <rPh sb="0" eb="5">
      <t>キンユウキカンメイ</t>
    </rPh>
    <phoneticPr fontId="4"/>
  </si>
  <si>
    <t>金融機関コード</t>
    <rPh sb="0" eb="4">
      <t>キンユウキカン</t>
    </rPh>
    <phoneticPr fontId="4"/>
  </si>
  <si>
    <t>支店名</t>
    <rPh sb="0" eb="3">
      <t>シテンメイ</t>
    </rPh>
    <phoneticPr fontId="4"/>
  </si>
  <si>
    <t>店舗コード</t>
    <rPh sb="0" eb="2">
      <t>テンポ</t>
    </rPh>
    <phoneticPr fontId="4"/>
  </si>
  <si>
    <t>預金種目</t>
    <rPh sb="0" eb="4">
      <t>ヨキンシュモク</t>
    </rPh>
    <phoneticPr fontId="4"/>
  </si>
  <si>
    <t>口座番号</t>
    <rPh sb="0" eb="4">
      <t>コウザバンゴウ</t>
    </rPh>
    <phoneticPr fontId="4"/>
  </si>
  <si>
    <t>口座名義</t>
    <rPh sb="0" eb="4">
      <t>コウザメイギ</t>
    </rPh>
    <phoneticPr fontId="4"/>
  </si>
  <si>
    <t>〇〇支店/出張所</t>
    <rPh sb="2" eb="4">
      <t>シテン</t>
    </rPh>
    <rPh sb="5" eb="8">
      <t>シュッチョウジョ</t>
    </rPh>
    <phoneticPr fontId="4"/>
  </si>
  <si>
    <t>〇〇銀行</t>
    <rPh sb="2" eb="4">
      <t>ギンコウ</t>
    </rPh>
    <phoneticPr fontId="4"/>
  </si>
  <si>
    <t>先頭の0は入力不要です。</t>
    <rPh sb="0" eb="2">
      <t>セントウ</t>
    </rPh>
    <rPh sb="5" eb="9">
      <t>ニュウリョクフヨウ</t>
    </rPh>
    <phoneticPr fontId="4"/>
  </si>
  <si>
    <t>普通口座か当座口座をプルダウンから選択してください。</t>
    <rPh sb="0" eb="4">
      <t>フツウコウザ</t>
    </rPh>
    <rPh sb="5" eb="9">
      <t>トウザコウザ</t>
    </rPh>
    <rPh sb="17" eb="19">
      <t>センタク</t>
    </rPh>
    <phoneticPr fontId="4"/>
  </si>
  <si>
    <t>入力欄は以上です。</t>
    <rPh sb="0" eb="3">
      <t>ニュウリョクラン</t>
    </rPh>
    <rPh sb="4" eb="6">
      <t>イジョウ</t>
    </rPh>
    <phoneticPr fontId="4"/>
  </si>
  <si>
    <t>住所１</t>
    <rPh sb="0" eb="2">
      <t>ジュウショ</t>
    </rPh>
    <phoneticPr fontId="4"/>
  </si>
  <si>
    <t>住所２</t>
    <rPh sb="0" eb="2">
      <t>ジュウショ</t>
    </rPh>
    <phoneticPr fontId="4"/>
  </si>
  <si>
    <t>町名までは郵便番号から自動で入力されます。</t>
    <rPh sb="0" eb="2">
      <t>チョウメイ</t>
    </rPh>
    <rPh sb="5" eb="9">
      <t>ユウビンバンゴウ</t>
    </rPh>
    <rPh sb="11" eb="13">
      <t>ジドウ</t>
    </rPh>
    <rPh sb="14" eb="16">
      <t>ニュウリョク</t>
    </rPh>
    <phoneticPr fontId="4"/>
  </si>
  <si>
    <t>番地以降を入力してください。</t>
    <rPh sb="0" eb="4">
      <t>バンチイコウ</t>
    </rPh>
    <rPh sb="5" eb="7">
      <t>ニュウリョク</t>
    </rPh>
    <phoneticPr fontId="4"/>
  </si>
  <si>
    <t>1920001</t>
  </si>
  <si>
    <t>1920002</t>
  </si>
  <si>
    <t>1920003</t>
  </si>
  <si>
    <t>1920004</t>
  </si>
  <si>
    <t>1920005</t>
  </si>
  <si>
    <t>1920011</t>
  </si>
  <si>
    <t>1920012</t>
  </si>
  <si>
    <t>1920013</t>
  </si>
  <si>
    <t>1920014</t>
  </si>
  <si>
    <t>1920015</t>
  </si>
  <si>
    <t>1920016</t>
  </si>
  <si>
    <t>1920021</t>
  </si>
  <si>
    <t>1920022</t>
  </si>
  <si>
    <t>1920023</t>
  </si>
  <si>
    <t>1920024</t>
  </si>
  <si>
    <t>1920025</t>
  </si>
  <si>
    <t>1920031</t>
  </si>
  <si>
    <t>1920032</t>
  </si>
  <si>
    <t>1920033</t>
  </si>
  <si>
    <t>1920034</t>
  </si>
  <si>
    <t>1920041</t>
  </si>
  <si>
    <t>1920042</t>
  </si>
  <si>
    <t>1920043</t>
  </si>
  <si>
    <t>1920044</t>
  </si>
  <si>
    <t>1920045</t>
  </si>
  <si>
    <t>1920046</t>
  </si>
  <si>
    <t>1920051</t>
  </si>
  <si>
    <t>1920052</t>
  </si>
  <si>
    <t>1920053</t>
  </si>
  <si>
    <t>1920054</t>
  </si>
  <si>
    <t>1920055</t>
  </si>
  <si>
    <t>1920056</t>
  </si>
  <si>
    <t>1920061</t>
  </si>
  <si>
    <t>1920062</t>
  </si>
  <si>
    <t>1920063</t>
  </si>
  <si>
    <t>1920064</t>
  </si>
  <si>
    <t>1920065</t>
  </si>
  <si>
    <t>1920066</t>
  </si>
  <si>
    <t>1920071</t>
  </si>
  <si>
    <t>1920072</t>
  </si>
  <si>
    <t>1920073</t>
  </si>
  <si>
    <t>1920074</t>
  </si>
  <si>
    <t>1920075</t>
  </si>
  <si>
    <t>1920081</t>
  </si>
  <si>
    <t>1920082</t>
  </si>
  <si>
    <t>1920083</t>
  </si>
  <si>
    <t>1920084</t>
  </si>
  <si>
    <t>1920085</t>
  </si>
  <si>
    <t>1920151</t>
  </si>
  <si>
    <t>1920152</t>
  </si>
  <si>
    <t>1920153</t>
  </si>
  <si>
    <t>1920154</t>
  </si>
  <si>
    <t>1920155</t>
  </si>
  <si>
    <t>1920156</t>
  </si>
  <si>
    <t>1920351</t>
  </si>
  <si>
    <t>1920352</t>
  </si>
  <si>
    <t>1920353</t>
  </si>
  <si>
    <t>1920354</t>
  </si>
  <si>
    <t>1920355</t>
  </si>
  <si>
    <t>1920361</t>
  </si>
  <si>
    <t>1920362</t>
  </si>
  <si>
    <t>1920363</t>
  </si>
  <si>
    <t>1920364</t>
  </si>
  <si>
    <t>1920371</t>
  </si>
  <si>
    <t>1920372</t>
  </si>
  <si>
    <t>1920373</t>
  </si>
  <si>
    <t>1920374</t>
  </si>
  <si>
    <t>1920375</t>
  </si>
  <si>
    <t>1920902</t>
  </si>
  <si>
    <t>1920903</t>
  </si>
  <si>
    <t>1920904</t>
  </si>
  <si>
    <t>1920906</t>
  </si>
  <si>
    <t>1920907</t>
  </si>
  <si>
    <t>1920911</t>
  </si>
  <si>
    <t>1920912</t>
  </si>
  <si>
    <t>1920913</t>
  </si>
  <si>
    <t>1920914</t>
  </si>
  <si>
    <t>1920915</t>
  </si>
  <si>
    <t>1920917</t>
  </si>
  <si>
    <t>1920918</t>
  </si>
  <si>
    <t>1920919</t>
  </si>
  <si>
    <t>1930801</t>
  </si>
  <si>
    <t>1930802</t>
  </si>
  <si>
    <t>1930803</t>
  </si>
  <si>
    <t>1930804</t>
  </si>
  <si>
    <t>1930811</t>
  </si>
  <si>
    <t>1930812</t>
  </si>
  <si>
    <t>1930813</t>
  </si>
  <si>
    <t>1930814</t>
  </si>
  <si>
    <t>1930815</t>
  </si>
  <si>
    <t>1930816</t>
  </si>
  <si>
    <t>1930821</t>
  </si>
  <si>
    <t>1930822</t>
  </si>
  <si>
    <t>1930823</t>
  </si>
  <si>
    <t>1930824</t>
  </si>
  <si>
    <t>1930825</t>
  </si>
  <si>
    <t>1930826</t>
  </si>
  <si>
    <t>1930831</t>
  </si>
  <si>
    <t>1930832</t>
  </si>
  <si>
    <t>1930834</t>
  </si>
  <si>
    <t>1930835</t>
  </si>
  <si>
    <t>1930836</t>
  </si>
  <si>
    <t>1930841</t>
  </si>
  <si>
    <t>1930842</t>
  </si>
  <si>
    <t>1930843</t>
  </si>
  <si>
    <t>1930844</t>
  </si>
  <si>
    <t>1930845</t>
  </si>
  <si>
    <t>1930846</t>
  </si>
  <si>
    <t>1930931</t>
  </si>
  <si>
    <t>1930932</t>
  </si>
  <si>
    <t>1930933</t>
  </si>
  <si>
    <t>1930934</t>
  </si>
  <si>
    <t>1930935</t>
  </si>
  <si>
    <t>1930941</t>
  </si>
  <si>
    <t>1930942</t>
  </si>
  <si>
    <t>1930943</t>
  </si>
  <si>
    <t>1930944</t>
  </si>
  <si>
    <t>1920916</t>
  </si>
  <si>
    <t>1930833</t>
  </si>
  <si>
    <t>八王子市戸吹町</t>
  </si>
  <si>
    <t>八王子市高月町</t>
  </si>
  <si>
    <t>八王子市丹木町</t>
  </si>
  <si>
    <t>八王子市加住町</t>
  </si>
  <si>
    <t>八王子市宮下町</t>
  </si>
  <si>
    <t>八王子市滝山町</t>
  </si>
  <si>
    <t>八王子市左入町</t>
  </si>
  <si>
    <t>八王子市梅坪町</t>
  </si>
  <si>
    <t>八王子市みつい台</t>
    <rPh sb="0" eb="4">
      <t>ハチオウジシ</t>
    </rPh>
    <rPh sb="7" eb="8">
      <t>ダイ</t>
    </rPh>
    <phoneticPr fontId="2"/>
  </si>
  <si>
    <t>八王子市中野町</t>
  </si>
  <si>
    <t>八王子市谷野町</t>
  </si>
  <si>
    <t>八王子市丸山町</t>
  </si>
  <si>
    <t>八王子市平町</t>
  </si>
  <si>
    <t>八王子市久保山町</t>
  </si>
  <si>
    <t>八王子市宇津木町</t>
  </si>
  <si>
    <t>八王子市尾崎町</t>
  </si>
  <si>
    <t>八王子市小宮町</t>
  </si>
  <si>
    <t>八王子市石川町</t>
  </si>
  <si>
    <t>八王子市高倉町</t>
  </si>
  <si>
    <t>八王子市大谷町</t>
  </si>
  <si>
    <t>八王子市中野上町</t>
  </si>
  <si>
    <t>八王子市中野山王</t>
  </si>
  <si>
    <t>八王子市暁町</t>
  </si>
  <si>
    <t>八王子市富士見町</t>
  </si>
  <si>
    <t>八王子市大和田町</t>
  </si>
  <si>
    <t>八王子市明神町</t>
  </si>
  <si>
    <t>八王子市元本郷町</t>
  </si>
  <si>
    <t>八王子市本郷町</t>
  </si>
  <si>
    <t>八王子市八幡町</t>
  </si>
  <si>
    <t>八王子市小門町</t>
  </si>
  <si>
    <t>八王子市八木町</t>
  </si>
  <si>
    <t>八王子市追分町</t>
  </si>
  <si>
    <t>八王子市平岡町</t>
  </si>
  <si>
    <t>八王子市大横町</t>
  </si>
  <si>
    <t>八王子市元横山町</t>
  </si>
  <si>
    <t>八王子市田町</t>
  </si>
  <si>
    <t>八王子市新町</t>
  </si>
  <si>
    <t>八王子市本町</t>
  </si>
  <si>
    <t>八王子市八日町</t>
  </si>
  <si>
    <t>八王子市南町</t>
  </si>
  <si>
    <t>八王子市寺町</t>
  </si>
  <si>
    <t>八王子市天神町</t>
  </si>
  <si>
    <t>八王子市南新町</t>
  </si>
  <si>
    <t>八王子市横山町</t>
  </si>
  <si>
    <t>八王子市東町</t>
  </si>
  <si>
    <t>八王子市旭町</t>
  </si>
  <si>
    <t>八王子市三崎町</t>
  </si>
  <si>
    <t>八王子市中町</t>
  </si>
  <si>
    <t>八王子市上川町</t>
  </si>
  <si>
    <t>八王子市美山町</t>
  </si>
  <si>
    <t>八王子市西寺方町</t>
  </si>
  <si>
    <t>八王子市下恩方町</t>
  </si>
  <si>
    <t>八王子市小津町</t>
  </si>
  <si>
    <t>八王子市上恩方町</t>
  </si>
  <si>
    <t>八王子市東中野</t>
  </si>
  <si>
    <t>八王子市大塚</t>
  </si>
  <si>
    <t>八王子市鹿島</t>
  </si>
  <si>
    <t>八王子市松が谷</t>
  </si>
  <si>
    <t>八王子市堀之内</t>
  </si>
  <si>
    <t>八王子市越野</t>
  </si>
  <si>
    <t>八王子市松木</t>
  </si>
  <si>
    <t>八王子市別所</t>
  </si>
  <si>
    <t>八王子市南大沢</t>
  </si>
  <si>
    <t>八王子市南陽台</t>
  </si>
  <si>
    <t>八王子市下柚木</t>
  </si>
  <si>
    <t>八王子市上柚木</t>
  </si>
  <si>
    <t>八王子市中山</t>
  </si>
  <si>
    <t>八王子市鑓水</t>
  </si>
  <si>
    <t>八王子市上野町</t>
  </si>
  <si>
    <t>八王子市万町</t>
  </si>
  <si>
    <t>八王子市子安町</t>
  </si>
  <si>
    <t>八王子市北野町</t>
  </si>
  <si>
    <t>八王子市長沼町</t>
  </si>
  <si>
    <t>八王子市打越町</t>
  </si>
  <si>
    <t>八王子市絹ヶ丘</t>
  </si>
  <si>
    <t>八王子市北野台</t>
  </si>
  <si>
    <t>八王子市片倉町</t>
  </si>
  <si>
    <t>八王子市宇津貫町</t>
  </si>
  <si>
    <t>八王子市西片倉</t>
  </si>
  <si>
    <t>八王子市兵衛</t>
  </si>
  <si>
    <t>八王子市七国</t>
  </si>
  <si>
    <t>八王子市川口町</t>
  </si>
  <si>
    <t>八王子市犬目町</t>
  </si>
  <si>
    <t>八王子市楢原町</t>
  </si>
  <si>
    <t>八王子市清川町</t>
  </si>
  <si>
    <t>八王子市上壱分方町</t>
  </si>
  <si>
    <t>八王子市諏訪町</t>
  </si>
  <si>
    <t>八王子市四谷町</t>
  </si>
  <si>
    <t>八王子市泉町</t>
  </si>
  <si>
    <t>八王子市叶谷町</t>
  </si>
  <si>
    <t>八王子市大楽寺町</t>
  </si>
  <si>
    <t>八王子市川町</t>
  </si>
  <si>
    <t>八王子市弐分方町</t>
  </si>
  <si>
    <t>八王子市横川町</t>
  </si>
  <si>
    <t>八王子市長房町</t>
  </si>
  <si>
    <t>八王子市城山手</t>
  </si>
  <si>
    <t>八王子市元八王子町</t>
  </si>
  <si>
    <t>八王子市並木町</t>
  </si>
  <si>
    <t>八王子市散田町</t>
  </si>
  <si>
    <t>八王子市東浅川町</t>
  </si>
  <si>
    <t>八王子市千人町</t>
  </si>
  <si>
    <t>八王子市日吉町</t>
  </si>
  <si>
    <t>八王子市裏高尾町</t>
  </si>
  <si>
    <t>八王子市西浅川町</t>
  </si>
  <si>
    <t>八王子市廿里町</t>
  </si>
  <si>
    <t>八王子市高尾町</t>
  </si>
  <si>
    <t>八王子市初沢町</t>
  </si>
  <si>
    <t>八王子市南浅川町</t>
  </si>
  <si>
    <t>八王子市台町</t>
  </si>
  <si>
    <t>八王子市緑町</t>
  </si>
  <si>
    <t>八王子市山田町</t>
  </si>
  <si>
    <t>八王子市小比企町</t>
  </si>
  <si>
    <t>八王子市大船町</t>
  </si>
  <si>
    <t>八王子市狭間町</t>
  </si>
  <si>
    <t>八王子市椚田町</t>
  </si>
  <si>
    <t>八王子市寺田町</t>
  </si>
  <si>
    <t>八王子市館町</t>
  </si>
  <si>
    <t>八王子市みなみ野</t>
  </si>
  <si>
    <t>八王子市めじろ台</t>
  </si>
  <si>
    <t>八王子市元本郷町</t>
    <rPh sb="0" eb="4">
      <t>ハチオウジシ</t>
    </rPh>
    <rPh sb="4" eb="8">
      <t>モトホンゴウチョウ</t>
    </rPh>
    <phoneticPr fontId="4"/>
  </si>
  <si>
    <t>3-24-1 〇〇ビル地下1階</t>
    <rPh sb="11" eb="13">
      <t>チカ</t>
    </rPh>
    <rPh sb="14" eb="15">
      <t>カイ</t>
    </rPh>
    <phoneticPr fontId="4"/>
  </si>
  <si>
    <t>第１号様式(第７条関係)</t>
    <rPh sb="0" eb="1">
      <t>ダイ</t>
    </rPh>
    <rPh sb="2" eb="3">
      <t>ゴウ</t>
    </rPh>
    <rPh sb="3" eb="5">
      <t>ヨウシキ</t>
    </rPh>
    <rPh sb="6" eb="7">
      <t>ダイ</t>
    </rPh>
    <rPh sb="8" eb="11">
      <t>ジョウカンケイ</t>
    </rPh>
    <phoneticPr fontId="4"/>
  </si>
  <si>
    <t>八王子市長　殿</t>
    <rPh sb="0" eb="5">
      <t>ハチオウジシチョウ</t>
    </rPh>
    <rPh sb="6" eb="7">
      <t>ドノ</t>
    </rPh>
    <phoneticPr fontId="4"/>
  </si>
  <si>
    <t>申請者(代表者)</t>
    <rPh sb="0" eb="3">
      <t>シンセイシャ</t>
    </rPh>
    <rPh sb="4" eb="7">
      <t>ダイヒョウシャ</t>
    </rPh>
    <phoneticPr fontId="4"/>
  </si>
  <si>
    <t>住所</t>
    <rPh sb="0" eb="2">
      <t>ジュウショ</t>
    </rPh>
    <phoneticPr fontId="4"/>
  </si>
  <si>
    <t>会社名及び</t>
    <rPh sb="0" eb="3">
      <t>カイシャメイ</t>
    </rPh>
    <rPh sb="3" eb="4">
      <t>オヨ</t>
    </rPh>
    <phoneticPr fontId="4"/>
  </si>
  <si>
    <t>登録区分(新規/更新)</t>
    <rPh sb="0" eb="2">
      <t>トウロク</t>
    </rPh>
    <rPh sb="2" eb="4">
      <t>クブン</t>
    </rPh>
    <rPh sb="5" eb="7">
      <t>シンキ</t>
    </rPh>
    <rPh sb="8" eb="10">
      <t>コウシン</t>
    </rPh>
    <phoneticPr fontId="4"/>
  </si>
  <si>
    <t>補助対象経費(税抜)</t>
    <rPh sb="0" eb="6">
      <t>ホジョタイショウケイヒ</t>
    </rPh>
    <rPh sb="7" eb="9">
      <t>ゼイヌキ</t>
    </rPh>
    <phoneticPr fontId="4"/>
  </si>
  <si>
    <t>担当者名</t>
    <rPh sb="0" eb="3">
      <t>タントウシャ</t>
    </rPh>
    <rPh sb="3" eb="4">
      <t>メイ</t>
    </rPh>
    <phoneticPr fontId="4"/>
  </si>
  <si>
    <t>担当者連絡先</t>
    <rPh sb="0" eb="3">
      <t>タントウシャ</t>
    </rPh>
    <rPh sb="3" eb="6">
      <t>レンラクサキ</t>
    </rPh>
    <phoneticPr fontId="4"/>
  </si>
  <si>
    <t>確認同意書</t>
    <phoneticPr fontId="4"/>
  </si>
  <si>
    <t>　（3）法人の履歴事項全部証明書（作成から6か月以内のもの）</t>
    <rPh sb="4" eb="6">
      <t>ホウジン</t>
    </rPh>
    <rPh sb="7" eb="11">
      <t>リレキジコウ</t>
    </rPh>
    <rPh sb="11" eb="16">
      <t>ゼンブショウメイショ</t>
    </rPh>
    <rPh sb="17" eb="19">
      <t>サクセイ</t>
    </rPh>
    <rPh sb="23" eb="24">
      <t>ゲツ</t>
    </rPh>
    <rPh sb="24" eb="26">
      <t>イナイ</t>
    </rPh>
    <phoneticPr fontId="4"/>
  </si>
  <si>
    <t>金融機関コード</t>
    <rPh sb="0" eb="2">
      <t>キンユウ</t>
    </rPh>
    <rPh sb="2" eb="4">
      <t>キカン</t>
    </rPh>
    <phoneticPr fontId="4"/>
  </si>
  <si>
    <t>（注）押印省略の場合は、以下の欄を記入の上、以下の書類を提出してください。
・登記事項証明書(作成後６ヵ月以内)及び事務担当者の本人確認書類(運転免許証等)の写し</t>
    <phoneticPr fontId="4"/>
  </si>
  <si>
    <t>発行責任者役職、氏名</t>
    <rPh sb="0" eb="2">
      <t>ハッコウ</t>
    </rPh>
    <rPh sb="2" eb="5">
      <t>セキニンシャ</t>
    </rPh>
    <rPh sb="5" eb="7">
      <t>ヤクショク</t>
    </rPh>
    <rPh sb="8" eb="10">
      <t>シメイ</t>
    </rPh>
    <phoneticPr fontId="4"/>
  </si>
  <si>
    <t>発行責任者連絡先</t>
    <rPh sb="0" eb="5">
      <t>ハッコウセキニンシャ</t>
    </rPh>
    <rPh sb="5" eb="8">
      <t>レンラクサキ</t>
    </rPh>
    <phoneticPr fontId="4"/>
  </si>
  <si>
    <t>事務担当者役職、氏名</t>
    <rPh sb="0" eb="2">
      <t>ジム</t>
    </rPh>
    <rPh sb="2" eb="4">
      <t>タントウ</t>
    </rPh>
    <rPh sb="4" eb="5">
      <t>シャ</t>
    </rPh>
    <rPh sb="5" eb="7">
      <t>ヤクショク</t>
    </rPh>
    <rPh sb="8" eb="10">
      <t>シメイ</t>
    </rPh>
    <phoneticPr fontId="4"/>
  </si>
  <si>
    <t>事務担当者連絡先</t>
    <rPh sb="0" eb="2">
      <t>ジム</t>
    </rPh>
    <rPh sb="2" eb="5">
      <t>タントウシャ</t>
    </rPh>
    <rPh sb="5" eb="8">
      <t>レンラクサキ</t>
    </rPh>
    <phoneticPr fontId="4"/>
  </si>
  <si>
    <t>「〇〇"銀行"」「〇〇"信用金庫"」など、最後まで入力してください。</t>
    <rPh sb="4" eb="6">
      <t>ギンコウ</t>
    </rPh>
    <rPh sb="12" eb="16">
      <t>シンヨウキンコ</t>
    </rPh>
    <rPh sb="21" eb="23">
      <t>サイゴ</t>
    </rPh>
    <rPh sb="25" eb="27">
      <t>ニュウリョク</t>
    </rPh>
    <phoneticPr fontId="4"/>
  </si>
  <si>
    <t>「〇〇"支店"」「〇〇"出張所"」など、最後まで入力してください。</t>
    <rPh sb="4" eb="6">
      <t>シテン</t>
    </rPh>
    <rPh sb="12" eb="15">
      <t>シュッチョウジョ</t>
    </rPh>
    <rPh sb="20" eb="22">
      <t>サイゴ</t>
    </rPh>
    <rPh sb="24" eb="26">
      <t>ニュウリョク</t>
    </rPh>
    <phoneticPr fontId="4"/>
  </si>
  <si>
    <t>普通</t>
  </si>
  <si>
    <t>　申請にあたり、私は暴力団による使用であるかを確認する必要がある場合は関係機関へ照会すること、そして「八王子省エネカンパニー」に登録することついて同意します。</t>
    <phoneticPr fontId="4"/>
  </si>
  <si>
    <t>必ず通帳等を確認しながら、カタカナで入力してください。
間違いがあると入金できません。
ただし、株式会社などは省略形にしても構いません。</t>
    <rPh sb="0" eb="1">
      <t>カナラ</t>
    </rPh>
    <rPh sb="2" eb="4">
      <t>ツウチョウ</t>
    </rPh>
    <rPh sb="4" eb="5">
      <t>トウ</t>
    </rPh>
    <rPh sb="6" eb="8">
      <t>カクニン</t>
    </rPh>
    <rPh sb="18" eb="20">
      <t>ニュウリョク</t>
    </rPh>
    <rPh sb="28" eb="30">
      <t>マチガ</t>
    </rPh>
    <rPh sb="35" eb="37">
      <t>ニュウキン</t>
    </rPh>
    <rPh sb="48" eb="52">
      <t>カブシキガイシャ</t>
    </rPh>
    <rPh sb="55" eb="58">
      <t>ショウリャクケイ</t>
    </rPh>
    <rPh sb="62" eb="63">
      <t>カマ</t>
    </rPh>
    <phoneticPr fontId="4"/>
  </si>
  <si>
    <t>カ）〇〇〇</t>
    <phoneticPr fontId="4"/>
  </si>
  <si>
    <t>令和6年度(2024年度)八王子市エコアクション21認証登録料及び更新登録料補助金</t>
    <rPh sb="0" eb="2">
      <t>レイワ</t>
    </rPh>
    <rPh sb="3" eb="5">
      <t>ネンド</t>
    </rPh>
    <rPh sb="10" eb="12">
      <t>ネンド</t>
    </rPh>
    <phoneticPr fontId="4"/>
  </si>
  <si>
    <t>交付申請書兼請求書作成フォーム</t>
    <rPh sb="0" eb="5">
      <t>コウフシンセイショ</t>
    </rPh>
    <rPh sb="5" eb="6">
      <t>ケン</t>
    </rPh>
    <rPh sb="6" eb="9">
      <t>セイキュウショ</t>
    </rPh>
    <rPh sb="9" eb="11">
      <t>サクセイ</t>
    </rPh>
    <phoneticPr fontId="4"/>
  </si>
  <si>
    <t>八王子市エコアクション21認証登録料及び更新登録料補助金交付申請書兼請求書</t>
    <rPh sb="28" eb="33">
      <t>コウフシンセイショ</t>
    </rPh>
    <rPh sb="33" eb="34">
      <t>ケン</t>
    </rPh>
    <rPh sb="34" eb="37">
      <t>セイキュウショ</t>
    </rPh>
    <phoneticPr fontId="4"/>
  </si>
  <si>
    <t>　このことについて、次のとおり補助金の交付を受けたいので、令和６年度(2024年度)八王子市エコアクション２１認証登録料及び更新登録料補助金交付要綱第７条の規定により、必要書類を添えて申請します。
　なお、暴力団の利益となる使用を制限するため、暴力団でないこと、そして「八王子省エネカンパニー」に登録し、省エネ活動に継続的に取り組むことを宣言し申し添えます。</t>
    <phoneticPr fontId="4"/>
  </si>
  <si>
    <t>　　　(捨印)</t>
    <phoneticPr fontId="4"/>
  </si>
  <si>
    <t>補助金申請額(請求額)</t>
    <phoneticPr fontId="4"/>
  </si>
  <si>
    <t>←（□にレと記入するか■にしてください。）</t>
    <rPh sb="6" eb="8">
      <t>キニュウ</t>
    </rPh>
    <phoneticPr fontId="4"/>
  </si>
  <si>
    <t>　【添付書類】（1）認証・登録証の写し　（2）補助対象経費の支出を証明する書類の写し</t>
    <rPh sb="10" eb="12">
      <t>ニンショウ</t>
    </rPh>
    <rPh sb="13" eb="16">
      <t>トウロクショウ</t>
    </rPh>
    <rPh sb="17" eb="18">
      <t>ウツ</t>
    </rPh>
    <phoneticPr fontId="4"/>
  </si>
  <si>
    <t>上記の支払金については、下記の指定口座に振込みされるよう依頼します。</t>
  </si>
  <si>
    <t>預金種目(普通/当座)</t>
    <rPh sb="0" eb="4">
      <t>ヨキンシュモク</t>
    </rPh>
    <rPh sb="5" eb="7">
      <t>フツウ</t>
    </rPh>
    <rPh sb="8" eb="10">
      <t>トウザ</t>
    </rPh>
    <phoneticPr fontId="4"/>
  </si>
  <si>
    <t>口座名義(カタカナまたはアルファベット)</t>
    <rPh sb="0" eb="4">
      <t>コウザメイギ</t>
    </rPh>
    <phoneticPr fontId="4"/>
  </si>
  <si>
    <r>
      <t>2025/2</t>
    </r>
    <r>
      <rPr>
        <b/>
        <sz val="11"/>
        <color rgb="FFFF0000"/>
        <rFont val="BIZ UDゴシック"/>
        <family val="3"/>
        <charset val="128"/>
      </rPr>
      <t>/10</t>
    </r>
    <r>
      <rPr>
        <sz val="11"/>
        <color theme="1"/>
        <rFont val="BIZ UDゴシック"/>
        <family val="3"/>
        <charset val="128"/>
      </rPr>
      <t>から</t>
    </r>
    <r>
      <rPr>
        <sz val="11"/>
        <color rgb="FFFF0000"/>
        <rFont val="BIZ UDゴシック"/>
        <family val="3"/>
        <charset val="128"/>
      </rPr>
      <t>3/7</t>
    </r>
    <r>
      <rPr>
        <sz val="11"/>
        <color theme="1"/>
        <rFont val="BIZ UDゴシック"/>
        <family val="3"/>
        <charset val="128"/>
      </rPr>
      <t>までの日付としてください。</t>
    </r>
    <rPh sb="17" eb="19">
      <t>ヒヅケ</t>
    </rPh>
    <phoneticPr fontId="4"/>
  </si>
  <si>
    <r>
      <rPr>
        <b/>
        <sz val="16"/>
        <color theme="0"/>
        <rFont val="BIZ UDゴシック"/>
        <family val="3"/>
        <charset val="128"/>
      </rPr>
      <t>【ご提出いただく書類】</t>
    </r>
    <r>
      <rPr>
        <b/>
        <sz val="11"/>
        <color theme="0"/>
        <rFont val="BIZ UDゴシック"/>
        <family val="3"/>
        <charset val="128"/>
      </rPr>
      <t xml:space="preserve">
１．このエクセルの「交付申請書兼請求書シート」を印刷して出てくる交付申請書兼請求書(片面印刷)
　　※紙出力した交付申請書兼請求書には、代表者印を押してください。なお、押印する代わりに発行責任者と事務担当者の氏名、役職、連絡先を記入
　　　の上、登記事項証明書および事務担当者の本人確認書類を提出することもできます。
２．認証・登録証の写し
３．一般財団法人持続性推進機構(以下、「機構」という。)から発行された請求書の写し
４．EA21認証・登録料を支払ったことがわかる書類の写し
　　＜以下のいずれか＞
　　・機構から発行された領収書の写し
　　・ATMご利用明細またはインターネットバンキングの画面の写し(振込人(補助金申請者)と受取人(機構)がわかるものに限る)
　　・通帳の写し(申請者の通帳であることがわかるページおよび機構に支払ったことがわかるページの両方。
　　　なお、その他の取引や残高等は隠しても構いません)
５．法人の履歴事項全部証明書（作成から6か月以内のもの）
　　※個人事業主等で登記をしていない場合は本人確認書類の写し（運転免許証、マイナンバーカードなど）</t>
    </r>
    <rPh sb="2" eb="4">
      <t>テイシュツ</t>
    </rPh>
    <rPh sb="8" eb="10">
      <t>ショルイ</t>
    </rPh>
    <rPh sb="22" eb="27">
      <t>コウフシンセイショ</t>
    </rPh>
    <rPh sb="27" eb="28">
      <t>ケン</t>
    </rPh>
    <rPh sb="28" eb="31">
      <t>セイキュウショ</t>
    </rPh>
    <rPh sb="36" eb="38">
      <t>インサツ</t>
    </rPh>
    <rPh sb="40" eb="41">
      <t>デ</t>
    </rPh>
    <rPh sb="44" eb="49">
      <t>コウフシンセイショ</t>
    </rPh>
    <rPh sb="49" eb="50">
      <t>ケン</t>
    </rPh>
    <rPh sb="50" eb="53">
      <t>セイキュウショ</t>
    </rPh>
    <rPh sb="54" eb="56">
      <t>カタメン</t>
    </rPh>
    <rPh sb="56" eb="58">
      <t>インサツ</t>
    </rPh>
    <rPh sb="63" eb="64">
      <t>カミ</t>
    </rPh>
    <rPh sb="64" eb="66">
      <t>シュツリョク</t>
    </rPh>
    <rPh sb="68" eb="70">
      <t>コウフ</t>
    </rPh>
    <rPh sb="70" eb="73">
      <t>シンセイショ</t>
    </rPh>
    <rPh sb="73" eb="74">
      <t>ケン</t>
    </rPh>
    <rPh sb="74" eb="77">
      <t>セイキュウショ</t>
    </rPh>
    <rPh sb="80" eb="83">
      <t>ダイヒョウシャ</t>
    </rPh>
    <rPh sb="83" eb="84">
      <t>イン</t>
    </rPh>
    <rPh sb="85" eb="86">
      <t>オ</t>
    </rPh>
    <rPh sb="96" eb="98">
      <t>オウイン</t>
    </rPh>
    <rPh sb="100" eb="101">
      <t>カ</t>
    </rPh>
    <rPh sb="104" eb="109">
      <t>ハッコウセキニンシャ</t>
    </rPh>
    <rPh sb="110" eb="115">
      <t>ジムタントウシャ</t>
    </rPh>
    <rPh sb="116" eb="118">
      <t>シメイ</t>
    </rPh>
    <rPh sb="119" eb="121">
      <t>ヤクショク</t>
    </rPh>
    <rPh sb="122" eb="125">
      <t>レンラクサキ</t>
    </rPh>
    <rPh sb="126" eb="128">
      <t>キニュウ</t>
    </rPh>
    <rPh sb="133" eb="134">
      <t>ウエ</t>
    </rPh>
    <rPh sb="135" eb="142">
      <t>トウキジコウショウメイショ</t>
    </rPh>
    <rPh sb="145" eb="150">
      <t>ジムタントウシャ</t>
    </rPh>
    <rPh sb="151" eb="157">
      <t>ホンニンカクニンショルイ</t>
    </rPh>
    <rPh sb="158" eb="160">
      <t>テイシュツ</t>
    </rPh>
    <rPh sb="173" eb="175">
      <t>ニンショウ</t>
    </rPh>
    <rPh sb="178" eb="179">
      <t>ショウ</t>
    </rPh>
    <rPh sb="213" eb="215">
      <t>ハッコウ</t>
    </rPh>
    <rPh sb="218" eb="221">
      <t>セイキュウショ</t>
    </rPh>
    <rPh sb="222" eb="223">
      <t>ウツ</t>
    </rPh>
    <rPh sb="257" eb="259">
      <t>イカ</t>
    </rPh>
    <rPh sb="269" eb="271">
      <t>キコウ</t>
    </rPh>
    <rPh sb="273" eb="275">
      <t>ハッコウ</t>
    </rPh>
    <rPh sb="278" eb="281">
      <t>リョウシュウショ</t>
    </rPh>
    <rPh sb="282" eb="283">
      <t>ウツ</t>
    </rPh>
    <rPh sb="315" eb="316">
      <t>ウツ</t>
    </rPh>
    <rPh sb="318" eb="321">
      <t>フリコミニン</t>
    </rPh>
    <rPh sb="322" eb="328">
      <t>ホジョキンシンセイシャ</t>
    </rPh>
    <rPh sb="330" eb="333">
      <t>ウケトリニン</t>
    </rPh>
    <rPh sb="334" eb="336">
      <t>キコウ</t>
    </rPh>
    <rPh sb="344" eb="345">
      <t>カギ</t>
    </rPh>
    <rPh sb="351" eb="353">
      <t>ツウチョウ</t>
    </rPh>
    <rPh sb="354" eb="355">
      <t>ウツ</t>
    </rPh>
    <rPh sb="357" eb="360">
      <t>シンセイシャ</t>
    </rPh>
    <rPh sb="361" eb="363">
      <t>ツウチョウ</t>
    </rPh>
    <rPh sb="378" eb="380">
      <t>キコウ</t>
    </rPh>
    <rPh sb="395" eb="397">
      <t>リョウホウ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</si>
</sst>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5" x14ac:knownFonts="1">
    <font>
      <sz val="11"/>
      <color theme="1"/>
      <name val="游ゴシック"/>
      <family val="2"/>
      <scheme val="minor"/>
    </font>
    <font>
      <sz val="11"/>
      <color theme="1"/>
      <name val="游ゴシック"/>
      <family val="2"/>
      <scheme val="minor"/>
    </font>
    <font>
      <b/>
      <sz val="11"/>
      <color theme="3"/>
      <name val="游ゴシック"/>
      <family val="2"/>
      <charset val="128"/>
      <scheme val="minor"/>
    </font>
    <font>
      <sz val="11"/>
      <color theme="1"/>
      <name val="BIZ UDゴシック"/>
      <family val="3"/>
      <charset val="128"/>
    </font>
    <font>
      <sz val="6"/>
      <name val="游ゴシック"/>
      <family val="3"/>
      <charset val="128"/>
      <scheme val="minor"/>
    </font>
    <font>
      <sz val="11"/>
      <color theme="0"/>
      <name val="BIZ UDゴシック"/>
      <family val="3"/>
      <charset val="128"/>
    </font>
    <font>
      <b/>
      <sz val="11"/>
      <color rgb="FFFF0000"/>
      <name val="BIZ UDゴシック"/>
      <family val="3"/>
      <charset val="128"/>
    </font>
    <font>
      <b/>
      <sz val="11"/>
      <color theme="0"/>
      <name val="BIZ UDゴシック"/>
      <family val="3"/>
      <charset val="128"/>
    </font>
    <font>
      <b/>
      <sz val="11"/>
      <color theme="1"/>
      <name val="BIZ UDゴシック"/>
      <family val="3"/>
      <charset val="128"/>
    </font>
    <font>
      <sz val="11"/>
      <color theme="1"/>
      <name val="BIZ UD明朝 Medium"/>
      <family val="1"/>
      <charset val="128"/>
    </font>
    <font>
      <sz val="14"/>
      <color theme="1"/>
      <name val="BIZ UD明朝 Medium"/>
      <family val="1"/>
      <charset val="128"/>
    </font>
    <font>
      <b/>
      <sz val="16"/>
      <color theme="0"/>
      <name val="BIZ UDゴシック"/>
      <family val="3"/>
      <charset val="128"/>
    </font>
    <font>
      <sz val="11"/>
      <name val="BIZ UD明朝 Medium"/>
      <family val="1"/>
      <charset val="128"/>
    </font>
    <font>
      <sz val="14"/>
      <name val="BIZ UD明朝 Medium"/>
      <family val="1"/>
      <charset val="128"/>
    </font>
    <font>
      <sz val="11"/>
      <color rgb="FFFF0000"/>
      <name val="BIZ UDゴシック"/>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bgColor indexed="64"/>
      </patternFill>
    </fill>
    <fill>
      <patternFill patternType="solid">
        <fgColor theme="9"/>
        <bgColor indexed="64"/>
      </patternFill>
    </fill>
    <fill>
      <patternFill patternType="solid">
        <fgColor theme="9" tint="0.79998168889431442"/>
        <bgColor indexed="64"/>
      </patternFill>
    </fill>
    <fill>
      <patternFill patternType="solid">
        <fgColor rgb="FFFF0000"/>
        <bgColor indexed="64"/>
      </patternFill>
    </fill>
  </fills>
  <borders count="1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5"/>
      </left>
      <right style="thin">
        <color theme="5"/>
      </right>
      <top style="thin">
        <color theme="5"/>
      </top>
      <bottom style="thin">
        <color theme="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right/>
      <top style="thin">
        <color theme="5"/>
      </top>
      <bottom/>
      <diagonal/>
    </border>
  </borders>
  <cellStyleXfs count="2">
    <xf numFmtId="0" fontId="0" fillId="0" borderId="0"/>
    <xf numFmtId="38" fontId="1" fillId="0" borderId="0" applyFont="0" applyFill="0" applyBorder="0" applyAlignment="0" applyProtection="0">
      <alignment vertical="center"/>
    </xf>
  </cellStyleXfs>
  <cellXfs count="80">
    <xf numFmtId="0" fontId="0" fillId="0" borderId="0" xfId="0"/>
    <xf numFmtId="49" fontId="3" fillId="2" borderId="1" xfId="0" applyNumberFormat="1" applyFont="1" applyFill="1" applyBorder="1" applyAlignment="1">
      <alignment horizontal="center" vertical="center" shrinkToFit="1"/>
    </xf>
    <xf numFmtId="0" fontId="3" fillId="4" borderId="0" xfId="0" applyFont="1" applyFill="1" applyAlignment="1">
      <alignment vertical="center"/>
    </xf>
    <xf numFmtId="0" fontId="3" fillId="4" borderId="0" xfId="0" applyFont="1" applyFill="1" applyAlignment="1">
      <alignment horizontal="center" vertical="center" shrinkToFit="1"/>
    </xf>
    <xf numFmtId="49" fontId="3" fillId="4" borderId="0" xfId="0" applyNumberFormat="1" applyFont="1" applyFill="1" applyAlignment="1">
      <alignment horizontal="center" vertical="center" shrinkToFit="1"/>
    </xf>
    <xf numFmtId="14" fontId="3" fillId="2" borderId="1" xfId="0" applyNumberFormat="1"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4" borderId="0" xfId="0" applyFont="1" applyFill="1" applyAlignment="1">
      <alignment horizontal="center" vertical="center"/>
    </xf>
    <xf numFmtId="38" fontId="3" fillId="2" borderId="2" xfId="1" applyFont="1" applyFill="1" applyBorder="1" applyAlignment="1">
      <alignment horizontal="center" vertical="center" shrinkToFit="1"/>
    </xf>
    <xf numFmtId="0" fontId="3" fillId="7" borderId="3" xfId="0" applyFont="1" applyFill="1" applyBorder="1" applyAlignment="1">
      <alignment horizontal="center" vertical="center" shrinkToFit="1"/>
    </xf>
    <xf numFmtId="0" fontId="5" fillId="4" borderId="0" xfId="0" applyFont="1" applyFill="1" applyAlignment="1">
      <alignment horizontal="center" vertical="center" shrinkToFit="1"/>
    </xf>
    <xf numFmtId="38" fontId="3" fillId="4" borderId="0" xfId="1" applyFont="1" applyFill="1" applyBorder="1" applyAlignment="1">
      <alignment horizontal="center" vertical="center" shrinkToFit="1"/>
    </xf>
    <xf numFmtId="0" fontId="3" fillId="3" borderId="4" xfId="0" applyFont="1" applyFill="1" applyBorder="1" applyAlignment="1">
      <alignment horizontal="center" vertical="center"/>
    </xf>
    <xf numFmtId="0" fontId="3" fillId="4" borderId="1" xfId="0" applyFont="1" applyFill="1" applyBorder="1" applyAlignment="1">
      <alignment horizontal="center" vertical="center" shrinkToFit="1"/>
    </xf>
    <xf numFmtId="0" fontId="8" fillId="4" borderId="0" xfId="0" applyFont="1" applyFill="1" applyAlignment="1">
      <alignment vertical="center"/>
    </xf>
    <xf numFmtId="0" fontId="7" fillId="5" borderId="1" xfId="0" applyFont="1" applyFill="1" applyBorder="1" applyAlignment="1">
      <alignment horizontal="center" vertical="center" shrinkToFit="1"/>
    </xf>
    <xf numFmtId="49" fontId="7" fillId="5" borderId="1" xfId="0" applyNumberFormat="1" applyFont="1" applyFill="1" applyBorder="1" applyAlignment="1">
      <alignment horizontal="center" vertical="center" shrinkToFit="1"/>
    </xf>
    <xf numFmtId="0" fontId="7" fillId="5" borderId="2" xfId="0" applyFont="1" applyFill="1" applyBorder="1" applyAlignment="1">
      <alignment horizontal="center" vertical="center" shrinkToFit="1"/>
    </xf>
    <xf numFmtId="0" fontId="7" fillId="6" borderId="3" xfId="0" applyFont="1" applyFill="1" applyBorder="1" applyAlignment="1">
      <alignment horizontal="center" vertical="center" shrinkToFit="1"/>
    </xf>
    <xf numFmtId="0" fontId="7" fillId="6" borderId="0" xfId="0" applyFont="1" applyFill="1" applyAlignment="1">
      <alignment horizontal="center" vertical="center" shrinkToFit="1"/>
    </xf>
    <xf numFmtId="0" fontId="7" fillId="5" borderId="11" xfId="0" applyFont="1" applyFill="1" applyBorder="1" applyAlignment="1">
      <alignment horizontal="center" vertical="center"/>
    </xf>
    <xf numFmtId="0" fontId="3" fillId="2" borderId="11" xfId="0" applyFont="1" applyFill="1" applyBorder="1" applyAlignment="1">
      <alignment vertical="center"/>
    </xf>
    <xf numFmtId="0" fontId="5" fillId="8" borderId="11" xfId="0" applyFont="1" applyFill="1" applyBorder="1" applyAlignment="1">
      <alignment vertical="center"/>
    </xf>
    <xf numFmtId="0" fontId="3" fillId="2" borderId="11" xfId="0" applyFont="1" applyFill="1" applyBorder="1" applyAlignment="1">
      <alignment vertical="center" wrapText="1"/>
    </xf>
    <xf numFmtId="0" fontId="3" fillId="2" borderId="12" xfId="0" applyFont="1" applyFill="1" applyBorder="1" applyAlignment="1">
      <alignment vertical="center"/>
    </xf>
    <xf numFmtId="0" fontId="3" fillId="7" borderId="13" xfId="0" applyFont="1" applyFill="1" applyBorder="1" applyAlignment="1">
      <alignment vertical="center"/>
    </xf>
    <xf numFmtId="0" fontId="7" fillId="5" borderId="3" xfId="0" applyFont="1" applyFill="1" applyBorder="1" applyAlignment="1">
      <alignment horizontal="center" vertical="center" shrinkToFit="1"/>
    </xf>
    <xf numFmtId="49" fontId="7" fillId="5" borderId="3" xfId="0" applyNumberFormat="1" applyFont="1" applyFill="1" applyBorder="1" applyAlignment="1">
      <alignment horizontal="center" vertical="center" shrinkToFit="1"/>
    </xf>
    <xf numFmtId="0" fontId="7" fillId="5" borderId="13" xfId="0" applyFont="1" applyFill="1" applyBorder="1" applyAlignment="1">
      <alignment horizontal="center" vertical="center"/>
    </xf>
    <xf numFmtId="0" fontId="3" fillId="4" borderId="14" xfId="0" applyFont="1" applyFill="1" applyBorder="1" applyAlignment="1">
      <alignment vertical="center"/>
    </xf>
    <xf numFmtId="0" fontId="3" fillId="2" borderId="12" xfId="0" applyFont="1" applyFill="1" applyBorder="1" applyAlignment="1">
      <alignment vertical="center" wrapText="1"/>
    </xf>
    <xf numFmtId="49" fontId="3" fillId="2" borderId="2" xfId="0" applyNumberFormat="1" applyFont="1" applyFill="1" applyBorder="1" applyAlignment="1">
      <alignment horizontal="center" vertical="center" shrinkToFit="1"/>
    </xf>
    <xf numFmtId="0" fontId="9" fillId="0" borderId="0" xfId="0" applyFont="1" applyAlignment="1">
      <alignment vertical="center"/>
    </xf>
    <xf numFmtId="176" fontId="9" fillId="0" borderId="0" xfId="0" applyNumberFormat="1" applyFont="1" applyAlignment="1">
      <alignment horizontal="right" vertical="center"/>
    </xf>
    <xf numFmtId="0" fontId="9" fillId="0" borderId="0" xfId="0" applyFont="1" applyAlignment="1">
      <alignment horizontal="distributed" vertical="distributed"/>
    </xf>
    <xf numFmtId="0" fontId="9" fillId="0" borderId="10" xfId="0" applyFont="1" applyBorder="1" applyAlignment="1">
      <alignment vertical="center"/>
    </xf>
    <xf numFmtId="0" fontId="9" fillId="4" borderId="6" xfId="0" applyFont="1" applyFill="1" applyBorder="1" applyAlignment="1">
      <alignment horizontal="center" vertical="center"/>
    </xf>
    <xf numFmtId="0" fontId="9" fillId="0" borderId="0" xfId="0" applyFont="1" applyAlignment="1">
      <alignment horizontal="center" vertical="center"/>
    </xf>
    <xf numFmtId="0" fontId="9" fillId="4" borderId="5" xfId="0" applyFont="1" applyFill="1" applyBorder="1" applyAlignment="1">
      <alignment horizontal="center" vertical="center"/>
    </xf>
    <xf numFmtId="0" fontId="9" fillId="0" borderId="5" xfId="0" applyFont="1" applyBorder="1" applyAlignment="1">
      <alignment horizontal="center" vertical="center" shrinkToFit="1"/>
    </xf>
    <xf numFmtId="49" fontId="9" fillId="0" borderId="0" xfId="0" applyNumberFormat="1" applyFont="1" applyAlignment="1">
      <alignment vertical="center"/>
    </xf>
    <xf numFmtId="0" fontId="10" fillId="0" borderId="0" xfId="0" applyFont="1" applyAlignment="1">
      <alignment horizontal="right" vertical="center"/>
    </xf>
    <xf numFmtId="0" fontId="9" fillId="0" borderId="0" xfId="0" applyFont="1" applyAlignment="1">
      <alignment horizontal="right" vertical="center"/>
    </xf>
    <xf numFmtId="14" fontId="3" fillId="3" borderId="1" xfId="0" applyNumberFormat="1" applyFont="1" applyFill="1" applyBorder="1" applyAlignment="1" applyProtection="1">
      <alignment horizontal="center" vertical="center" shrinkToFit="1"/>
      <protection locked="0"/>
    </xf>
    <xf numFmtId="49" fontId="3" fillId="3" borderId="1" xfId="0" applyNumberFormat="1" applyFont="1" applyFill="1" applyBorder="1" applyAlignment="1" applyProtection="1">
      <alignment horizontal="center" vertical="center" shrinkToFit="1"/>
      <protection locked="0"/>
    </xf>
    <xf numFmtId="49" fontId="3" fillId="3" borderId="1" xfId="0" applyNumberFormat="1" applyFont="1" applyFill="1" applyBorder="1" applyAlignment="1" applyProtection="1">
      <alignment horizontal="center" vertical="center" wrapText="1" shrinkToFit="1"/>
      <protection locked="0"/>
    </xf>
    <xf numFmtId="38" fontId="3" fillId="3" borderId="2" xfId="1" applyFont="1" applyFill="1" applyBorder="1" applyAlignment="1" applyProtection="1">
      <alignment horizontal="center" vertical="center" shrinkToFit="1"/>
      <protection locked="0"/>
    </xf>
    <xf numFmtId="49" fontId="3" fillId="3" borderId="3" xfId="0" applyNumberFormat="1" applyFont="1" applyFill="1" applyBorder="1" applyAlignment="1" applyProtection="1">
      <alignment horizontal="center" vertical="center" shrinkToFit="1"/>
      <protection locked="0"/>
    </xf>
    <xf numFmtId="0" fontId="3" fillId="3" borderId="1" xfId="0" applyFont="1" applyFill="1" applyBorder="1" applyAlignment="1" applyProtection="1">
      <alignment horizontal="center" vertical="center" shrinkToFit="1"/>
      <protection locked="0"/>
    </xf>
    <xf numFmtId="49" fontId="3" fillId="3" borderId="2" xfId="0" applyNumberFormat="1" applyFont="1" applyFill="1" applyBorder="1" applyAlignment="1" applyProtection="1">
      <alignment horizontal="center" vertical="center" wrapText="1" shrinkToFit="1"/>
      <protection locked="0"/>
    </xf>
    <xf numFmtId="38" fontId="10" fillId="0" borderId="5" xfId="1" applyFont="1" applyBorder="1" applyAlignment="1">
      <alignment horizontal="center" vertical="center"/>
    </xf>
    <xf numFmtId="0" fontId="9" fillId="0" borderId="10" xfId="0" applyFont="1" applyBorder="1" applyAlignment="1">
      <alignment vertical="center" shrinkToFit="1"/>
    </xf>
    <xf numFmtId="0" fontId="9" fillId="0" borderId="8" xfId="0" applyFont="1" applyBorder="1" applyAlignment="1">
      <alignment vertical="center" shrinkToFit="1"/>
    </xf>
    <xf numFmtId="0" fontId="9" fillId="0" borderId="0" xfId="0" applyFont="1" applyAlignment="1">
      <alignment vertical="center" shrinkToFit="1"/>
    </xf>
    <xf numFmtId="0" fontId="9" fillId="4" borderId="5" xfId="0" applyFont="1" applyFill="1" applyBorder="1" applyAlignment="1">
      <alignment horizontal="center" vertical="center" wrapText="1"/>
    </xf>
    <xf numFmtId="0" fontId="10" fillId="4" borderId="5" xfId="0" applyFont="1" applyFill="1" applyBorder="1" applyAlignment="1">
      <alignment vertical="center" shrinkToFit="1"/>
    </xf>
    <xf numFmtId="38" fontId="10" fillId="4" borderId="5" xfId="1" applyFont="1" applyFill="1" applyBorder="1" applyAlignment="1">
      <alignment horizontal="center" vertical="center" shrinkToFit="1"/>
    </xf>
    <xf numFmtId="0" fontId="9" fillId="4" borderId="0" xfId="0" applyFont="1" applyFill="1" applyAlignment="1">
      <alignment vertical="center"/>
    </xf>
    <xf numFmtId="0" fontId="12" fillId="0" borderId="5" xfId="0" applyFont="1" applyBorder="1" applyAlignment="1">
      <alignment horizontal="center" vertical="center"/>
    </xf>
    <xf numFmtId="0" fontId="7" fillId="5" borderId="0" xfId="0" applyFont="1" applyFill="1" applyAlignment="1">
      <alignment horizontal="center" vertical="center" shrinkToFit="1"/>
    </xf>
    <xf numFmtId="0" fontId="7" fillId="6" borderId="0" xfId="0" applyFont="1" applyFill="1" applyAlignment="1">
      <alignment horizontal="left" vertical="center" wrapText="1" shrinkToFit="1"/>
    </xf>
    <xf numFmtId="0" fontId="7" fillId="6" borderId="0" xfId="0" applyFont="1" applyFill="1" applyAlignment="1">
      <alignment horizontal="left" vertical="center" shrinkToFit="1"/>
    </xf>
    <xf numFmtId="0" fontId="7" fillId="5" borderId="0" xfId="0" applyFont="1" applyFill="1" applyAlignment="1">
      <alignment horizontal="center" vertical="center"/>
    </xf>
    <xf numFmtId="0" fontId="7" fillId="6" borderId="0" xfId="0" applyFont="1" applyFill="1" applyAlignment="1">
      <alignment horizontal="left" vertical="center" wrapText="1"/>
    </xf>
    <xf numFmtId="0" fontId="7" fillId="5" borderId="4" xfId="0" applyFont="1" applyFill="1" applyBorder="1" applyAlignment="1">
      <alignment horizontal="left" vertical="center"/>
    </xf>
    <xf numFmtId="0" fontId="9" fillId="0" borderId="0" xfId="0" applyFont="1" applyAlignment="1">
      <alignment vertical="center" wrapText="1"/>
    </xf>
    <xf numFmtId="0" fontId="9" fillId="0" borderId="0" xfId="0" applyFont="1" applyAlignment="1">
      <alignment vertical="center"/>
    </xf>
    <xf numFmtId="0" fontId="9" fillId="0" borderId="5" xfId="0" applyFont="1" applyBorder="1" applyAlignment="1">
      <alignment vertical="center"/>
    </xf>
    <xf numFmtId="0" fontId="12" fillId="0" borderId="5" xfId="0" applyFont="1" applyBorder="1" applyAlignment="1">
      <alignment horizontal="center" vertical="center"/>
    </xf>
    <xf numFmtId="0" fontId="9" fillId="4" borderId="5" xfId="0" applyFont="1" applyFill="1" applyBorder="1" applyAlignment="1">
      <alignment horizontal="center" vertical="center" wrapText="1"/>
    </xf>
    <xf numFmtId="0" fontId="9" fillId="4" borderId="5" xfId="0" applyFont="1" applyFill="1" applyBorder="1" applyAlignment="1">
      <alignment horizontal="center" vertical="center"/>
    </xf>
    <xf numFmtId="0" fontId="13" fillId="0" borderId="5" xfId="0" applyFont="1" applyBorder="1" applyAlignment="1">
      <alignment horizontal="left" vertical="center"/>
    </xf>
    <xf numFmtId="0" fontId="10" fillId="0" borderId="0" xfId="0" applyFont="1" applyAlignment="1">
      <alignment horizontal="center" vertical="center"/>
    </xf>
    <xf numFmtId="38" fontId="10" fillId="0" borderId="7" xfId="1" applyFont="1" applyFill="1" applyBorder="1" applyAlignment="1">
      <alignment horizontal="center" vertical="center"/>
    </xf>
    <xf numFmtId="38" fontId="10" fillId="0" borderId="9" xfId="1" applyFont="1" applyFill="1" applyBorder="1" applyAlignment="1">
      <alignment horizontal="center" vertical="center"/>
    </xf>
    <xf numFmtId="0" fontId="9" fillId="0" borderId="10" xfId="0" applyFont="1" applyBorder="1" applyAlignment="1">
      <alignment vertical="center" shrinkToFit="1"/>
    </xf>
    <xf numFmtId="0" fontId="9" fillId="0" borderId="0" xfId="0" applyFont="1" applyAlignment="1">
      <alignment vertical="center" shrinkToFit="1"/>
    </xf>
    <xf numFmtId="0" fontId="9" fillId="0" borderId="5" xfId="0" applyFont="1" applyBorder="1" applyAlignment="1">
      <alignment horizontal="center" vertical="center" shrinkToFit="1"/>
    </xf>
    <xf numFmtId="0" fontId="10" fillId="0" borderId="0" xfId="0" applyFont="1" applyAlignment="1">
      <alignment horizontal="center" vertical="center" shrinkToFit="1"/>
    </xf>
    <xf numFmtId="0" fontId="9" fillId="0" borderId="6"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1008529</xdr:colOff>
      <xdr:row>0</xdr:row>
      <xdr:rowOff>112060</xdr:rowOff>
    </xdr:from>
    <xdr:to>
      <xdr:col>3</xdr:col>
      <xdr:colOff>470086</xdr:colOff>
      <xdr:row>3</xdr:row>
      <xdr:rowOff>127668</xdr:rowOff>
    </xdr:to>
    <xdr:sp macro="" textlink="">
      <xdr:nvSpPr>
        <xdr:cNvPr id="2" name="楕円 1">
          <a:extLst>
            <a:ext uri="{FF2B5EF4-FFF2-40B4-BE49-F238E27FC236}">
              <a16:creationId xmlns:a16="http://schemas.microsoft.com/office/drawing/2014/main" id="{F1954D82-F53F-4CE7-868B-0D5728819F6C}"/>
            </a:ext>
          </a:extLst>
        </xdr:cNvPr>
        <xdr:cNvSpPr/>
      </xdr:nvSpPr>
      <xdr:spPr>
        <a:xfrm>
          <a:off x="2588558" y="112060"/>
          <a:ext cx="716616" cy="721579"/>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762000</xdr:colOff>
      <xdr:row>8</xdr:row>
      <xdr:rowOff>22412</xdr:rowOff>
    </xdr:from>
    <xdr:to>
      <xdr:col>4</xdr:col>
      <xdr:colOff>1127125</xdr:colOff>
      <xdr:row>9</xdr:row>
      <xdr:rowOff>130736</xdr:rowOff>
    </xdr:to>
    <xdr:sp macro="" textlink="">
      <xdr:nvSpPr>
        <xdr:cNvPr id="3" name="テキスト ボックス 2">
          <a:extLst>
            <a:ext uri="{FF2B5EF4-FFF2-40B4-BE49-F238E27FC236}">
              <a16:creationId xmlns:a16="http://schemas.microsoft.com/office/drawing/2014/main" id="{5A56004B-BE5A-4461-8CAF-19A877E273A7}"/>
            </a:ext>
          </a:extLst>
        </xdr:cNvPr>
        <xdr:cNvSpPr txBox="1"/>
      </xdr:nvSpPr>
      <xdr:spPr>
        <a:xfrm>
          <a:off x="5109882" y="1938618"/>
          <a:ext cx="365125" cy="35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明朝 Medium" panose="02020500000000000000" pitchFamily="17" charset="-128"/>
              <a:ea typeface="BIZ UD明朝 Medium" panose="02020500000000000000" pitchFamily="17" charset="-128"/>
            </a:rPr>
            <a:t>㊞</a:t>
          </a:r>
          <a:endParaRPr kumimoji="1" lang="en-US" altLang="ja-JP" sz="1100">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470647</xdr:colOff>
      <xdr:row>9</xdr:row>
      <xdr:rowOff>1</xdr:rowOff>
    </xdr:from>
    <xdr:to>
      <xdr:col>4</xdr:col>
      <xdr:colOff>1363561</xdr:colOff>
      <xdr:row>11</xdr:row>
      <xdr:rowOff>22411</xdr:rowOff>
    </xdr:to>
    <xdr:sp macro="" textlink="">
      <xdr:nvSpPr>
        <xdr:cNvPr id="4" name="テキスト ボックス 3">
          <a:extLst>
            <a:ext uri="{FF2B5EF4-FFF2-40B4-BE49-F238E27FC236}">
              <a16:creationId xmlns:a16="http://schemas.microsoft.com/office/drawing/2014/main" id="{FCEB0C67-71A5-480B-A4C5-BD56321786DE}"/>
            </a:ext>
          </a:extLst>
        </xdr:cNvPr>
        <xdr:cNvSpPr txBox="1"/>
      </xdr:nvSpPr>
      <xdr:spPr>
        <a:xfrm>
          <a:off x="4818529" y="2252383"/>
          <a:ext cx="892914" cy="36979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800">
              <a:solidFill>
                <a:schemeClr val="dk1"/>
              </a:solidFill>
              <a:effectLst/>
              <a:latin typeface="BIZ UDゴシック" panose="020B0400000000000000" pitchFamily="49" charset="-128"/>
              <a:ea typeface="BIZ UDゴシック" panose="020B0400000000000000" pitchFamily="49" charset="-128"/>
              <a:cs typeface="+mn-cs"/>
            </a:rPr>
            <a:t>押印省略可</a:t>
          </a:r>
        </a:p>
        <a:p>
          <a:pPr algn="ctr"/>
          <a:r>
            <a:rPr lang="ja-JP" altLang="ja-JP" sz="800">
              <a:solidFill>
                <a:schemeClr val="dk1"/>
              </a:solidFill>
              <a:effectLst/>
              <a:latin typeface="BIZ UDゴシック" panose="020B0400000000000000" pitchFamily="49" charset="-128"/>
              <a:ea typeface="BIZ UDゴシック" panose="020B0400000000000000" pitchFamily="49" charset="-128"/>
              <a:cs typeface="+mn-cs"/>
            </a:rPr>
            <a:t>下記</a:t>
          </a:r>
          <a:r>
            <a:rPr lang="en-US" altLang="ja-JP" sz="80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800">
              <a:solidFill>
                <a:schemeClr val="dk1"/>
              </a:solidFill>
              <a:effectLst/>
              <a:latin typeface="BIZ UDゴシック" panose="020B0400000000000000" pitchFamily="49" charset="-128"/>
              <a:ea typeface="BIZ UDゴシック" panose="020B0400000000000000" pitchFamily="49" charset="-128"/>
              <a:cs typeface="+mn-cs"/>
            </a:rPr>
            <a:t>注</a:t>
          </a:r>
          <a:r>
            <a:rPr lang="en-US" altLang="ja-JP" sz="80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800">
              <a:solidFill>
                <a:schemeClr val="dk1"/>
              </a:solidFill>
              <a:effectLst/>
              <a:latin typeface="BIZ UDゴシック" panose="020B0400000000000000" pitchFamily="49" charset="-128"/>
              <a:ea typeface="BIZ UDゴシック" panose="020B0400000000000000" pitchFamily="49" charset="-128"/>
              <a:cs typeface="+mn-cs"/>
            </a:rPr>
            <a:t>参照</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tabSelected="1" zoomScale="85" zoomScaleNormal="85" workbookViewId="0">
      <selection activeCell="A4" sqref="A4:D4"/>
    </sheetView>
  </sheetViews>
  <sheetFormatPr defaultRowHeight="18.75" customHeight="1" x14ac:dyDescent="0.4"/>
  <cols>
    <col min="1" max="1" width="12.875" style="3" customWidth="1"/>
    <col min="2" max="2" width="23.375" style="3" customWidth="1"/>
    <col min="3" max="3" width="28.875" style="4" customWidth="1"/>
    <col min="4" max="4" width="59" style="2" customWidth="1"/>
    <col min="5" max="5" width="4.25" style="2" customWidth="1"/>
    <col min="6" max="16384" width="9" style="2"/>
  </cols>
  <sheetData>
    <row r="1" spans="1:4" s="14" customFormat="1" ht="18.75" customHeight="1" x14ac:dyDescent="0.4">
      <c r="A1" s="62" t="s">
        <v>317</v>
      </c>
      <c r="B1" s="62"/>
      <c r="C1" s="62"/>
      <c r="D1" s="62"/>
    </row>
    <row r="2" spans="1:4" s="14" customFormat="1" ht="18.75" customHeight="1" x14ac:dyDescent="0.4">
      <c r="A2" s="62" t="s">
        <v>318</v>
      </c>
      <c r="B2" s="62"/>
      <c r="C2" s="62"/>
      <c r="D2" s="62"/>
    </row>
    <row r="3" spans="1:4" ht="10.5" customHeight="1" x14ac:dyDescent="0.4">
      <c r="A3" s="7"/>
      <c r="B3" s="7"/>
      <c r="C3" s="7"/>
      <c r="D3" s="7"/>
    </row>
    <row r="4" spans="1:4" ht="192.75" customHeight="1" x14ac:dyDescent="0.4">
      <c r="A4" s="60" t="s">
        <v>329</v>
      </c>
      <c r="B4" s="61"/>
      <c r="C4" s="61"/>
      <c r="D4" s="61"/>
    </row>
    <row r="5" spans="1:4" ht="10.5" customHeight="1" x14ac:dyDescent="0.4"/>
    <row r="6" spans="1:4" ht="18.75" customHeight="1" x14ac:dyDescent="0.4">
      <c r="A6" s="12"/>
      <c r="B6" s="64" t="s">
        <v>36</v>
      </c>
      <c r="C6" s="64"/>
      <c r="D6" s="64"/>
    </row>
    <row r="7" spans="1:4" ht="10.5" customHeight="1" x14ac:dyDescent="0.4">
      <c r="D7" s="29"/>
    </row>
    <row r="8" spans="1:4" ht="18.75" customHeight="1" x14ac:dyDescent="0.4">
      <c r="A8" s="26" t="s">
        <v>1</v>
      </c>
      <c r="B8" s="26" t="s">
        <v>2</v>
      </c>
      <c r="C8" s="27" t="s">
        <v>3</v>
      </c>
      <c r="D8" s="28" t="s">
        <v>4</v>
      </c>
    </row>
    <row r="9" spans="1:4" ht="18.75" customHeight="1" x14ac:dyDescent="0.4">
      <c r="A9" s="15" t="s">
        <v>0</v>
      </c>
      <c r="B9" s="5">
        <v>45691</v>
      </c>
      <c r="C9" s="43"/>
      <c r="D9" s="21" t="s">
        <v>328</v>
      </c>
    </row>
    <row r="10" spans="1:4" ht="18.75" customHeight="1" x14ac:dyDescent="0.4">
      <c r="A10" s="15" t="s">
        <v>5</v>
      </c>
      <c r="B10" s="6">
        <v>1928501</v>
      </c>
      <c r="C10" s="44"/>
      <c r="D10" s="21" t="s">
        <v>6</v>
      </c>
    </row>
    <row r="11" spans="1:4" ht="18.75" customHeight="1" x14ac:dyDescent="0.4">
      <c r="A11" s="15" t="s">
        <v>50</v>
      </c>
      <c r="B11" s="6" t="s">
        <v>292</v>
      </c>
      <c r="C11" s="13" t="str">
        <f>IFERROR(VLOOKUP(C10,郵便番号一覧!A:B,2,FALSE),"郵便番号を入力してください")</f>
        <v>郵便番号を入力してください</v>
      </c>
      <c r="D11" s="21" t="s">
        <v>52</v>
      </c>
    </row>
    <row r="12" spans="1:4" ht="34.5" customHeight="1" x14ac:dyDescent="0.4">
      <c r="A12" s="15" t="s">
        <v>51</v>
      </c>
      <c r="B12" s="6" t="s">
        <v>293</v>
      </c>
      <c r="C12" s="45"/>
      <c r="D12" s="21" t="s">
        <v>53</v>
      </c>
    </row>
    <row r="13" spans="1:4" ht="34.5" customHeight="1" x14ac:dyDescent="0.4">
      <c r="A13" s="15" t="s">
        <v>7</v>
      </c>
      <c r="B13" s="6" t="s">
        <v>8</v>
      </c>
      <c r="C13" s="45"/>
      <c r="D13" s="21" t="s">
        <v>9</v>
      </c>
    </row>
    <row r="14" spans="1:4" ht="18.75" customHeight="1" x14ac:dyDescent="0.4">
      <c r="A14" s="15" t="s">
        <v>11</v>
      </c>
      <c r="B14" s="6" t="s">
        <v>12</v>
      </c>
      <c r="C14" s="44"/>
      <c r="D14" s="22" t="s">
        <v>13</v>
      </c>
    </row>
    <row r="15" spans="1:4" ht="18.75" customHeight="1" x14ac:dyDescent="0.4">
      <c r="A15" s="15" t="s">
        <v>14</v>
      </c>
      <c r="B15" s="6" t="s">
        <v>15</v>
      </c>
      <c r="C15" s="44"/>
      <c r="D15" s="22" t="s">
        <v>16</v>
      </c>
    </row>
    <row r="16" spans="1:4" ht="18.75" customHeight="1" x14ac:dyDescent="0.4">
      <c r="A16" s="15" t="s">
        <v>20</v>
      </c>
      <c r="B16" s="6" t="s">
        <v>18</v>
      </c>
      <c r="C16" s="44"/>
      <c r="D16" s="21" t="s">
        <v>19</v>
      </c>
    </row>
    <row r="17" spans="1:4" ht="31.5" customHeight="1" x14ac:dyDescent="0.4">
      <c r="A17" s="15" t="s">
        <v>21</v>
      </c>
      <c r="B17" s="6" t="s">
        <v>22</v>
      </c>
      <c r="C17" s="44"/>
      <c r="D17" s="23" t="s">
        <v>29</v>
      </c>
    </row>
    <row r="18" spans="1:4" ht="34.5" customHeight="1" x14ac:dyDescent="0.4">
      <c r="A18" s="15" t="s">
        <v>23</v>
      </c>
      <c r="B18" s="6" t="s">
        <v>24</v>
      </c>
      <c r="C18" s="44"/>
      <c r="D18" s="23" t="s">
        <v>25</v>
      </c>
    </row>
    <row r="19" spans="1:4" ht="18.75" customHeight="1" x14ac:dyDescent="0.4">
      <c r="A19" s="15" t="s">
        <v>26</v>
      </c>
      <c r="B19" s="6" t="s">
        <v>18</v>
      </c>
      <c r="C19" s="44"/>
      <c r="D19" s="21" t="s">
        <v>27</v>
      </c>
    </row>
    <row r="20" spans="1:4" ht="18.75" customHeight="1" x14ac:dyDescent="0.4">
      <c r="A20" s="17" t="s">
        <v>28</v>
      </c>
      <c r="B20" s="8">
        <v>50000</v>
      </c>
      <c r="C20" s="46"/>
      <c r="D20" s="24" t="s">
        <v>30</v>
      </c>
    </row>
    <row r="21" spans="1:4" ht="7.5" customHeight="1" x14ac:dyDescent="0.4">
      <c r="A21" s="10"/>
      <c r="B21" s="11"/>
      <c r="C21" s="11"/>
    </row>
    <row r="22" spans="1:4" ht="18.75" customHeight="1" x14ac:dyDescent="0.4">
      <c r="A22" s="18" t="s">
        <v>31</v>
      </c>
      <c r="B22" s="9" t="s">
        <v>32</v>
      </c>
      <c r="C22" s="47"/>
      <c r="D22" s="25" t="s">
        <v>33</v>
      </c>
    </row>
    <row r="23" spans="1:4" ht="54.75" customHeight="1" x14ac:dyDescent="0.4">
      <c r="A23" s="19" t="s">
        <v>35</v>
      </c>
      <c r="B23" s="63" t="s">
        <v>34</v>
      </c>
      <c r="C23" s="63"/>
      <c r="D23" s="63"/>
    </row>
    <row r="24" spans="1:4" ht="7.5" customHeight="1" x14ac:dyDescent="0.4"/>
    <row r="25" spans="1:4" ht="18.75" customHeight="1" x14ac:dyDescent="0.4">
      <c r="A25" s="59" t="s">
        <v>37</v>
      </c>
      <c r="B25" s="59"/>
      <c r="C25" s="59"/>
      <c r="D25" s="59"/>
    </row>
    <row r="26" spans="1:4" ht="18.75" customHeight="1" x14ac:dyDescent="0.4">
      <c r="A26" s="15" t="s">
        <v>1</v>
      </c>
      <c r="B26" s="15" t="s">
        <v>2</v>
      </c>
      <c r="C26" s="16" t="s">
        <v>3</v>
      </c>
      <c r="D26" s="20" t="s">
        <v>4</v>
      </c>
    </row>
    <row r="27" spans="1:4" ht="18.75" customHeight="1" x14ac:dyDescent="0.4">
      <c r="A27" s="15" t="s">
        <v>38</v>
      </c>
      <c r="B27" s="1" t="s">
        <v>46</v>
      </c>
      <c r="C27" s="44"/>
      <c r="D27" s="21" t="s">
        <v>311</v>
      </c>
    </row>
    <row r="28" spans="1:4" ht="18.75" customHeight="1" x14ac:dyDescent="0.4">
      <c r="A28" s="15" t="s">
        <v>39</v>
      </c>
      <c r="B28" s="6">
        <v>1</v>
      </c>
      <c r="C28" s="48"/>
      <c r="D28" s="21" t="s">
        <v>47</v>
      </c>
    </row>
    <row r="29" spans="1:4" ht="18.75" customHeight="1" x14ac:dyDescent="0.4">
      <c r="A29" s="15" t="s">
        <v>40</v>
      </c>
      <c r="B29" s="1" t="s">
        <v>45</v>
      </c>
      <c r="C29" s="44"/>
      <c r="D29" s="21" t="s">
        <v>312</v>
      </c>
    </row>
    <row r="30" spans="1:4" ht="18.75" customHeight="1" x14ac:dyDescent="0.4">
      <c r="A30" s="15" t="s">
        <v>41</v>
      </c>
      <c r="B30" s="6">
        <v>1</v>
      </c>
      <c r="C30" s="48"/>
      <c r="D30" s="21" t="s">
        <v>47</v>
      </c>
    </row>
    <row r="31" spans="1:4" ht="18.75" customHeight="1" x14ac:dyDescent="0.4">
      <c r="A31" s="15" t="s">
        <v>42</v>
      </c>
      <c r="B31" s="1" t="s">
        <v>313</v>
      </c>
      <c r="C31" s="44"/>
      <c r="D31" s="21" t="s">
        <v>48</v>
      </c>
    </row>
    <row r="32" spans="1:4" ht="18.75" customHeight="1" x14ac:dyDescent="0.4">
      <c r="A32" s="15" t="s">
        <v>43</v>
      </c>
      <c r="B32" s="6">
        <v>123456</v>
      </c>
      <c r="C32" s="48"/>
      <c r="D32" s="21" t="s">
        <v>47</v>
      </c>
    </row>
    <row r="33" spans="1:4" ht="58.5" customHeight="1" x14ac:dyDescent="0.4">
      <c r="A33" s="17" t="s">
        <v>44</v>
      </c>
      <c r="B33" s="31" t="s">
        <v>316</v>
      </c>
      <c r="C33" s="49"/>
      <c r="D33" s="30" t="s">
        <v>315</v>
      </c>
    </row>
    <row r="34" spans="1:4" ht="8.25" customHeight="1" x14ac:dyDescent="0.4"/>
    <row r="35" spans="1:4" ht="18.75" customHeight="1" x14ac:dyDescent="0.4">
      <c r="A35" s="59" t="s">
        <v>49</v>
      </c>
      <c r="B35" s="59"/>
      <c r="C35" s="59"/>
      <c r="D35" s="59"/>
    </row>
  </sheetData>
  <mergeCells count="7">
    <mergeCell ref="A25:D25"/>
    <mergeCell ref="A35:D35"/>
    <mergeCell ref="A4:D4"/>
    <mergeCell ref="A1:D1"/>
    <mergeCell ref="A2:D2"/>
    <mergeCell ref="B23:D23"/>
    <mergeCell ref="B6:D6"/>
  </mergeCells>
  <phoneticPr fontId="4"/>
  <dataValidations count="6">
    <dataValidation type="list" allowBlank="1" showInputMessage="1" showErrorMessage="1" sqref="B17:C17" xr:uid="{00000000-0002-0000-0000-000000000000}">
      <formula1>"新規, 更新"</formula1>
    </dataValidation>
    <dataValidation type="list" allowBlank="1" showInputMessage="1" showErrorMessage="1" sqref="B20:B21 C21" xr:uid="{00000000-0002-0000-0000-000001000000}">
      <formula1>"50000, 100000"</formula1>
    </dataValidation>
    <dataValidation type="list" allowBlank="1" showInputMessage="1" showErrorMessage="1" sqref="B22:C22" xr:uid="{00000000-0002-0000-0000-000002000000}">
      <formula1>"以下に同意します。"</formula1>
    </dataValidation>
    <dataValidation type="list" allowBlank="1" showInputMessage="1" showErrorMessage="1" sqref="B31:C31" xr:uid="{00000000-0002-0000-0000-000003000000}">
      <formula1>"普通, 当座"</formula1>
    </dataValidation>
    <dataValidation imeMode="fullKatakana" allowBlank="1" showInputMessage="1" showErrorMessage="1" sqref="C33" xr:uid="{00000000-0002-0000-0000-000004000000}"/>
    <dataValidation type="list" allowBlank="1" showInputMessage="1" showErrorMessage="1" sqref="C20" xr:uid="{00000000-0002-0000-0000-000005000000}">
      <formula1>"50000, 100000, 150000, 200000, 300000"</formula1>
    </dataValidation>
  </dataValidation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7"/>
  <sheetViews>
    <sheetView view="pageBreakPreview" zoomScale="85" zoomScaleNormal="100" zoomScaleSheetLayoutView="85" workbookViewId="0"/>
  </sheetViews>
  <sheetFormatPr defaultRowHeight="18.75" customHeight="1" x14ac:dyDescent="0.4"/>
  <cols>
    <col min="1" max="1" width="20.75" style="32" customWidth="1"/>
    <col min="2" max="2" width="14.75" style="32" customWidth="1"/>
    <col min="3" max="3" width="1.75" style="32" customWidth="1"/>
    <col min="4" max="4" width="19.875" style="32" customWidth="1"/>
    <col min="5" max="5" width="22.875" style="32" customWidth="1"/>
    <col min="6" max="6" width="3.125" style="32" customWidth="1"/>
    <col min="7" max="16384" width="9" style="32"/>
  </cols>
  <sheetData>
    <row r="1" spans="1:5" ht="18.75" customHeight="1" x14ac:dyDescent="0.4">
      <c r="A1" s="32" t="s">
        <v>294</v>
      </c>
    </row>
    <row r="2" spans="1:5" ht="18.75" customHeight="1" x14ac:dyDescent="0.4">
      <c r="E2" s="33" t="str">
        <f>IF(入力シート!C9&lt;&gt;"",入力シート!C9,"年　　　月　　　日")</f>
        <v>年　　　月　　　日</v>
      </c>
    </row>
    <row r="3" spans="1:5" ht="18.75" customHeight="1" x14ac:dyDescent="0.4">
      <c r="E3" s="33"/>
    </row>
    <row r="4" spans="1:5" ht="18.75" customHeight="1" x14ac:dyDescent="0.4">
      <c r="D4" s="32" t="s">
        <v>321</v>
      </c>
      <c r="E4" s="33"/>
    </row>
    <row r="5" spans="1:5" ht="18.75" customHeight="1" x14ac:dyDescent="0.4">
      <c r="A5" s="32" t="s">
        <v>295</v>
      </c>
    </row>
    <row r="6" spans="1:5" ht="19.5" customHeight="1" x14ac:dyDescent="0.4">
      <c r="B6" s="34" t="s">
        <v>296</v>
      </c>
      <c r="C6" s="34"/>
      <c r="D6" s="35" t="str">
        <f>"〒"&amp;IF(入力シート!C10&lt;&gt;"",LEFT(入力シート!C10,3)&amp;"-"&amp;RIGHT(入力シート!C10,4),"")</f>
        <v>〒</v>
      </c>
    </row>
    <row r="7" spans="1:5" ht="19.5" customHeight="1" x14ac:dyDescent="0.4">
      <c r="B7" s="34" t="s">
        <v>297</v>
      </c>
      <c r="C7" s="34"/>
      <c r="D7" s="75" t="str">
        <f>IF(入力シート!C12&lt;&gt;"",入力シート!C11&amp;入力シート!C12,"")</f>
        <v/>
      </c>
      <c r="E7" s="75"/>
    </row>
    <row r="8" spans="1:5" ht="23.25" customHeight="1" x14ac:dyDescent="0.4">
      <c r="B8" s="34" t="s">
        <v>298</v>
      </c>
      <c r="C8" s="34"/>
      <c r="D8" s="76" t="str">
        <f>IF(入力シート!C13&lt;&gt;"",入力シート!C13,"")</f>
        <v/>
      </c>
      <c r="E8" s="76"/>
    </row>
    <row r="9" spans="1:5" ht="23.25" customHeight="1" x14ac:dyDescent="0.4">
      <c r="B9" s="34" t="s">
        <v>10</v>
      </c>
      <c r="C9" s="34"/>
      <c r="D9" s="51" t="str">
        <f>IF(入力シート!C15&lt;&gt;"",入力シート!C14&amp;"　"&amp;入力シート!C15,"")</f>
        <v/>
      </c>
      <c r="E9" s="53"/>
    </row>
    <row r="10" spans="1:5" ht="19.5" customHeight="1" x14ac:dyDescent="0.4">
      <c r="B10" s="34" t="s">
        <v>17</v>
      </c>
      <c r="C10" s="34"/>
      <c r="D10" s="52" t="str">
        <f>IF(入力シート!C16&lt;&gt;"",入力シート!C16,"")</f>
        <v/>
      </c>
      <c r="E10" s="53"/>
    </row>
    <row r="11" spans="1:5" ht="7.5" customHeight="1" x14ac:dyDescent="0.4"/>
    <row r="12" spans="1:5" ht="18.75" customHeight="1" x14ac:dyDescent="0.4">
      <c r="A12" s="78" t="s">
        <v>319</v>
      </c>
      <c r="B12" s="78"/>
      <c r="C12" s="78"/>
      <c r="D12" s="78"/>
      <c r="E12" s="78"/>
    </row>
    <row r="13" spans="1:5" ht="6.75" customHeight="1" x14ac:dyDescent="0.4"/>
    <row r="14" spans="1:5" ht="66.75" customHeight="1" x14ac:dyDescent="0.4">
      <c r="A14" s="65" t="s">
        <v>320</v>
      </c>
      <c r="B14" s="66"/>
      <c r="C14" s="66"/>
      <c r="D14" s="66"/>
      <c r="E14" s="66"/>
    </row>
    <row r="15" spans="1:5" ht="7.5" customHeight="1" x14ac:dyDescent="0.4"/>
    <row r="16" spans="1:5" ht="21" customHeight="1" x14ac:dyDescent="0.4">
      <c r="A16" s="36" t="s">
        <v>299</v>
      </c>
      <c r="B16" s="79" t="str">
        <f>IF(入力シート!C17&lt;&gt;"",入力シート!C17,"")</f>
        <v/>
      </c>
      <c r="C16" s="79"/>
      <c r="D16" s="37"/>
      <c r="E16" s="37"/>
    </row>
    <row r="17" spans="1:5" ht="21" customHeight="1" x14ac:dyDescent="0.4">
      <c r="A17" s="55" t="s">
        <v>300</v>
      </c>
      <c r="B17" s="73" t="str">
        <f>IF(入力シート!C20&lt;&gt;"",入力シート!C20,"")</f>
        <v/>
      </c>
      <c r="C17" s="74"/>
      <c r="D17" s="56" t="s">
        <v>322</v>
      </c>
      <c r="E17" s="50" t="str">
        <f>IF(B17&lt;&gt;"",MIN(50000,ROUNDDOWN(B17/2,-3)),"")</f>
        <v/>
      </c>
    </row>
    <row r="18" spans="1:5" ht="21" customHeight="1" x14ac:dyDescent="0.4">
      <c r="A18" s="38" t="s">
        <v>301</v>
      </c>
      <c r="B18" s="77" t="str">
        <f>IF(入力シート!C18&lt;&gt;"",入力シート!C18,"")</f>
        <v/>
      </c>
      <c r="C18" s="77"/>
      <c r="D18" s="38" t="s">
        <v>302</v>
      </c>
      <c r="E18" s="39" t="str">
        <f>IF(入力シート!C19&lt;&gt;"",入力シート!C19,"")</f>
        <v/>
      </c>
    </row>
    <row r="19" spans="1:5" ht="6.75" customHeight="1" x14ac:dyDescent="0.4">
      <c r="B19" s="40"/>
    </row>
    <row r="20" spans="1:5" ht="18.75" customHeight="1" x14ac:dyDescent="0.4">
      <c r="A20" s="72" t="s">
        <v>303</v>
      </c>
      <c r="B20" s="72"/>
      <c r="C20" s="72"/>
      <c r="D20" s="72"/>
      <c r="E20" s="72"/>
    </row>
    <row r="21" spans="1:5" ht="28.5" customHeight="1" x14ac:dyDescent="0.4">
      <c r="A21" s="65" t="s">
        <v>314</v>
      </c>
      <c r="B21" s="66"/>
      <c r="C21" s="66"/>
      <c r="D21" s="66"/>
      <c r="E21" s="66"/>
    </row>
    <row r="22" spans="1:5" ht="25.5" customHeight="1" x14ac:dyDescent="0.4">
      <c r="C22" s="41" t="str">
        <f>IF(入力シート!C22="以下に同意します。","■","□")&amp;"上記同意書に同意します。"</f>
        <v>□上記同意書に同意します。</v>
      </c>
      <c r="E22" s="42" t="s">
        <v>323</v>
      </c>
    </row>
    <row r="23" spans="1:5" ht="7.5" customHeight="1" x14ac:dyDescent="0.4"/>
    <row r="24" spans="1:5" ht="18.75" customHeight="1" x14ac:dyDescent="0.4">
      <c r="A24" s="57" t="s">
        <v>324</v>
      </c>
      <c r="B24" s="57"/>
      <c r="C24" s="57"/>
      <c r="D24" s="57"/>
      <c r="E24" s="57"/>
    </row>
    <row r="25" spans="1:5" ht="18.75" customHeight="1" x14ac:dyDescent="0.4">
      <c r="A25" s="57" t="s">
        <v>304</v>
      </c>
      <c r="B25" s="57"/>
      <c r="C25" s="57"/>
      <c r="D25" s="57"/>
      <c r="E25" s="57"/>
    </row>
    <row r="26" spans="1:5" ht="18.75" customHeight="1" x14ac:dyDescent="0.4">
      <c r="A26" s="32" t="s">
        <v>325</v>
      </c>
    </row>
    <row r="27" spans="1:5" ht="18.75" customHeight="1" x14ac:dyDescent="0.4">
      <c r="A27" s="38" t="s">
        <v>305</v>
      </c>
      <c r="B27" s="68" t="str">
        <f>IF(入力シート!C28&lt;&gt;"",TEXT(入力シート!C28,"0000"),"")</f>
        <v/>
      </c>
      <c r="C27" s="68"/>
      <c r="D27" s="38" t="s">
        <v>38</v>
      </c>
      <c r="E27" s="58" t="str">
        <f>IF(入力シート!C27&lt;&gt;"",入力シート!C27,"")</f>
        <v/>
      </c>
    </row>
    <row r="28" spans="1:5" ht="18.75" customHeight="1" x14ac:dyDescent="0.4">
      <c r="A28" s="38" t="s">
        <v>41</v>
      </c>
      <c r="B28" s="68" t="str">
        <f>IF(入力シート!C30&lt;&gt;"",TEXT(入力シート!C30,"000"),"")</f>
        <v/>
      </c>
      <c r="C28" s="68"/>
      <c r="D28" s="38" t="s">
        <v>40</v>
      </c>
      <c r="E28" s="58" t="str">
        <f>IF(入力シート!C29&lt;&gt;"",入力シート!C29,"")</f>
        <v/>
      </c>
    </row>
    <row r="29" spans="1:5" ht="18.75" customHeight="1" x14ac:dyDescent="0.4">
      <c r="A29" s="54" t="s">
        <v>326</v>
      </c>
      <c r="B29" s="68" t="str">
        <f>IF(入力シート!C31&lt;&gt;"",TEXT(入力シート!C31,"000"),"")</f>
        <v/>
      </c>
      <c r="C29" s="68"/>
      <c r="D29" s="38" t="s">
        <v>43</v>
      </c>
      <c r="E29" s="58" t="str">
        <f>IF(入力シート!C32&lt;&gt;"",TEXT(入力シート!C32,"0000000"),"")</f>
        <v/>
      </c>
    </row>
    <row r="30" spans="1:5" ht="18.75" customHeight="1" x14ac:dyDescent="0.4">
      <c r="A30" s="69" t="s">
        <v>327</v>
      </c>
      <c r="B30" s="71" t="str">
        <f>IF(入力シート!C33&lt;&gt;"",ASC(LEFT(入力シート!C33,30)),"")</f>
        <v/>
      </c>
      <c r="C30" s="71"/>
      <c r="D30" s="71"/>
      <c r="E30" s="71"/>
    </row>
    <row r="31" spans="1:5" ht="18.75" customHeight="1" x14ac:dyDescent="0.4">
      <c r="A31" s="70"/>
      <c r="B31" s="71" t="str">
        <f>IF(入力シート!C33&lt;&gt;"",ASC(MID(入力シート!C33,31,30)),"")</f>
        <v/>
      </c>
      <c r="C31" s="71"/>
      <c r="D31" s="71"/>
      <c r="E31" s="71"/>
    </row>
    <row r="32" spans="1:5" ht="10.5" customHeight="1" x14ac:dyDescent="0.4"/>
    <row r="33" spans="1:5" ht="30" customHeight="1" x14ac:dyDescent="0.4">
      <c r="A33" s="65" t="s">
        <v>306</v>
      </c>
      <c r="B33" s="66"/>
      <c r="C33" s="66"/>
      <c r="D33" s="66"/>
      <c r="E33" s="66"/>
    </row>
    <row r="34" spans="1:5" ht="24" customHeight="1" x14ac:dyDescent="0.4">
      <c r="A34" s="38" t="s">
        <v>307</v>
      </c>
      <c r="B34" s="67"/>
      <c r="C34" s="67"/>
      <c r="D34" s="67"/>
      <c r="E34" s="67"/>
    </row>
    <row r="35" spans="1:5" ht="24" customHeight="1" x14ac:dyDescent="0.4">
      <c r="A35" s="38" t="s">
        <v>308</v>
      </c>
      <c r="B35" s="67"/>
      <c r="C35" s="67"/>
      <c r="D35" s="67"/>
      <c r="E35" s="67"/>
    </row>
    <row r="36" spans="1:5" ht="24" customHeight="1" x14ac:dyDescent="0.4">
      <c r="A36" s="38" t="s">
        <v>309</v>
      </c>
      <c r="B36" s="67"/>
      <c r="C36" s="67"/>
      <c r="D36" s="67"/>
      <c r="E36" s="67"/>
    </row>
    <row r="37" spans="1:5" ht="24" customHeight="1" x14ac:dyDescent="0.4">
      <c r="A37" s="38" t="s">
        <v>310</v>
      </c>
      <c r="B37" s="67"/>
      <c r="C37" s="67"/>
      <c r="D37" s="67"/>
      <c r="E37" s="67"/>
    </row>
  </sheetData>
  <mergeCells count="20">
    <mergeCell ref="A21:E21"/>
    <mergeCell ref="A20:E20"/>
    <mergeCell ref="B17:C17"/>
    <mergeCell ref="D7:E7"/>
    <mergeCell ref="D8:E8"/>
    <mergeCell ref="B18:C18"/>
    <mergeCell ref="A14:E14"/>
    <mergeCell ref="A12:E12"/>
    <mergeCell ref="B16:C16"/>
    <mergeCell ref="B27:C27"/>
    <mergeCell ref="B28:C28"/>
    <mergeCell ref="B29:C29"/>
    <mergeCell ref="A30:A31"/>
    <mergeCell ref="B30:E30"/>
    <mergeCell ref="B31:E31"/>
    <mergeCell ref="A33:E33"/>
    <mergeCell ref="B34:E34"/>
    <mergeCell ref="B35:E35"/>
    <mergeCell ref="B36:E36"/>
    <mergeCell ref="B37:E37"/>
  </mergeCells>
  <phoneticPr fontId="4"/>
  <pageMargins left="0.7" right="0.7" top="0.75" bottom="0.75" header="0.3" footer="0.3"/>
  <pageSetup paperSize="9"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0"/>
  <sheetViews>
    <sheetView workbookViewId="0">
      <selection activeCell="C30" sqref="C30"/>
    </sheetView>
  </sheetViews>
  <sheetFormatPr defaultRowHeight="18.75" x14ac:dyDescent="0.4"/>
  <cols>
    <col min="2" max="2" width="19.25" bestFit="1" customWidth="1"/>
  </cols>
  <sheetData>
    <row r="1" spans="1:2" x14ac:dyDescent="0.4">
      <c r="A1" t="s">
        <v>54</v>
      </c>
      <c r="B1" t="s">
        <v>173</v>
      </c>
    </row>
    <row r="2" spans="1:2" x14ac:dyDescent="0.4">
      <c r="A2" t="s">
        <v>55</v>
      </c>
      <c r="B2" t="s">
        <v>174</v>
      </c>
    </row>
    <row r="3" spans="1:2" x14ac:dyDescent="0.4">
      <c r="A3" t="s">
        <v>56</v>
      </c>
      <c r="B3" t="s">
        <v>175</v>
      </c>
    </row>
    <row r="4" spans="1:2" x14ac:dyDescent="0.4">
      <c r="A4" t="s">
        <v>57</v>
      </c>
      <c r="B4" t="s">
        <v>176</v>
      </c>
    </row>
    <row r="5" spans="1:2" x14ac:dyDescent="0.4">
      <c r="A5" t="s">
        <v>58</v>
      </c>
      <c r="B5" t="s">
        <v>177</v>
      </c>
    </row>
    <row r="6" spans="1:2" x14ac:dyDescent="0.4">
      <c r="A6" t="s">
        <v>59</v>
      </c>
      <c r="B6" t="s">
        <v>178</v>
      </c>
    </row>
    <row r="7" spans="1:2" x14ac:dyDescent="0.4">
      <c r="A7" t="s">
        <v>60</v>
      </c>
      <c r="B7" t="s">
        <v>179</v>
      </c>
    </row>
    <row r="8" spans="1:2" x14ac:dyDescent="0.4">
      <c r="A8" t="s">
        <v>61</v>
      </c>
      <c r="B8" t="s">
        <v>180</v>
      </c>
    </row>
    <row r="9" spans="1:2" x14ac:dyDescent="0.4">
      <c r="A9" t="s">
        <v>62</v>
      </c>
      <c r="B9" t="s">
        <v>181</v>
      </c>
    </row>
    <row r="10" spans="1:2" x14ac:dyDescent="0.4">
      <c r="A10" t="s">
        <v>63</v>
      </c>
      <c r="B10" t="s">
        <v>182</v>
      </c>
    </row>
    <row r="11" spans="1:2" x14ac:dyDescent="0.4">
      <c r="A11" t="s">
        <v>64</v>
      </c>
      <c r="B11" t="s">
        <v>183</v>
      </c>
    </row>
    <row r="12" spans="1:2" x14ac:dyDescent="0.4">
      <c r="A12" t="s">
        <v>65</v>
      </c>
      <c r="B12" t="s">
        <v>184</v>
      </c>
    </row>
    <row r="13" spans="1:2" x14ac:dyDescent="0.4">
      <c r="A13" t="s">
        <v>66</v>
      </c>
      <c r="B13" t="s">
        <v>185</v>
      </c>
    </row>
    <row r="14" spans="1:2" x14ac:dyDescent="0.4">
      <c r="A14" t="s">
        <v>67</v>
      </c>
      <c r="B14" t="s">
        <v>186</v>
      </c>
    </row>
    <row r="15" spans="1:2" x14ac:dyDescent="0.4">
      <c r="A15" t="s">
        <v>68</v>
      </c>
      <c r="B15" t="s">
        <v>187</v>
      </c>
    </row>
    <row r="16" spans="1:2" x14ac:dyDescent="0.4">
      <c r="A16" t="s">
        <v>69</v>
      </c>
      <c r="B16" t="s">
        <v>188</v>
      </c>
    </row>
    <row r="17" spans="1:2" x14ac:dyDescent="0.4">
      <c r="A17" t="s">
        <v>70</v>
      </c>
      <c r="B17" t="s">
        <v>189</v>
      </c>
    </row>
    <row r="18" spans="1:2" x14ac:dyDescent="0.4">
      <c r="A18" t="s">
        <v>71</v>
      </c>
      <c r="B18" t="s">
        <v>190</v>
      </c>
    </row>
    <row r="19" spans="1:2" x14ac:dyDescent="0.4">
      <c r="A19" t="s">
        <v>72</v>
      </c>
      <c r="B19" t="s">
        <v>191</v>
      </c>
    </row>
    <row r="20" spans="1:2" x14ac:dyDescent="0.4">
      <c r="A20" t="s">
        <v>73</v>
      </c>
      <c r="B20" t="s">
        <v>192</v>
      </c>
    </row>
    <row r="21" spans="1:2" x14ac:dyDescent="0.4">
      <c r="A21" t="s">
        <v>74</v>
      </c>
      <c r="B21" t="s">
        <v>193</v>
      </c>
    </row>
    <row r="22" spans="1:2" x14ac:dyDescent="0.4">
      <c r="A22" t="s">
        <v>75</v>
      </c>
      <c r="B22" t="s">
        <v>194</v>
      </c>
    </row>
    <row r="23" spans="1:2" x14ac:dyDescent="0.4">
      <c r="A23" t="s">
        <v>76</v>
      </c>
      <c r="B23" t="s">
        <v>195</v>
      </c>
    </row>
    <row r="24" spans="1:2" x14ac:dyDescent="0.4">
      <c r="A24" t="s">
        <v>77</v>
      </c>
      <c r="B24" t="s">
        <v>196</v>
      </c>
    </row>
    <row r="25" spans="1:2" x14ac:dyDescent="0.4">
      <c r="A25" t="s">
        <v>78</v>
      </c>
      <c r="B25" t="s">
        <v>197</v>
      </c>
    </row>
    <row r="26" spans="1:2" x14ac:dyDescent="0.4">
      <c r="A26" t="s">
        <v>79</v>
      </c>
      <c r="B26" t="s">
        <v>198</v>
      </c>
    </row>
    <row r="27" spans="1:2" x14ac:dyDescent="0.4">
      <c r="A27" t="s">
        <v>80</v>
      </c>
      <c r="B27" t="s">
        <v>199</v>
      </c>
    </row>
    <row r="28" spans="1:2" x14ac:dyDescent="0.4">
      <c r="A28" t="s">
        <v>81</v>
      </c>
      <c r="B28" t="s">
        <v>200</v>
      </c>
    </row>
    <row r="29" spans="1:2" x14ac:dyDescent="0.4">
      <c r="A29" t="s">
        <v>82</v>
      </c>
      <c r="B29" t="s">
        <v>201</v>
      </c>
    </row>
    <row r="30" spans="1:2" x14ac:dyDescent="0.4">
      <c r="A30" t="s">
        <v>83</v>
      </c>
      <c r="B30" t="s">
        <v>202</v>
      </c>
    </row>
    <row r="31" spans="1:2" x14ac:dyDescent="0.4">
      <c r="A31" t="s">
        <v>84</v>
      </c>
      <c r="B31" t="s">
        <v>203</v>
      </c>
    </row>
    <row r="32" spans="1:2" x14ac:dyDescent="0.4">
      <c r="A32" t="s">
        <v>85</v>
      </c>
      <c r="B32" t="s">
        <v>204</v>
      </c>
    </row>
    <row r="33" spans="1:2" x14ac:dyDescent="0.4">
      <c r="A33" t="s">
        <v>86</v>
      </c>
      <c r="B33" t="s">
        <v>205</v>
      </c>
    </row>
    <row r="34" spans="1:2" x14ac:dyDescent="0.4">
      <c r="A34" t="s">
        <v>87</v>
      </c>
      <c r="B34" t="s">
        <v>206</v>
      </c>
    </row>
    <row r="35" spans="1:2" x14ac:dyDescent="0.4">
      <c r="A35" t="s">
        <v>88</v>
      </c>
      <c r="B35" t="s">
        <v>207</v>
      </c>
    </row>
    <row r="36" spans="1:2" x14ac:dyDescent="0.4">
      <c r="A36" t="s">
        <v>89</v>
      </c>
      <c r="B36" t="s">
        <v>208</v>
      </c>
    </row>
    <row r="37" spans="1:2" x14ac:dyDescent="0.4">
      <c r="A37" t="s">
        <v>90</v>
      </c>
      <c r="B37" t="s">
        <v>209</v>
      </c>
    </row>
    <row r="38" spans="1:2" x14ac:dyDescent="0.4">
      <c r="A38" t="s">
        <v>91</v>
      </c>
      <c r="B38" t="s">
        <v>210</v>
      </c>
    </row>
    <row r="39" spans="1:2" x14ac:dyDescent="0.4">
      <c r="A39" t="s">
        <v>92</v>
      </c>
      <c r="B39" t="s">
        <v>211</v>
      </c>
    </row>
    <row r="40" spans="1:2" x14ac:dyDescent="0.4">
      <c r="A40" t="s">
        <v>93</v>
      </c>
      <c r="B40" t="s">
        <v>212</v>
      </c>
    </row>
    <row r="41" spans="1:2" x14ac:dyDescent="0.4">
      <c r="A41" t="s">
        <v>94</v>
      </c>
      <c r="B41" t="s">
        <v>213</v>
      </c>
    </row>
    <row r="42" spans="1:2" x14ac:dyDescent="0.4">
      <c r="A42" t="s">
        <v>95</v>
      </c>
      <c r="B42" t="s">
        <v>214</v>
      </c>
    </row>
    <row r="43" spans="1:2" x14ac:dyDescent="0.4">
      <c r="A43" t="s">
        <v>96</v>
      </c>
      <c r="B43" t="s">
        <v>215</v>
      </c>
    </row>
    <row r="44" spans="1:2" x14ac:dyDescent="0.4">
      <c r="A44" t="s">
        <v>97</v>
      </c>
      <c r="B44" t="s">
        <v>216</v>
      </c>
    </row>
    <row r="45" spans="1:2" x14ac:dyDescent="0.4">
      <c r="A45" t="s">
        <v>98</v>
      </c>
      <c r="B45" t="s">
        <v>217</v>
      </c>
    </row>
    <row r="46" spans="1:2" x14ac:dyDescent="0.4">
      <c r="A46" t="s">
        <v>99</v>
      </c>
      <c r="B46" t="s">
        <v>218</v>
      </c>
    </row>
    <row r="47" spans="1:2" x14ac:dyDescent="0.4">
      <c r="A47" t="s">
        <v>100</v>
      </c>
      <c r="B47" t="s">
        <v>219</v>
      </c>
    </row>
    <row r="48" spans="1:2" x14ac:dyDescent="0.4">
      <c r="A48" t="s">
        <v>101</v>
      </c>
      <c r="B48" t="s">
        <v>220</v>
      </c>
    </row>
    <row r="49" spans="1:2" x14ac:dyDescent="0.4">
      <c r="A49" t="s">
        <v>102</v>
      </c>
      <c r="B49" t="s">
        <v>221</v>
      </c>
    </row>
    <row r="50" spans="1:2" x14ac:dyDescent="0.4">
      <c r="A50" t="s">
        <v>103</v>
      </c>
      <c r="B50" t="s">
        <v>222</v>
      </c>
    </row>
    <row r="51" spans="1:2" x14ac:dyDescent="0.4">
      <c r="A51" t="s">
        <v>104</v>
      </c>
      <c r="B51" t="s">
        <v>223</v>
      </c>
    </row>
    <row r="52" spans="1:2" x14ac:dyDescent="0.4">
      <c r="A52" t="s">
        <v>105</v>
      </c>
      <c r="B52" t="s">
        <v>224</v>
      </c>
    </row>
    <row r="53" spans="1:2" x14ac:dyDescent="0.4">
      <c r="A53" t="s">
        <v>106</v>
      </c>
      <c r="B53" t="s">
        <v>225</v>
      </c>
    </row>
    <row r="54" spans="1:2" x14ac:dyDescent="0.4">
      <c r="A54" t="s">
        <v>107</v>
      </c>
      <c r="B54" t="s">
        <v>226</v>
      </c>
    </row>
    <row r="55" spans="1:2" x14ac:dyDescent="0.4">
      <c r="A55" t="s">
        <v>108</v>
      </c>
      <c r="B55" t="s">
        <v>227</v>
      </c>
    </row>
    <row r="56" spans="1:2" x14ac:dyDescent="0.4">
      <c r="A56" t="s">
        <v>109</v>
      </c>
      <c r="B56" t="s">
        <v>228</v>
      </c>
    </row>
    <row r="57" spans="1:2" x14ac:dyDescent="0.4">
      <c r="A57" t="s">
        <v>110</v>
      </c>
      <c r="B57" t="s">
        <v>229</v>
      </c>
    </row>
    <row r="58" spans="1:2" x14ac:dyDescent="0.4">
      <c r="A58" t="s">
        <v>111</v>
      </c>
      <c r="B58" t="s">
        <v>230</v>
      </c>
    </row>
    <row r="59" spans="1:2" x14ac:dyDescent="0.4">
      <c r="A59" t="s">
        <v>112</v>
      </c>
      <c r="B59" t="s">
        <v>231</v>
      </c>
    </row>
    <row r="60" spans="1:2" x14ac:dyDescent="0.4">
      <c r="A60" t="s">
        <v>113</v>
      </c>
      <c r="B60" t="s">
        <v>232</v>
      </c>
    </row>
    <row r="61" spans="1:2" x14ac:dyDescent="0.4">
      <c r="A61" t="s">
        <v>114</v>
      </c>
      <c r="B61" t="s">
        <v>233</v>
      </c>
    </row>
    <row r="62" spans="1:2" x14ac:dyDescent="0.4">
      <c r="A62" t="s">
        <v>115</v>
      </c>
      <c r="B62" t="s">
        <v>234</v>
      </c>
    </row>
    <row r="63" spans="1:2" x14ac:dyDescent="0.4">
      <c r="A63" t="s">
        <v>116</v>
      </c>
      <c r="B63" t="s">
        <v>235</v>
      </c>
    </row>
    <row r="64" spans="1:2" x14ac:dyDescent="0.4">
      <c r="A64" t="s">
        <v>117</v>
      </c>
      <c r="B64" t="s">
        <v>236</v>
      </c>
    </row>
    <row r="65" spans="1:2" x14ac:dyDescent="0.4">
      <c r="A65" t="s">
        <v>118</v>
      </c>
      <c r="B65" t="s">
        <v>237</v>
      </c>
    </row>
    <row r="66" spans="1:2" x14ac:dyDescent="0.4">
      <c r="A66" t="s">
        <v>119</v>
      </c>
      <c r="B66" t="s">
        <v>238</v>
      </c>
    </row>
    <row r="67" spans="1:2" x14ac:dyDescent="0.4">
      <c r="A67" t="s">
        <v>120</v>
      </c>
      <c r="B67" t="s">
        <v>239</v>
      </c>
    </row>
    <row r="68" spans="1:2" x14ac:dyDescent="0.4">
      <c r="A68" t="s">
        <v>121</v>
      </c>
      <c r="B68" t="s">
        <v>240</v>
      </c>
    </row>
    <row r="69" spans="1:2" x14ac:dyDescent="0.4">
      <c r="A69" t="s">
        <v>122</v>
      </c>
      <c r="B69" t="s">
        <v>241</v>
      </c>
    </row>
    <row r="70" spans="1:2" x14ac:dyDescent="0.4">
      <c r="A70" t="s">
        <v>123</v>
      </c>
      <c r="B70" t="s">
        <v>242</v>
      </c>
    </row>
    <row r="71" spans="1:2" x14ac:dyDescent="0.4">
      <c r="A71" t="s">
        <v>124</v>
      </c>
      <c r="B71" t="s">
        <v>243</v>
      </c>
    </row>
    <row r="72" spans="1:2" x14ac:dyDescent="0.4">
      <c r="A72" t="s">
        <v>125</v>
      </c>
      <c r="B72" t="s">
        <v>244</v>
      </c>
    </row>
    <row r="73" spans="1:2" x14ac:dyDescent="0.4">
      <c r="A73" t="s">
        <v>126</v>
      </c>
      <c r="B73" t="s">
        <v>245</v>
      </c>
    </row>
    <row r="74" spans="1:2" x14ac:dyDescent="0.4">
      <c r="A74" t="s">
        <v>127</v>
      </c>
      <c r="B74" t="s">
        <v>246</v>
      </c>
    </row>
    <row r="75" spans="1:2" x14ac:dyDescent="0.4">
      <c r="A75" t="s">
        <v>128</v>
      </c>
      <c r="B75" t="s">
        <v>247</v>
      </c>
    </row>
    <row r="76" spans="1:2" x14ac:dyDescent="0.4">
      <c r="A76" t="s">
        <v>129</v>
      </c>
      <c r="B76" t="s">
        <v>248</v>
      </c>
    </row>
    <row r="77" spans="1:2" x14ac:dyDescent="0.4">
      <c r="A77" t="s">
        <v>130</v>
      </c>
      <c r="B77" t="s">
        <v>249</v>
      </c>
    </row>
    <row r="78" spans="1:2" x14ac:dyDescent="0.4">
      <c r="A78" t="s">
        <v>131</v>
      </c>
      <c r="B78" t="s">
        <v>250</v>
      </c>
    </row>
    <row r="79" spans="1:2" x14ac:dyDescent="0.4">
      <c r="A79" t="s">
        <v>132</v>
      </c>
      <c r="B79" t="s">
        <v>251</v>
      </c>
    </row>
    <row r="80" spans="1:2" x14ac:dyDescent="0.4">
      <c r="A80" t="s">
        <v>133</v>
      </c>
      <c r="B80" t="s">
        <v>252</v>
      </c>
    </row>
    <row r="81" spans="1:2" x14ac:dyDescent="0.4">
      <c r="A81" t="s">
        <v>134</v>
      </c>
      <c r="B81" t="s">
        <v>253</v>
      </c>
    </row>
    <row r="82" spans="1:2" x14ac:dyDescent="0.4">
      <c r="A82" t="s">
        <v>135</v>
      </c>
      <c r="B82" t="s">
        <v>254</v>
      </c>
    </row>
    <row r="83" spans="1:2" x14ac:dyDescent="0.4">
      <c r="A83" t="s">
        <v>136</v>
      </c>
      <c r="B83" t="s">
        <v>255</v>
      </c>
    </row>
    <row r="84" spans="1:2" x14ac:dyDescent="0.4">
      <c r="A84" t="s">
        <v>137</v>
      </c>
      <c r="B84" t="s">
        <v>256</v>
      </c>
    </row>
    <row r="85" spans="1:2" x14ac:dyDescent="0.4">
      <c r="A85" t="s">
        <v>138</v>
      </c>
      <c r="B85" t="s">
        <v>257</v>
      </c>
    </row>
    <row r="86" spans="1:2" x14ac:dyDescent="0.4">
      <c r="A86" t="s">
        <v>139</v>
      </c>
      <c r="B86" t="s">
        <v>258</v>
      </c>
    </row>
    <row r="87" spans="1:2" x14ac:dyDescent="0.4">
      <c r="A87" t="s">
        <v>140</v>
      </c>
      <c r="B87" t="s">
        <v>259</v>
      </c>
    </row>
    <row r="88" spans="1:2" x14ac:dyDescent="0.4">
      <c r="A88" t="s">
        <v>141</v>
      </c>
      <c r="B88" t="s">
        <v>260</v>
      </c>
    </row>
    <row r="89" spans="1:2" x14ac:dyDescent="0.4">
      <c r="A89" t="s">
        <v>142</v>
      </c>
      <c r="B89" t="s">
        <v>261</v>
      </c>
    </row>
    <row r="90" spans="1:2" x14ac:dyDescent="0.4">
      <c r="A90" t="s">
        <v>143</v>
      </c>
      <c r="B90" t="s">
        <v>262</v>
      </c>
    </row>
    <row r="91" spans="1:2" x14ac:dyDescent="0.4">
      <c r="A91" t="s">
        <v>144</v>
      </c>
      <c r="B91" t="s">
        <v>263</v>
      </c>
    </row>
    <row r="92" spans="1:2" x14ac:dyDescent="0.4">
      <c r="A92" t="s">
        <v>145</v>
      </c>
      <c r="B92" t="s">
        <v>264</v>
      </c>
    </row>
    <row r="93" spans="1:2" x14ac:dyDescent="0.4">
      <c r="A93" t="s">
        <v>146</v>
      </c>
      <c r="B93" t="s">
        <v>265</v>
      </c>
    </row>
    <row r="94" spans="1:2" x14ac:dyDescent="0.4">
      <c r="A94" t="s">
        <v>147</v>
      </c>
      <c r="B94" t="s">
        <v>266</v>
      </c>
    </row>
    <row r="95" spans="1:2" x14ac:dyDescent="0.4">
      <c r="A95" t="s">
        <v>148</v>
      </c>
      <c r="B95" t="s">
        <v>267</v>
      </c>
    </row>
    <row r="96" spans="1:2" x14ac:dyDescent="0.4">
      <c r="A96" t="s">
        <v>149</v>
      </c>
      <c r="B96" t="s">
        <v>268</v>
      </c>
    </row>
    <row r="97" spans="1:2" x14ac:dyDescent="0.4">
      <c r="A97" t="s">
        <v>150</v>
      </c>
      <c r="B97" t="s">
        <v>269</v>
      </c>
    </row>
    <row r="98" spans="1:2" x14ac:dyDescent="0.4">
      <c r="A98" t="s">
        <v>151</v>
      </c>
      <c r="B98" t="s">
        <v>270</v>
      </c>
    </row>
    <row r="99" spans="1:2" x14ac:dyDescent="0.4">
      <c r="A99" t="s">
        <v>152</v>
      </c>
      <c r="B99" t="s">
        <v>271</v>
      </c>
    </row>
    <row r="100" spans="1:2" x14ac:dyDescent="0.4">
      <c r="A100" t="s">
        <v>153</v>
      </c>
      <c r="B100" t="s">
        <v>272</v>
      </c>
    </row>
    <row r="101" spans="1:2" x14ac:dyDescent="0.4">
      <c r="A101" t="s">
        <v>154</v>
      </c>
      <c r="B101" t="s">
        <v>273</v>
      </c>
    </row>
    <row r="102" spans="1:2" x14ac:dyDescent="0.4">
      <c r="A102" t="s">
        <v>155</v>
      </c>
      <c r="B102" t="s">
        <v>274</v>
      </c>
    </row>
    <row r="103" spans="1:2" x14ac:dyDescent="0.4">
      <c r="A103" t="s">
        <v>156</v>
      </c>
      <c r="B103" t="s">
        <v>275</v>
      </c>
    </row>
    <row r="104" spans="1:2" x14ac:dyDescent="0.4">
      <c r="A104" t="s">
        <v>157</v>
      </c>
      <c r="B104" t="s">
        <v>276</v>
      </c>
    </row>
    <row r="105" spans="1:2" x14ac:dyDescent="0.4">
      <c r="A105" t="s">
        <v>158</v>
      </c>
      <c r="B105" t="s">
        <v>277</v>
      </c>
    </row>
    <row r="106" spans="1:2" x14ac:dyDescent="0.4">
      <c r="A106" t="s">
        <v>159</v>
      </c>
      <c r="B106" t="s">
        <v>278</v>
      </c>
    </row>
    <row r="107" spans="1:2" x14ac:dyDescent="0.4">
      <c r="A107" t="s">
        <v>160</v>
      </c>
      <c r="B107" t="s">
        <v>279</v>
      </c>
    </row>
    <row r="108" spans="1:2" x14ac:dyDescent="0.4">
      <c r="A108" t="s">
        <v>161</v>
      </c>
      <c r="B108" t="s">
        <v>280</v>
      </c>
    </row>
    <row r="109" spans="1:2" x14ac:dyDescent="0.4">
      <c r="A109" t="s">
        <v>162</v>
      </c>
      <c r="B109" t="s">
        <v>281</v>
      </c>
    </row>
    <row r="110" spans="1:2" x14ac:dyDescent="0.4">
      <c r="A110" t="s">
        <v>163</v>
      </c>
      <c r="B110" t="s">
        <v>282</v>
      </c>
    </row>
    <row r="111" spans="1:2" x14ac:dyDescent="0.4">
      <c r="A111" t="s">
        <v>164</v>
      </c>
      <c r="B111" t="s">
        <v>283</v>
      </c>
    </row>
    <row r="112" spans="1:2" x14ac:dyDescent="0.4">
      <c r="A112" t="s">
        <v>165</v>
      </c>
      <c r="B112" t="s">
        <v>284</v>
      </c>
    </row>
    <row r="113" spans="1:2" x14ac:dyDescent="0.4">
      <c r="A113" t="s">
        <v>166</v>
      </c>
      <c r="B113" t="s">
        <v>285</v>
      </c>
    </row>
    <row r="114" spans="1:2" x14ac:dyDescent="0.4">
      <c r="A114" t="s">
        <v>167</v>
      </c>
      <c r="B114" t="s">
        <v>286</v>
      </c>
    </row>
    <row r="115" spans="1:2" x14ac:dyDescent="0.4">
      <c r="A115" t="s">
        <v>168</v>
      </c>
      <c r="B115" t="s">
        <v>287</v>
      </c>
    </row>
    <row r="116" spans="1:2" x14ac:dyDescent="0.4">
      <c r="A116" t="s">
        <v>169</v>
      </c>
      <c r="B116" t="s">
        <v>288</v>
      </c>
    </row>
    <row r="117" spans="1:2" x14ac:dyDescent="0.4">
      <c r="A117" t="s">
        <v>170</v>
      </c>
      <c r="B117" t="s">
        <v>289</v>
      </c>
    </row>
    <row r="118" spans="1:2" x14ac:dyDescent="0.4">
      <c r="A118" t="s">
        <v>171</v>
      </c>
      <c r="B118" t="s">
        <v>290</v>
      </c>
    </row>
    <row r="119" spans="1:2" x14ac:dyDescent="0.4">
      <c r="A119" t="s">
        <v>115</v>
      </c>
      <c r="B119" t="s">
        <v>234</v>
      </c>
    </row>
    <row r="120" spans="1:2" x14ac:dyDescent="0.4">
      <c r="A120" t="s">
        <v>172</v>
      </c>
      <c r="B120" t="s">
        <v>291</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交付申請書兼請求書シート</vt:lpstr>
      <vt:lpstr>郵便番号一覧</vt:lpstr>
      <vt:lpstr>交付申請書兼請求書シート!Print_Area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2025-01-31T00:34:06Z</dcterms:modified>
</cp:coreProperties>
</file>