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39" sheetId="42" r:id="rId1"/>
  </sheets>
  <calcPr calcId="145621"/>
</workbook>
</file>

<file path=xl/calcChain.xml><?xml version="1.0" encoding="utf-8"?>
<calcChain xmlns="http://schemas.openxmlformats.org/spreadsheetml/2006/main">
  <c r="G72" i="42" l="1"/>
  <c r="L72" i="42" s="1"/>
  <c r="G67" i="42"/>
  <c r="L67" i="42" s="1"/>
  <c r="G66" i="42"/>
  <c r="L66" i="42" s="1"/>
  <c r="G65" i="42"/>
  <c r="L65" i="42" s="1"/>
  <c r="G64" i="42"/>
  <c r="L64" i="42" s="1"/>
  <c r="G63" i="42"/>
  <c r="L63" i="42" s="1"/>
  <c r="G62" i="42"/>
  <c r="L62" i="42" s="1"/>
  <c r="G61" i="42"/>
  <c r="L61" i="42" s="1"/>
  <c r="G60" i="42"/>
  <c r="L60" i="42" s="1"/>
  <c r="G59" i="42"/>
  <c r="L59" i="42" s="1"/>
  <c r="G58" i="42"/>
  <c r="L58" i="42" s="1"/>
  <c r="G57" i="42"/>
  <c r="L57" i="42" s="1"/>
  <c r="G56" i="42"/>
  <c r="L56" i="42" s="1"/>
  <c r="G55" i="42"/>
  <c r="L55" i="42" s="1"/>
  <c r="G54" i="42"/>
  <c r="L54" i="42" s="1"/>
  <c r="G53" i="42"/>
  <c r="L53" i="42" s="1"/>
  <c r="G52" i="42"/>
  <c r="L52" i="42" s="1"/>
  <c r="G51" i="42"/>
  <c r="L51" i="42" s="1"/>
  <c r="G50" i="42"/>
  <c r="L50" i="42" s="1"/>
  <c r="G49" i="42"/>
  <c r="L49" i="42" s="1"/>
  <c r="G48" i="42"/>
  <c r="L48" i="42" s="1"/>
  <c r="G47" i="42"/>
  <c r="L47" i="42" s="1"/>
  <c r="G46" i="42"/>
  <c r="L46" i="42" s="1"/>
  <c r="G45" i="42"/>
  <c r="L45" i="42" s="1"/>
  <c r="G44" i="42"/>
  <c r="L44" i="42" s="1"/>
  <c r="G43" i="42"/>
  <c r="L43" i="42" s="1"/>
  <c r="G42" i="42"/>
  <c r="L42" i="42" s="1"/>
  <c r="G40" i="42"/>
  <c r="L40" i="42" s="1"/>
  <c r="G39" i="42"/>
  <c r="L39" i="42" s="1"/>
  <c r="G38" i="42"/>
  <c r="L38" i="42" s="1"/>
  <c r="G37" i="42"/>
  <c r="L37" i="42" s="1"/>
  <c r="G36" i="42"/>
  <c r="L36" i="42" s="1"/>
  <c r="G35" i="42"/>
  <c r="L35" i="42" s="1"/>
  <c r="G34" i="42"/>
  <c r="L34" i="42" s="1"/>
  <c r="G33" i="42"/>
  <c r="L33" i="42" s="1"/>
  <c r="G32" i="42"/>
  <c r="L32" i="42" s="1"/>
  <c r="G31" i="42"/>
  <c r="L31" i="42" s="1"/>
  <c r="G30" i="42"/>
  <c r="L30" i="42" s="1"/>
  <c r="G29" i="42"/>
  <c r="L29" i="42" s="1"/>
  <c r="G28" i="42"/>
  <c r="L28" i="42" s="1"/>
  <c r="G27" i="42"/>
  <c r="L27" i="42" s="1"/>
  <c r="G26" i="42"/>
  <c r="L26" i="42" s="1"/>
  <c r="G25" i="42"/>
  <c r="L25" i="42" s="1"/>
  <c r="G24" i="42"/>
  <c r="L24" i="42" s="1"/>
  <c r="G23" i="42"/>
  <c r="L23" i="42" s="1"/>
  <c r="G22" i="42"/>
  <c r="L22" i="42" s="1"/>
  <c r="G21" i="42"/>
  <c r="L21" i="42" s="1"/>
  <c r="G20" i="42"/>
  <c r="L20" i="42" s="1"/>
  <c r="G19" i="42"/>
  <c r="L19" i="42" s="1"/>
  <c r="G18" i="42"/>
  <c r="L18" i="42" s="1"/>
  <c r="J16" i="42"/>
  <c r="G16" i="42"/>
  <c r="L16" i="42" s="1"/>
  <c r="L15" i="42"/>
  <c r="G15" i="42"/>
  <c r="J14" i="42"/>
  <c r="I14" i="42"/>
  <c r="G14" i="42" s="1"/>
  <c r="L14" i="42" s="1"/>
  <c r="H14" i="42"/>
  <c r="F14" i="42"/>
  <c r="J13" i="42"/>
  <c r="I13" i="42"/>
  <c r="H13" i="42"/>
  <c r="H11" i="42" s="1"/>
  <c r="G11" i="42" s="1"/>
  <c r="L11" i="42" s="1"/>
  <c r="G13" i="42"/>
  <c r="L13" i="42" s="1"/>
  <c r="F13" i="42"/>
  <c r="J11" i="42"/>
  <c r="I11" i="42"/>
  <c r="F11" i="42"/>
</calcChain>
</file>

<file path=xl/sharedStrings.xml><?xml version="1.0" encoding="utf-8"?>
<sst xmlns="http://schemas.openxmlformats.org/spreadsheetml/2006/main" count="69" uniqueCount="69">
  <si>
    <t>地域</t>
    <rPh sb="0" eb="2">
      <t>チイキ</t>
    </rPh>
    <phoneticPr fontId="4"/>
  </si>
  <si>
    <t>男</t>
    <phoneticPr fontId="4"/>
  </si>
  <si>
    <t>女</t>
    <phoneticPr fontId="4"/>
  </si>
  <si>
    <t xml:space="preserve">平成27年10月1日現在  </t>
    <phoneticPr fontId="4"/>
  </si>
  <si>
    <t xml:space="preserve">   39   都内市区別世帯数、男女別人口</t>
    <phoneticPr fontId="4"/>
  </si>
  <si>
    <t>世　帯　数</t>
    <phoneticPr fontId="4"/>
  </si>
  <si>
    <t xml:space="preserve">人      　　　　　　　　　　      　    口　 </t>
    <phoneticPr fontId="4"/>
  </si>
  <si>
    <t>１世帯
当たり
人　員</t>
    <rPh sb="4" eb="5">
      <t>ア</t>
    </rPh>
    <rPh sb="8" eb="11">
      <t>ジンイン</t>
    </rPh>
    <phoneticPr fontId="4"/>
  </si>
  <si>
    <t>総  　   数</t>
    <phoneticPr fontId="4"/>
  </si>
  <si>
    <t>対  前  回  調  査</t>
    <phoneticPr fontId="4"/>
  </si>
  <si>
    <t>増  減  数</t>
    <phoneticPr fontId="4"/>
  </si>
  <si>
    <t>増減率（％）</t>
    <phoneticPr fontId="4"/>
  </si>
  <si>
    <t>中　央　区</t>
    <phoneticPr fontId="4"/>
  </si>
  <si>
    <t>港　　　区</t>
    <phoneticPr fontId="4"/>
  </si>
  <si>
    <t>新　宿　区</t>
    <phoneticPr fontId="4"/>
  </si>
  <si>
    <t>文　京　区</t>
    <phoneticPr fontId="4"/>
  </si>
  <si>
    <t>台　東　区</t>
    <phoneticPr fontId="4"/>
  </si>
  <si>
    <t>墨　田　区</t>
    <phoneticPr fontId="4"/>
  </si>
  <si>
    <t>江　東　区</t>
    <phoneticPr fontId="4"/>
  </si>
  <si>
    <t>品　川　区</t>
    <phoneticPr fontId="4"/>
  </si>
  <si>
    <t>目　黒　区</t>
    <phoneticPr fontId="4"/>
  </si>
  <si>
    <t>大　田　区</t>
    <phoneticPr fontId="4"/>
  </si>
  <si>
    <t>渋　谷　区</t>
    <phoneticPr fontId="4"/>
  </si>
  <si>
    <t>中　野　区</t>
    <phoneticPr fontId="4"/>
  </si>
  <si>
    <t>杉　並　区</t>
    <phoneticPr fontId="4"/>
  </si>
  <si>
    <t>豊　島　区</t>
    <phoneticPr fontId="4"/>
  </si>
  <si>
    <t>北　　　区</t>
    <phoneticPr fontId="4"/>
  </si>
  <si>
    <t>荒　川　区</t>
    <phoneticPr fontId="4"/>
  </si>
  <si>
    <t>板　橋　区</t>
    <phoneticPr fontId="4"/>
  </si>
  <si>
    <t>練　馬　区</t>
    <phoneticPr fontId="4"/>
  </si>
  <si>
    <t>足　立　区</t>
    <phoneticPr fontId="4"/>
  </si>
  <si>
    <t>葛　飾　区</t>
    <phoneticPr fontId="4"/>
  </si>
  <si>
    <t>立　川　市</t>
    <phoneticPr fontId="4"/>
  </si>
  <si>
    <t>三　鷹　市</t>
    <phoneticPr fontId="4"/>
  </si>
  <si>
    <t>青　梅　市</t>
    <phoneticPr fontId="4"/>
  </si>
  <si>
    <t>府　中　市</t>
    <phoneticPr fontId="4"/>
  </si>
  <si>
    <t>昭　島　市</t>
    <phoneticPr fontId="4"/>
  </si>
  <si>
    <t>調　布　市</t>
    <phoneticPr fontId="4"/>
  </si>
  <si>
    <t>町　田　市</t>
    <phoneticPr fontId="4"/>
  </si>
  <si>
    <t>小　平　市</t>
    <phoneticPr fontId="4"/>
  </si>
  <si>
    <t>日　野　市</t>
    <phoneticPr fontId="4"/>
  </si>
  <si>
    <t>国　立　市</t>
    <phoneticPr fontId="4"/>
  </si>
  <si>
    <t>福　生　市</t>
    <phoneticPr fontId="4"/>
  </si>
  <si>
    <t>狛　江　市</t>
    <phoneticPr fontId="4"/>
  </si>
  <si>
    <t>清　瀬　市</t>
    <phoneticPr fontId="4"/>
  </si>
  <si>
    <t>東久留米市</t>
    <phoneticPr fontId="4"/>
  </si>
  <si>
    <t>武蔵村山市</t>
    <phoneticPr fontId="4"/>
  </si>
  <si>
    <t>多　摩　市</t>
    <phoneticPr fontId="4"/>
  </si>
  <si>
    <t>稲　城　市</t>
    <phoneticPr fontId="4"/>
  </si>
  <si>
    <t>羽　村　市</t>
    <phoneticPr fontId="4"/>
  </si>
  <si>
    <t>あきる野市</t>
    <phoneticPr fontId="4"/>
  </si>
  <si>
    <t>（参　考）</t>
    <phoneticPr fontId="4"/>
  </si>
  <si>
    <t>全国</t>
    <phoneticPr fontId="4"/>
  </si>
  <si>
    <t xml:space="preserve">  資料：「国勢調査報告」</t>
    <phoneticPr fontId="4"/>
  </si>
  <si>
    <t>区　　    部</t>
    <phoneticPr fontId="4"/>
  </si>
  <si>
    <t>市　　    部</t>
    <phoneticPr fontId="4"/>
  </si>
  <si>
    <t>郡　　　　部</t>
    <phoneticPr fontId="4"/>
  </si>
  <si>
    <t>島　　    部</t>
    <phoneticPr fontId="4"/>
  </si>
  <si>
    <t>総　　　　　数</t>
    <phoneticPr fontId="4"/>
  </si>
  <si>
    <t>武 蔵 野市</t>
    <phoneticPr fontId="4"/>
  </si>
  <si>
    <t>八 王 子市</t>
    <phoneticPr fontId="4"/>
  </si>
  <si>
    <t>江 戸 川区</t>
    <phoneticPr fontId="4"/>
  </si>
  <si>
    <t>世 田 谷区</t>
    <phoneticPr fontId="4"/>
  </si>
  <si>
    <t>千 代 田区</t>
    <phoneticPr fontId="4"/>
  </si>
  <si>
    <t>小 金 井市</t>
    <phoneticPr fontId="4"/>
  </si>
  <si>
    <t>東 村 山市</t>
    <phoneticPr fontId="4"/>
  </si>
  <si>
    <t xml:space="preserve"> 国 分 寺市</t>
    <phoneticPr fontId="4"/>
  </si>
  <si>
    <t>東 大 和市</t>
    <phoneticPr fontId="4"/>
  </si>
  <si>
    <t>西 東 京市</t>
    <rPh sb="0" eb="1">
      <t>ニシ</t>
    </rPh>
    <rPh sb="2" eb="3">
      <t>ヒガシ</t>
    </rPh>
    <rPh sb="4" eb="6">
      <t>キョウイチ</t>
    </rPh>
    <rPh sb="5" eb="6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</si>
</sst>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\ ###\ ##0"/>
    <numFmt numFmtId="177" formatCode="#,##0;&quot;△ &quot;#,##0"/>
    <numFmt numFmtId="178" formatCode="#\ ##0;&quot;△&quot;\ #\ ##0;\-"/>
    <numFmt numFmtId="179" formatCode="#\ ##0.0;&quot;△&quot;#\ ##0.0"/>
  </numFmts>
  <fonts count="15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b/>
      <sz val="11"/>
      <color indexed="8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</cellStyleXfs>
  <cellXfs count="74">
    <xf numFmtId="0" fontId="0" fillId="0" borderId="0" xfId="0">
      <alignment vertical="center"/>
    </xf>
    <xf numFmtId="176" fontId="6" fillId="0" borderId="7" xfId="1" applyNumberFormat="1" applyFont="1" applyFill="1" applyBorder="1" applyAlignment="1" applyProtection="1"/>
    <xf numFmtId="176" fontId="6" fillId="0" borderId="1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0" fontId="5" fillId="0" borderId="0" xfId="1" applyFont="1" applyFill="1"/>
    <xf numFmtId="0" fontId="6" fillId="0" borderId="0" xfId="1" applyFont="1" applyFill="1" applyBorder="1" applyAlignment="1" applyProtection="1">
      <alignment horizontal="distributed"/>
    </xf>
    <xf numFmtId="0" fontId="6" fillId="0" borderId="0" xfId="1" applyFont="1" applyFill="1" applyBorder="1" applyAlignment="1" applyProtection="1"/>
    <xf numFmtId="0" fontId="11" fillId="0" borderId="0" xfId="1" quotePrefix="1" applyFont="1" applyFill="1" applyBorder="1" applyAlignment="1" applyProtection="1"/>
    <xf numFmtId="0" fontId="6" fillId="0" borderId="1" xfId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37" fontId="6" fillId="0" borderId="12" xfId="1" quotePrefix="1" applyNumberFormat="1" applyFont="1" applyFill="1" applyBorder="1" applyAlignment="1" applyProtection="1">
      <alignment horizontal="right"/>
    </xf>
    <xf numFmtId="0" fontId="6" fillId="0" borderId="7" xfId="1" applyFont="1" applyFill="1" applyBorder="1" applyAlignment="1" applyProtection="1"/>
    <xf numFmtId="0" fontId="5" fillId="0" borderId="0" xfId="1" applyFont="1" applyBorder="1" applyAlignment="1">
      <alignment horizontal="distributed"/>
    </xf>
    <xf numFmtId="0" fontId="6" fillId="0" borderId="0" xfId="1" quotePrefix="1" applyFont="1" applyFill="1" applyBorder="1" applyAlignment="1" applyProtection="1"/>
    <xf numFmtId="0" fontId="12" fillId="0" borderId="0" xfId="1" quotePrefix="1" applyFont="1" applyFill="1" applyBorder="1" applyAlignment="1" applyProtection="1"/>
    <xf numFmtId="37" fontId="14" fillId="0" borderId="0" xfId="1" quotePrefix="1" applyNumberFormat="1" applyFont="1" applyFill="1" applyBorder="1" applyAlignment="1" applyProtection="1">
      <alignment horizontal="right"/>
    </xf>
    <xf numFmtId="0" fontId="6" fillId="0" borderId="13" xfId="1" applyFont="1" applyFill="1" applyBorder="1" applyAlignment="1" applyProtection="1"/>
    <xf numFmtId="177" fontId="6" fillId="0" borderId="0" xfId="1" quotePrefix="1" applyNumberFormat="1" applyFont="1" applyFill="1" applyBorder="1" applyAlignment="1" applyProtection="1">
      <alignment horizontal="right"/>
    </xf>
    <xf numFmtId="0" fontId="5" fillId="0" borderId="0" xfId="1" applyFont="1"/>
    <xf numFmtId="0" fontId="6" fillId="0" borderId="2" xfId="1" applyFont="1" applyFill="1" applyBorder="1" applyAlignment="1" applyProtection="1">
      <alignment horizontal="center" vertical="center"/>
    </xf>
    <xf numFmtId="0" fontId="5" fillId="0" borderId="0" xfId="1" applyFont="1" applyBorder="1"/>
    <xf numFmtId="37" fontId="6" fillId="0" borderId="12" xfId="1" applyNumberFormat="1" applyFont="1" applyFill="1" applyBorder="1" applyAlignment="1" applyProtection="1"/>
    <xf numFmtId="37" fontId="5" fillId="0" borderId="0" xfId="1" applyNumberFormat="1" applyFont="1"/>
    <xf numFmtId="178" fontId="6" fillId="0" borderId="0" xfId="1" applyNumberFormat="1" applyFont="1" applyFill="1" applyBorder="1" applyAlignment="1" applyProtection="1"/>
    <xf numFmtId="178" fontId="6" fillId="0" borderId="0" xfId="1" quotePrefix="1" applyNumberFormat="1" applyFont="1" applyFill="1" applyBorder="1" applyAlignment="1" applyProtection="1">
      <alignment horizontal="right"/>
    </xf>
    <xf numFmtId="2" fontId="5" fillId="0" borderId="0" xfId="1" applyNumberFormat="1" applyFont="1" applyFill="1"/>
    <xf numFmtId="0" fontId="10" fillId="0" borderId="0" xfId="1" applyFont="1"/>
    <xf numFmtId="0" fontId="5" fillId="0" borderId="1" xfId="1" applyFont="1" applyBorder="1"/>
    <xf numFmtId="0" fontId="6" fillId="0" borderId="3" xfId="1" quotePrefix="1" applyFont="1" applyFill="1" applyBorder="1" applyAlignment="1" applyProtection="1">
      <alignment horizontal="center" vertical="center"/>
    </xf>
    <xf numFmtId="0" fontId="6" fillId="0" borderId="0" xfId="1" quotePrefix="1" applyFont="1" applyFill="1" applyBorder="1" applyAlignment="1" applyProtection="1">
      <alignment horizontal="center" vertical="center"/>
    </xf>
    <xf numFmtId="0" fontId="6" fillId="0" borderId="5" xfId="1" quotePrefix="1" applyFont="1" applyFill="1" applyBorder="1" applyAlignment="1" applyProtection="1">
      <alignment horizontal="center" vertical="center"/>
    </xf>
    <xf numFmtId="0" fontId="6" fillId="0" borderId="6" xfId="1" quotePrefix="1" applyFont="1" applyFill="1" applyBorder="1" applyAlignment="1" applyProtection="1">
      <alignment horizontal="center" vertical="center"/>
    </xf>
    <xf numFmtId="0" fontId="6" fillId="0" borderId="4" xfId="1" quotePrefix="1" applyFont="1" applyFill="1" applyBorder="1" applyAlignment="1" applyProtection="1">
      <alignment horizontal="center" vertical="center"/>
    </xf>
    <xf numFmtId="179" fontId="6" fillId="0" borderId="0" xfId="1" quotePrefix="1" applyNumberFormat="1" applyFont="1" applyFill="1" applyBorder="1" applyAlignment="1" applyProtection="1">
      <alignment horizontal="right"/>
    </xf>
    <xf numFmtId="2" fontId="5" fillId="0" borderId="0" xfId="1" applyNumberFormat="1" applyFont="1"/>
    <xf numFmtId="179" fontId="6" fillId="0" borderId="0" xfId="1" applyNumberFormat="1" applyFont="1" applyFill="1" applyBorder="1" applyAlignment="1" applyProtection="1"/>
    <xf numFmtId="37" fontId="14" fillId="0" borderId="12" xfId="1" quotePrefix="1" applyNumberFormat="1" applyFont="1" applyFill="1" applyBorder="1" applyAlignment="1" applyProtection="1">
      <alignment horizontal="right"/>
    </xf>
    <xf numFmtId="177" fontId="14" fillId="0" borderId="0" xfId="1" quotePrefix="1" applyNumberFormat="1" applyFont="1" applyFill="1" applyBorder="1" applyAlignment="1" applyProtection="1">
      <alignment horizontal="right"/>
    </xf>
    <xf numFmtId="179" fontId="14" fillId="0" borderId="0" xfId="1" quotePrefix="1" applyNumberFormat="1" applyFont="1" applyFill="1" applyBorder="1" applyAlignment="1" applyProtection="1">
      <alignment horizontal="right"/>
    </xf>
    <xf numFmtId="2" fontId="13" fillId="0" borderId="0" xfId="1" applyNumberFormat="1" applyFont="1"/>
    <xf numFmtId="176" fontId="6" fillId="0" borderId="12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 applyProtection="1">
      <alignment horizontal="right"/>
    </xf>
    <xf numFmtId="2" fontId="5" fillId="0" borderId="6" xfId="1" applyNumberFormat="1" applyFont="1" applyBorder="1"/>
    <xf numFmtId="178" fontId="6" fillId="0" borderId="1" xfId="1" applyNumberFormat="1" applyFont="1" applyFill="1" applyBorder="1" applyAlignment="1" applyProtection="1"/>
    <xf numFmtId="179" fontId="6" fillId="0" borderId="1" xfId="1" applyNumberFormat="1" applyFont="1" applyFill="1" applyBorder="1" applyAlignment="1" applyProtection="1"/>
    <xf numFmtId="176" fontId="6" fillId="0" borderId="12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1" quotePrefix="1" applyNumberFormat="1" applyFont="1" applyFill="1" applyBorder="1" applyAlignment="1" applyProtection="1">
      <alignment horizontal="left"/>
    </xf>
    <xf numFmtId="0" fontId="9" fillId="0" borderId="0" xfId="1" applyNumberFormat="1" applyFont="1" applyFill="1" applyAlignment="1"/>
    <xf numFmtId="0" fontId="6" fillId="0" borderId="0" xfId="1" applyFont="1" applyFill="1" applyBorder="1" applyAlignment="1" applyProtection="1">
      <alignment horizontal="right"/>
    </xf>
    <xf numFmtId="0" fontId="6" fillId="0" borderId="0" xfId="1" quotePrefix="1" applyFont="1" applyFill="1" applyBorder="1" applyAlignment="1" applyProtection="1">
      <alignment horizontal="right"/>
    </xf>
    <xf numFmtId="0" fontId="6" fillId="0" borderId="2" xfId="1" applyFont="1" applyFill="1" applyBorder="1" applyAlignment="1" applyProtection="1">
      <alignment horizontal="distributed" vertical="center"/>
    </xf>
    <xf numFmtId="0" fontId="6" fillId="0" borderId="2" xfId="1" quotePrefix="1" applyFont="1" applyFill="1" applyBorder="1" applyAlignment="1" applyProtection="1">
      <alignment horizontal="distributed" vertical="center"/>
    </xf>
    <xf numFmtId="0" fontId="6" fillId="0" borderId="0" xfId="1" quotePrefix="1" applyFont="1" applyFill="1" applyBorder="1" applyAlignment="1" applyProtection="1">
      <alignment horizontal="distributed" vertical="center"/>
    </xf>
    <xf numFmtId="0" fontId="6" fillId="0" borderId="6" xfId="1" quotePrefix="1" applyFont="1" applyFill="1" applyBorder="1" applyAlignment="1" applyProtection="1">
      <alignment horizontal="distributed"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10" xfId="1" quotePrefix="1" applyFont="1" applyFill="1" applyBorder="1" applyAlignment="1" applyProtection="1">
      <alignment horizontal="center" vertical="center"/>
    </xf>
    <xf numFmtId="0" fontId="6" fillId="0" borderId="8" xfId="1" quotePrefix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11" xfId="1" quotePrefix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distributed"/>
    </xf>
    <xf numFmtId="0" fontId="6" fillId="0" borderId="0" xfId="1" applyFont="1" applyFill="1" applyBorder="1" applyAlignment="1" applyProtection="1">
      <alignment horizontal="left"/>
    </xf>
    <xf numFmtId="0" fontId="6" fillId="0" borderId="2" xfId="1" applyFont="1" applyFill="1" applyBorder="1" applyAlignment="1" applyProtection="1">
      <alignment horizontal="left"/>
    </xf>
    <xf numFmtId="0" fontId="6" fillId="0" borderId="2" xfId="1" quotePrefix="1" applyFont="1" applyFill="1" applyBorder="1" applyAlignment="1" applyProtection="1">
      <alignment horizontal="left"/>
    </xf>
    <xf numFmtId="0" fontId="1" fillId="0" borderId="2" xfId="1" applyBorder="1" applyAlignment="1"/>
    <xf numFmtId="0" fontId="5" fillId="0" borderId="0" xfId="1" applyFont="1" applyBorder="1" applyAlignment="1">
      <alignment horizontal="center" shrinkToFit="1"/>
    </xf>
    <xf numFmtId="0" fontId="6" fillId="0" borderId="0" xfId="1" applyFont="1" applyFill="1" applyBorder="1" applyAlignment="1" applyProtection="1">
      <alignment horizontal="center" shrinkToFit="1"/>
    </xf>
    <xf numFmtId="0" fontId="10" fillId="0" borderId="0" xfId="1" applyFont="1" applyBorder="1" applyAlignment="1">
      <alignment horizontal="center" shrinkToFit="1"/>
    </xf>
    <xf numFmtId="0" fontId="6" fillId="0" borderId="0" xfId="1" applyFont="1" applyFill="1" applyBorder="1" applyAlignment="1" applyProtection="1">
      <alignment horizontal="right" shrinkToFit="1"/>
    </xf>
    <xf numFmtId="0" fontId="6" fillId="0" borderId="0" xfId="1" quotePrefix="1" applyFont="1" applyFill="1" applyBorder="1" applyAlignment="1" applyProtection="1">
      <alignment horizontal="right" shrinkToFit="1"/>
    </xf>
    <xf numFmtId="0" fontId="6" fillId="0" borderId="0" xfId="1" applyFont="1" applyFill="1" applyBorder="1" applyAlignment="1" applyProtection="1">
      <alignment horizontal="right" shrinkToFit="1"/>
    </xf>
    <xf numFmtId="0" fontId="12" fillId="0" borderId="0" xfId="1" applyFont="1" applyFill="1" applyBorder="1" applyAlignment="1" applyProtection="1">
      <alignment horizontal="right" shrinkToFit="1"/>
    </xf>
  </cellXfs>
  <cellStyles count="7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showGridLines="0" tabSelected="1" zoomScaleNormal="100" workbookViewId="0">
      <selection sqref="A1:L1"/>
    </sheetView>
  </sheetViews>
  <sheetFormatPr defaultRowHeight="13.5"/>
  <cols>
    <col min="1" max="1" width="1.5" style="19" customWidth="1"/>
    <col min="2" max="3" width="2.375" style="19" customWidth="1"/>
    <col min="4" max="4" width="13.375" style="19" customWidth="1"/>
    <col min="5" max="5" width="1.5" style="19" customWidth="1"/>
    <col min="6" max="9" width="14.75" style="19" customWidth="1"/>
    <col min="10" max="11" width="13.75" style="4" customWidth="1"/>
    <col min="12" max="14" width="9" style="19"/>
    <col min="15" max="15" width="8.5" style="19" bestFit="1" customWidth="1"/>
    <col min="16" max="16384" width="9" style="19"/>
  </cols>
  <sheetData>
    <row r="1" spans="1:15" ht="18" customHeight="1">
      <c r="A1" s="47" t="s">
        <v>4</v>
      </c>
      <c r="B1" s="48"/>
      <c r="C1" s="48"/>
      <c r="D1" s="48"/>
      <c r="E1" s="48"/>
      <c r="F1" s="48"/>
      <c r="G1" s="48"/>
      <c r="H1" s="49"/>
      <c r="I1" s="49"/>
      <c r="J1" s="49"/>
      <c r="K1" s="49"/>
      <c r="L1" s="49"/>
    </row>
    <row r="2" spans="1:15" ht="18" customHeight="1">
      <c r="A2" s="50" t="s">
        <v>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5" ht="4.5" customHeight="1" thickBot="1">
      <c r="D3" s="14"/>
      <c r="E3" s="14"/>
    </row>
    <row r="4" spans="1:15" ht="14.25" customHeight="1">
      <c r="A4" s="20"/>
      <c r="B4" s="52" t="s">
        <v>0</v>
      </c>
      <c r="C4" s="53"/>
      <c r="D4" s="53"/>
      <c r="E4" s="29"/>
      <c r="F4" s="56" t="s">
        <v>5</v>
      </c>
      <c r="G4" s="56" t="s">
        <v>6</v>
      </c>
      <c r="H4" s="58"/>
      <c r="I4" s="58"/>
      <c r="J4" s="58"/>
      <c r="K4" s="58"/>
      <c r="L4" s="59" t="s">
        <v>7</v>
      </c>
    </row>
    <row r="5" spans="1:15" ht="14.25" customHeight="1">
      <c r="A5" s="30"/>
      <c r="B5" s="54"/>
      <c r="C5" s="54"/>
      <c r="D5" s="54"/>
      <c r="E5" s="31"/>
      <c r="F5" s="57"/>
      <c r="G5" s="57"/>
      <c r="H5" s="57"/>
      <c r="I5" s="57"/>
      <c r="J5" s="57"/>
      <c r="K5" s="57"/>
      <c r="L5" s="60"/>
    </row>
    <row r="6" spans="1:15" ht="14.25" customHeight="1">
      <c r="A6" s="30"/>
      <c r="B6" s="54"/>
      <c r="C6" s="54"/>
      <c r="D6" s="54"/>
      <c r="E6" s="31"/>
      <c r="F6" s="57"/>
      <c r="G6" s="61" t="s">
        <v>8</v>
      </c>
      <c r="H6" s="61" t="s">
        <v>1</v>
      </c>
      <c r="I6" s="61" t="s">
        <v>2</v>
      </c>
      <c r="J6" s="61" t="s">
        <v>9</v>
      </c>
      <c r="K6" s="57"/>
      <c r="L6" s="60"/>
    </row>
    <row r="7" spans="1:15" ht="14.25" customHeight="1">
      <c r="A7" s="30"/>
      <c r="B7" s="54"/>
      <c r="C7" s="54"/>
      <c r="D7" s="54"/>
      <c r="E7" s="31"/>
      <c r="F7" s="57"/>
      <c r="G7" s="57"/>
      <c r="H7" s="57"/>
      <c r="I7" s="57"/>
      <c r="J7" s="57"/>
      <c r="K7" s="57"/>
      <c r="L7" s="60"/>
    </row>
    <row r="8" spans="1:15" ht="14.25" customHeight="1">
      <c r="A8" s="30"/>
      <c r="B8" s="54"/>
      <c r="C8" s="54"/>
      <c r="D8" s="54"/>
      <c r="E8" s="31"/>
      <c r="F8" s="57"/>
      <c r="G8" s="57"/>
      <c r="H8" s="57"/>
      <c r="I8" s="57"/>
      <c r="J8" s="61" t="s">
        <v>10</v>
      </c>
      <c r="K8" s="61" t="s">
        <v>11</v>
      </c>
      <c r="L8" s="60"/>
    </row>
    <row r="9" spans="1:15" ht="14.25" customHeight="1">
      <c r="A9" s="32"/>
      <c r="B9" s="55"/>
      <c r="C9" s="55"/>
      <c r="D9" s="55"/>
      <c r="E9" s="33"/>
      <c r="F9" s="57"/>
      <c r="G9" s="57"/>
      <c r="H9" s="57"/>
      <c r="I9" s="57"/>
      <c r="J9" s="57"/>
      <c r="K9" s="57"/>
      <c r="L9" s="60"/>
    </row>
    <row r="10" spans="1:15" ht="6.95" customHeight="1">
      <c r="B10" s="28"/>
      <c r="C10" s="28"/>
      <c r="D10" s="8"/>
      <c r="E10" s="8"/>
      <c r="F10" s="12"/>
      <c r="G10" s="8"/>
      <c r="H10" s="8"/>
      <c r="I10" s="8"/>
      <c r="J10" s="8"/>
      <c r="K10" s="8"/>
      <c r="L10" s="8"/>
    </row>
    <row r="11" spans="1:15" ht="12.95" customHeight="1">
      <c r="B11" s="70" t="s">
        <v>58</v>
      </c>
      <c r="C11" s="71"/>
      <c r="D11" s="71"/>
      <c r="E11" s="14"/>
      <c r="F11" s="11">
        <f>SUM(F13:F16)</f>
        <v>6701122</v>
      </c>
      <c r="G11" s="3">
        <f>SUM(H11:I11)</f>
        <v>13515271</v>
      </c>
      <c r="H11" s="3">
        <f>SUM(H13:H16)</f>
        <v>6666690</v>
      </c>
      <c r="I11" s="3">
        <f>SUM(I13:I16)</f>
        <v>6848581</v>
      </c>
      <c r="J11" s="18">
        <f>SUM(J13:J16)</f>
        <v>355854</v>
      </c>
      <c r="K11" s="34">
        <v>2.7</v>
      </c>
      <c r="L11" s="35">
        <f>G11/F11</f>
        <v>2.0168668769200142</v>
      </c>
    </row>
    <row r="12" spans="1:15" ht="12.95" customHeight="1">
      <c r="B12" s="67"/>
      <c r="C12" s="67"/>
      <c r="D12" s="68"/>
      <c r="E12" s="6"/>
      <c r="F12" s="22"/>
      <c r="G12" s="9"/>
      <c r="H12" s="9"/>
      <c r="I12" s="9"/>
      <c r="J12" s="18"/>
      <c r="K12" s="36"/>
      <c r="L12" s="35"/>
      <c r="O12" s="23"/>
    </row>
    <row r="13" spans="1:15" ht="12.95" customHeight="1">
      <c r="B13" s="67"/>
      <c r="C13" s="70" t="s">
        <v>54</v>
      </c>
      <c r="D13" s="71"/>
      <c r="E13" s="14"/>
      <c r="F13" s="11">
        <f>SUM(F18:F40)</f>
        <v>4801194</v>
      </c>
      <c r="G13" s="3">
        <f>SUM(H13:I13)</f>
        <v>9272740</v>
      </c>
      <c r="H13" s="3">
        <f>SUM(H18:H40)</f>
        <v>4567247</v>
      </c>
      <c r="I13" s="3">
        <f>SUM(I18:I40)</f>
        <v>4705493</v>
      </c>
      <c r="J13" s="18">
        <f>SUM(J18:J40)</f>
        <v>327045</v>
      </c>
      <c r="K13" s="34">
        <v>3.655892583</v>
      </c>
      <c r="L13" s="35">
        <f>G13/F13</f>
        <v>1.9313404124057474</v>
      </c>
    </row>
    <row r="14" spans="1:15" ht="12.95" customHeight="1">
      <c r="B14" s="67"/>
      <c r="C14" s="70" t="s">
        <v>55</v>
      </c>
      <c r="D14" s="71"/>
      <c r="E14" s="14"/>
      <c r="F14" s="11">
        <f>SUM(F42:F67)</f>
        <v>1864627</v>
      </c>
      <c r="G14" s="3">
        <f>SUM(H14:I14)</f>
        <v>4157706</v>
      </c>
      <c r="H14" s="3">
        <f>SUM(H42:H67)</f>
        <v>2056488</v>
      </c>
      <c r="I14" s="3">
        <f>SUM(I42:I67)</f>
        <v>2101218</v>
      </c>
      <c r="J14" s="18">
        <f>SUM(J42:J67)</f>
        <v>30549</v>
      </c>
      <c r="K14" s="34">
        <v>0.74019000000000001</v>
      </c>
      <c r="L14" s="35">
        <f>G14/F14</f>
        <v>2.2297789316576453</v>
      </c>
    </row>
    <row r="15" spans="1:15" ht="12.95" customHeight="1">
      <c r="B15" s="67"/>
      <c r="C15" s="70" t="s">
        <v>56</v>
      </c>
      <c r="D15" s="71"/>
      <c r="E15" s="14"/>
      <c r="F15" s="11">
        <v>21876</v>
      </c>
      <c r="G15" s="3">
        <f>SUM(H15:I15)</f>
        <v>58334</v>
      </c>
      <c r="H15" s="3">
        <v>29096</v>
      </c>
      <c r="I15" s="3">
        <v>29238</v>
      </c>
      <c r="J15" s="18">
        <v>-416</v>
      </c>
      <c r="K15" s="34">
        <v>-0.70799999999999996</v>
      </c>
      <c r="L15" s="35">
        <f>G15/F15</f>
        <v>2.6665752422746389</v>
      </c>
    </row>
    <row r="16" spans="1:15" ht="12.95" customHeight="1">
      <c r="B16" s="67"/>
      <c r="C16" s="70" t="s">
        <v>57</v>
      </c>
      <c r="D16" s="71"/>
      <c r="E16" s="14"/>
      <c r="F16" s="11">
        <v>13425</v>
      </c>
      <c r="G16" s="3">
        <f>SUM(H16:I16)</f>
        <v>26491</v>
      </c>
      <c r="H16" s="3">
        <v>13859</v>
      </c>
      <c r="I16" s="3">
        <v>12632</v>
      </c>
      <c r="J16" s="18">
        <f>-1740-J15</f>
        <v>-1324</v>
      </c>
      <c r="K16" s="34">
        <v>-4.7600199999999999</v>
      </c>
      <c r="L16" s="35">
        <f>G16/F16</f>
        <v>1.9732588454376163</v>
      </c>
    </row>
    <row r="17" spans="2:12" ht="12.95" customHeight="1">
      <c r="B17" s="67"/>
      <c r="C17" s="67"/>
      <c r="D17" s="68"/>
      <c r="E17" s="6"/>
      <c r="F17" s="22"/>
      <c r="G17" s="9"/>
      <c r="H17" s="9"/>
      <c r="I17" s="9"/>
      <c r="J17" s="18"/>
      <c r="K17" s="36"/>
      <c r="L17" s="35"/>
    </row>
    <row r="18" spans="2:12" ht="12.95" customHeight="1">
      <c r="B18" s="67"/>
      <c r="C18" s="67"/>
      <c r="D18" s="72" t="s">
        <v>63</v>
      </c>
      <c r="E18" s="14"/>
      <c r="F18" s="11">
        <v>33262</v>
      </c>
      <c r="G18" s="3">
        <f t="shared" ref="G18:G40" si="0">SUM(H18:I18)</f>
        <v>58406</v>
      </c>
      <c r="H18" s="3">
        <v>29343</v>
      </c>
      <c r="I18" s="3">
        <v>29063</v>
      </c>
      <c r="J18" s="18">
        <v>11291</v>
      </c>
      <c r="K18" s="34">
        <v>23.96476706</v>
      </c>
      <c r="L18" s="35">
        <f t="shared" ref="L18:L40" si="1">G18/F18</f>
        <v>1.7559377066923216</v>
      </c>
    </row>
    <row r="19" spans="2:12" ht="12.95" customHeight="1">
      <c r="B19" s="67"/>
      <c r="C19" s="67"/>
      <c r="D19" s="72" t="s">
        <v>12</v>
      </c>
      <c r="E19" s="14"/>
      <c r="F19" s="11">
        <v>79272</v>
      </c>
      <c r="G19" s="3">
        <f t="shared" si="0"/>
        <v>141183</v>
      </c>
      <c r="H19" s="3">
        <v>67536</v>
      </c>
      <c r="I19" s="3">
        <v>73647</v>
      </c>
      <c r="J19" s="18">
        <v>18421</v>
      </c>
      <c r="K19" s="34">
        <v>15.00545771</v>
      </c>
      <c r="L19" s="35">
        <f t="shared" si="1"/>
        <v>1.7809945504087195</v>
      </c>
    </row>
    <row r="20" spans="2:12" ht="12.95" customHeight="1">
      <c r="B20" s="67"/>
      <c r="C20" s="67"/>
      <c r="D20" s="72" t="s">
        <v>13</v>
      </c>
      <c r="E20" s="14"/>
      <c r="F20" s="11">
        <v>130562</v>
      </c>
      <c r="G20" s="3">
        <f t="shared" si="0"/>
        <v>243283</v>
      </c>
      <c r="H20" s="3">
        <v>114717</v>
      </c>
      <c r="I20" s="3">
        <v>128566</v>
      </c>
      <c r="J20" s="18">
        <v>38152</v>
      </c>
      <c r="K20" s="34">
        <v>18.598846590000001</v>
      </c>
      <c r="L20" s="35">
        <f t="shared" si="1"/>
        <v>1.8633522770790889</v>
      </c>
    </row>
    <row r="21" spans="2:12" ht="12.95" customHeight="1">
      <c r="B21" s="67"/>
      <c r="C21" s="67"/>
      <c r="D21" s="72" t="s">
        <v>14</v>
      </c>
      <c r="E21" s="14"/>
      <c r="F21" s="11">
        <v>204989</v>
      </c>
      <c r="G21" s="3">
        <f t="shared" si="0"/>
        <v>333560</v>
      </c>
      <c r="H21" s="3">
        <v>167258</v>
      </c>
      <c r="I21" s="3">
        <v>166302</v>
      </c>
      <c r="J21" s="18">
        <v>7251</v>
      </c>
      <c r="K21" s="34">
        <v>2.2221268799999998</v>
      </c>
      <c r="L21" s="35">
        <f t="shared" si="1"/>
        <v>1.6272092648873842</v>
      </c>
    </row>
    <row r="22" spans="2:12" ht="12.95" customHeight="1">
      <c r="B22" s="67"/>
      <c r="C22" s="67"/>
      <c r="D22" s="72" t="s">
        <v>15</v>
      </c>
      <c r="E22" s="14"/>
      <c r="F22" s="11">
        <v>120858</v>
      </c>
      <c r="G22" s="3">
        <f t="shared" si="0"/>
        <v>219724</v>
      </c>
      <c r="H22" s="3">
        <v>105990</v>
      </c>
      <c r="I22" s="3">
        <v>113734</v>
      </c>
      <c r="J22" s="18">
        <v>13098</v>
      </c>
      <c r="K22" s="34">
        <v>6.3389892850000003</v>
      </c>
      <c r="L22" s="35">
        <f t="shared" si="1"/>
        <v>1.818034387462973</v>
      </c>
    </row>
    <row r="23" spans="2:12" ht="12.95" customHeight="1">
      <c r="B23" s="67"/>
      <c r="C23" s="67"/>
      <c r="D23" s="72" t="s">
        <v>16</v>
      </c>
      <c r="E23" s="14"/>
      <c r="F23" s="11">
        <v>112117</v>
      </c>
      <c r="G23" s="3">
        <f t="shared" si="0"/>
        <v>198073</v>
      </c>
      <c r="H23" s="3">
        <v>101982</v>
      </c>
      <c r="I23" s="3">
        <v>96091</v>
      </c>
      <c r="J23" s="18">
        <v>22145</v>
      </c>
      <c r="K23" s="34">
        <v>12.58753581</v>
      </c>
      <c r="L23" s="35">
        <f t="shared" si="1"/>
        <v>1.7666633962735356</v>
      </c>
    </row>
    <row r="24" spans="2:12" ht="12.95" customHeight="1">
      <c r="B24" s="67"/>
      <c r="C24" s="67"/>
      <c r="D24" s="72" t="s">
        <v>17</v>
      </c>
      <c r="E24" s="14"/>
      <c r="F24" s="11">
        <v>130862</v>
      </c>
      <c r="G24" s="3">
        <f t="shared" si="0"/>
        <v>256274</v>
      </c>
      <c r="H24" s="3">
        <v>127925</v>
      </c>
      <c r="I24" s="3">
        <v>128349</v>
      </c>
      <c r="J24" s="18">
        <v>8668</v>
      </c>
      <c r="K24" s="34">
        <v>3.5007229230000001</v>
      </c>
      <c r="L24" s="35">
        <f t="shared" si="1"/>
        <v>1.9583530742308692</v>
      </c>
    </row>
    <row r="25" spans="2:12" ht="12.95" customHeight="1">
      <c r="B25" s="67"/>
      <c r="C25" s="67"/>
      <c r="D25" s="72" t="s">
        <v>18</v>
      </c>
      <c r="E25" s="14"/>
      <c r="F25" s="11">
        <v>243708</v>
      </c>
      <c r="G25" s="3">
        <f t="shared" si="0"/>
        <v>498109</v>
      </c>
      <c r="H25" s="3">
        <v>246750</v>
      </c>
      <c r="I25" s="3">
        <v>251359</v>
      </c>
      <c r="J25" s="18">
        <v>37290</v>
      </c>
      <c r="K25" s="34">
        <v>8.0921142570000004</v>
      </c>
      <c r="L25" s="35">
        <f t="shared" si="1"/>
        <v>2.0438762781689563</v>
      </c>
    </row>
    <row r="26" spans="2:12" ht="12.95" customHeight="1">
      <c r="B26" s="67"/>
      <c r="C26" s="67"/>
      <c r="D26" s="72" t="s">
        <v>19</v>
      </c>
      <c r="E26" s="14"/>
      <c r="F26" s="11">
        <v>212374</v>
      </c>
      <c r="G26" s="3">
        <f t="shared" si="0"/>
        <v>386855</v>
      </c>
      <c r="H26" s="3">
        <v>191090</v>
      </c>
      <c r="I26" s="3">
        <v>195765</v>
      </c>
      <c r="J26" s="18">
        <v>21553</v>
      </c>
      <c r="K26" s="34">
        <v>5.9000498219999997</v>
      </c>
      <c r="L26" s="35">
        <f t="shared" si="1"/>
        <v>1.8215742039986063</v>
      </c>
    </row>
    <row r="27" spans="2:12" ht="12.95" customHeight="1">
      <c r="B27" s="67"/>
      <c r="C27" s="67"/>
      <c r="D27" s="72" t="s">
        <v>20</v>
      </c>
      <c r="E27" s="14"/>
      <c r="F27" s="11">
        <v>146162</v>
      </c>
      <c r="G27" s="3">
        <f t="shared" si="0"/>
        <v>277622</v>
      </c>
      <c r="H27" s="3">
        <v>130947</v>
      </c>
      <c r="I27" s="3">
        <v>146675</v>
      </c>
      <c r="J27" s="18">
        <v>9292</v>
      </c>
      <c r="K27" s="34">
        <v>3.4629001599999998</v>
      </c>
      <c r="L27" s="35">
        <f t="shared" si="1"/>
        <v>1.8994129801179513</v>
      </c>
    </row>
    <row r="28" spans="2:12" ht="12.95" customHeight="1">
      <c r="B28" s="67"/>
      <c r="C28" s="67"/>
      <c r="D28" s="72" t="s">
        <v>21</v>
      </c>
      <c r="E28" s="14"/>
      <c r="F28" s="11">
        <v>371149</v>
      </c>
      <c r="G28" s="3">
        <f t="shared" si="0"/>
        <v>717082</v>
      </c>
      <c r="H28" s="3">
        <v>359753</v>
      </c>
      <c r="I28" s="3">
        <v>357329</v>
      </c>
      <c r="J28" s="18">
        <v>23709</v>
      </c>
      <c r="K28" s="34">
        <v>3.4193716799999998</v>
      </c>
      <c r="L28" s="35">
        <f t="shared" si="1"/>
        <v>1.9320596310376694</v>
      </c>
    </row>
    <row r="29" spans="2:12" ht="12.95" customHeight="1">
      <c r="B29" s="67"/>
      <c r="C29" s="67"/>
      <c r="D29" s="72" t="s">
        <v>62</v>
      </c>
      <c r="E29" s="14"/>
      <c r="F29" s="11">
        <v>463632</v>
      </c>
      <c r="G29" s="3">
        <f t="shared" si="0"/>
        <v>903346</v>
      </c>
      <c r="H29" s="3">
        <v>428874</v>
      </c>
      <c r="I29" s="3">
        <v>474472</v>
      </c>
      <c r="J29" s="18">
        <v>26208</v>
      </c>
      <c r="K29" s="34">
        <v>2.9878992819999999</v>
      </c>
      <c r="L29" s="35">
        <f t="shared" si="1"/>
        <v>1.9484116713255339</v>
      </c>
    </row>
    <row r="30" spans="2:12" ht="12.95" customHeight="1">
      <c r="B30" s="67"/>
      <c r="C30" s="67"/>
      <c r="D30" s="72" t="s">
        <v>22</v>
      </c>
      <c r="E30" s="14"/>
      <c r="F30" s="11">
        <v>135749</v>
      </c>
      <c r="G30" s="3">
        <f t="shared" si="0"/>
        <v>224533</v>
      </c>
      <c r="H30" s="3">
        <v>107986</v>
      </c>
      <c r="I30" s="3">
        <v>116547</v>
      </c>
      <c r="J30" s="18">
        <v>20041</v>
      </c>
      <c r="K30" s="34">
        <v>9.8003833890000003</v>
      </c>
      <c r="L30" s="35">
        <f t="shared" si="1"/>
        <v>1.6540306005937429</v>
      </c>
    </row>
    <row r="31" spans="2:12" ht="12.95" customHeight="1">
      <c r="B31" s="67"/>
      <c r="C31" s="67"/>
      <c r="D31" s="72" t="s">
        <v>23</v>
      </c>
      <c r="E31" s="14"/>
      <c r="F31" s="11">
        <v>196132</v>
      </c>
      <c r="G31" s="3">
        <f t="shared" si="0"/>
        <v>328215</v>
      </c>
      <c r="H31" s="3">
        <v>165382</v>
      </c>
      <c r="I31" s="3">
        <v>162833</v>
      </c>
      <c r="J31" s="18">
        <v>13465</v>
      </c>
      <c r="K31" s="34">
        <v>4.2779984109999996</v>
      </c>
      <c r="L31" s="35">
        <f t="shared" si="1"/>
        <v>1.6734393163787653</v>
      </c>
    </row>
    <row r="32" spans="2:12" ht="12.95" customHeight="1">
      <c r="B32" s="67"/>
      <c r="C32" s="67"/>
      <c r="D32" s="72" t="s">
        <v>24</v>
      </c>
      <c r="E32" s="14"/>
      <c r="F32" s="11">
        <v>312001</v>
      </c>
      <c r="G32" s="3">
        <f t="shared" si="0"/>
        <v>563997</v>
      </c>
      <c r="H32" s="3">
        <v>271737</v>
      </c>
      <c r="I32" s="3">
        <v>292260</v>
      </c>
      <c r="J32" s="18">
        <v>14428</v>
      </c>
      <c r="K32" s="34">
        <v>2.6253300309999998</v>
      </c>
      <c r="L32" s="35">
        <f t="shared" si="1"/>
        <v>1.8076768984714793</v>
      </c>
    </row>
    <row r="33" spans="2:12" ht="12.95" customHeight="1">
      <c r="B33" s="67"/>
      <c r="C33" s="67"/>
      <c r="D33" s="72" t="s">
        <v>25</v>
      </c>
      <c r="E33" s="14"/>
      <c r="F33" s="11">
        <v>176376</v>
      </c>
      <c r="G33" s="3">
        <f t="shared" si="0"/>
        <v>291167</v>
      </c>
      <c r="H33" s="3">
        <v>146827</v>
      </c>
      <c r="I33" s="3">
        <v>144340</v>
      </c>
      <c r="J33" s="18">
        <v>6489</v>
      </c>
      <c r="K33" s="34">
        <v>2.2794174470000002</v>
      </c>
      <c r="L33" s="35">
        <f t="shared" si="1"/>
        <v>1.6508311788451944</v>
      </c>
    </row>
    <row r="34" spans="2:12" ht="12.95" customHeight="1">
      <c r="B34" s="67"/>
      <c r="C34" s="67"/>
      <c r="D34" s="72" t="s">
        <v>26</v>
      </c>
      <c r="E34" s="14"/>
      <c r="F34" s="11">
        <v>178379</v>
      </c>
      <c r="G34" s="3">
        <f t="shared" si="0"/>
        <v>341076</v>
      </c>
      <c r="H34" s="3">
        <v>169829</v>
      </c>
      <c r="I34" s="3">
        <v>171247</v>
      </c>
      <c r="J34" s="18">
        <v>5532</v>
      </c>
      <c r="K34" s="34">
        <v>1.6486660470000001</v>
      </c>
      <c r="L34" s="35">
        <f t="shared" si="1"/>
        <v>1.9120860639425044</v>
      </c>
    </row>
    <row r="35" spans="2:12" ht="12.95" customHeight="1">
      <c r="B35" s="67"/>
      <c r="C35" s="67"/>
      <c r="D35" s="72" t="s">
        <v>27</v>
      </c>
      <c r="E35" s="14"/>
      <c r="F35" s="11">
        <v>103101</v>
      </c>
      <c r="G35" s="3">
        <f t="shared" si="0"/>
        <v>212264</v>
      </c>
      <c r="H35" s="3">
        <v>105113</v>
      </c>
      <c r="I35" s="3">
        <v>107151</v>
      </c>
      <c r="J35" s="18">
        <v>8968</v>
      </c>
      <c r="K35" s="34">
        <v>4.4113017470000004</v>
      </c>
      <c r="L35" s="35">
        <f t="shared" si="1"/>
        <v>2.0587967139019021</v>
      </c>
    </row>
    <row r="36" spans="2:12" ht="12.95" customHeight="1">
      <c r="B36" s="67"/>
      <c r="C36" s="67"/>
      <c r="D36" s="72" t="s">
        <v>28</v>
      </c>
      <c r="E36" s="14"/>
      <c r="F36" s="11">
        <v>291408</v>
      </c>
      <c r="G36" s="3">
        <f t="shared" si="0"/>
        <v>561916</v>
      </c>
      <c r="H36" s="3">
        <v>276592</v>
      </c>
      <c r="I36" s="3">
        <v>285324</v>
      </c>
      <c r="J36" s="18">
        <v>26092</v>
      </c>
      <c r="K36" s="34">
        <v>4.8695093910000002</v>
      </c>
      <c r="L36" s="35">
        <f t="shared" si="1"/>
        <v>1.9282792510843902</v>
      </c>
    </row>
    <row r="37" spans="2:12" ht="12.95" customHeight="1">
      <c r="B37" s="67"/>
      <c r="C37" s="67"/>
      <c r="D37" s="72" t="s">
        <v>29</v>
      </c>
      <c r="E37" s="14"/>
      <c r="F37" s="11">
        <v>337987</v>
      </c>
      <c r="G37" s="3">
        <f t="shared" si="0"/>
        <v>721722</v>
      </c>
      <c r="H37" s="3">
        <v>351609</v>
      </c>
      <c r="I37" s="3">
        <v>370113</v>
      </c>
      <c r="J37" s="18">
        <v>5598</v>
      </c>
      <c r="K37" s="34">
        <v>0.78170819599999997</v>
      </c>
      <c r="L37" s="35">
        <f t="shared" si="1"/>
        <v>2.1353543183613573</v>
      </c>
    </row>
    <row r="38" spans="2:12" ht="12.95" customHeight="1">
      <c r="B38" s="67"/>
      <c r="C38" s="67"/>
      <c r="D38" s="72" t="s">
        <v>30</v>
      </c>
      <c r="E38" s="14"/>
      <c r="F38" s="11">
        <v>310662</v>
      </c>
      <c r="G38" s="3">
        <f t="shared" si="0"/>
        <v>670122</v>
      </c>
      <c r="H38" s="3">
        <v>334922</v>
      </c>
      <c r="I38" s="3">
        <v>335200</v>
      </c>
      <c r="J38" s="18">
        <v>-13304</v>
      </c>
      <c r="K38" s="34">
        <v>-1.9466628429999999</v>
      </c>
      <c r="L38" s="35">
        <f t="shared" si="1"/>
        <v>2.157077466828901</v>
      </c>
    </row>
    <row r="39" spans="2:12" ht="12.95" customHeight="1">
      <c r="B39" s="67"/>
      <c r="C39" s="67"/>
      <c r="D39" s="72" t="s">
        <v>31</v>
      </c>
      <c r="E39" s="14"/>
      <c r="F39" s="11">
        <v>201380</v>
      </c>
      <c r="G39" s="3">
        <f t="shared" si="0"/>
        <v>442913</v>
      </c>
      <c r="H39" s="3">
        <v>221621</v>
      </c>
      <c r="I39" s="3">
        <v>221292</v>
      </c>
      <c r="J39" s="18">
        <v>327</v>
      </c>
      <c r="K39" s="34">
        <v>7.3883946000000006E-2</v>
      </c>
      <c r="L39" s="35">
        <f t="shared" si="1"/>
        <v>2.1993892144204987</v>
      </c>
    </row>
    <row r="40" spans="2:12" ht="12.95" customHeight="1">
      <c r="B40" s="67"/>
      <c r="C40" s="67"/>
      <c r="D40" s="72" t="s">
        <v>61</v>
      </c>
      <c r="E40" s="14"/>
      <c r="F40" s="11">
        <v>309072</v>
      </c>
      <c r="G40" s="3">
        <f t="shared" si="0"/>
        <v>681298</v>
      </c>
      <c r="H40" s="3">
        <v>343464</v>
      </c>
      <c r="I40" s="3">
        <v>337834</v>
      </c>
      <c r="J40" s="18">
        <v>2331</v>
      </c>
      <c r="K40" s="34">
        <v>0.343315655</v>
      </c>
      <c r="L40" s="35">
        <f t="shared" si="1"/>
        <v>2.2043342651550448</v>
      </c>
    </row>
    <row r="41" spans="2:12" ht="12.95" customHeight="1">
      <c r="B41" s="67"/>
      <c r="C41" s="67"/>
      <c r="D41" s="72"/>
      <c r="E41" s="6"/>
      <c r="F41" s="22"/>
      <c r="G41" s="9"/>
      <c r="H41" s="9"/>
      <c r="I41" s="9"/>
      <c r="J41" s="24"/>
      <c r="K41" s="36"/>
      <c r="L41" s="35"/>
    </row>
    <row r="42" spans="2:12" s="27" customFormat="1" ht="12.95" customHeight="1">
      <c r="B42" s="69"/>
      <c r="C42" s="69"/>
      <c r="D42" s="73" t="s">
        <v>60</v>
      </c>
      <c r="E42" s="15"/>
      <c r="F42" s="37">
        <v>253356</v>
      </c>
      <c r="G42" s="16">
        <f t="shared" ref="G42:G67" si="2">SUM(H42:I42)</f>
        <v>577513</v>
      </c>
      <c r="H42" s="16">
        <v>291238</v>
      </c>
      <c r="I42" s="16">
        <v>286275</v>
      </c>
      <c r="J42" s="38">
        <v>-2540</v>
      </c>
      <c r="K42" s="39">
        <v>-0.43789102000000002</v>
      </c>
      <c r="L42" s="40">
        <f t="shared" ref="L42:L67" si="3">G42/F42</f>
        <v>2.2794526279227649</v>
      </c>
    </row>
    <row r="43" spans="2:12" ht="12.95" customHeight="1">
      <c r="B43" s="67"/>
      <c r="C43" s="67"/>
      <c r="D43" s="72" t="s">
        <v>32</v>
      </c>
      <c r="E43" s="7"/>
      <c r="F43" s="11">
        <v>83285</v>
      </c>
      <c r="G43" s="3">
        <f t="shared" si="2"/>
        <v>176295</v>
      </c>
      <c r="H43" s="3">
        <v>86978</v>
      </c>
      <c r="I43" s="3">
        <v>89317</v>
      </c>
      <c r="J43" s="18">
        <v>-3373</v>
      </c>
      <c r="K43" s="34">
        <v>-1.8773515599999999</v>
      </c>
      <c r="L43" s="35">
        <f t="shared" si="3"/>
        <v>2.1167677252806629</v>
      </c>
    </row>
    <row r="44" spans="2:12" ht="12.95" customHeight="1">
      <c r="B44" s="67"/>
      <c r="C44" s="67"/>
      <c r="D44" s="72" t="s">
        <v>59</v>
      </c>
      <c r="E44" s="14"/>
      <c r="F44" s="11">
        <v>74022</v>
      </c>
      <c r="G44" s="3">
        <f t="shared" si="2"/>
        <v>144730</v>
      </c>
      <c r="H44" s="3">
        <v>69475</v>
      </c>
      <c r="I44" s="3">
        <v>75255</v>
      </c>
      <c r="J44" s="18">
        <v>5996</v>
      </c>
      <c r="K44" s="34">
        <v>4.3219398269999996</v>
      </c>
      <c r="L44" s="35">
        <f t="shared" si="3"/>
        <v>1.955229526357029</v>
      </c>
    </row>
    <row r="45" spans="2:12" ht="12.95" customHeight="1">
      <c r="B45" s="67"/>
      <c r="C45" s="67"/>
      <c r="D45" s="72" t="s">
        <v>33</v>
      </c>
      <c r="E45" s="14"/>
      <c r="F45" s="11">
        <v>90226</v>
      </c>
      <c r="G45" s="3">
        <f t="shared" si="2"/>
        <v>186936</v>
      </c>
      <c r="H45" s="3">
        <v>90641</v>
      </c>
      <c r="I45" s="3">
        <v>96295</v>
      </c>
      <c r="J45" s="18">
        <v>853</v>
      </c>
      <c r="K45" s="34">
        <v>0.45839759699999999</v>
      </c>
      <c r="L45" s="35">
        <f t="shared" si="3"/>
        <v>2.0718639859907344</v>
      </c>
    </row>
    <row r="46" spans="2:12" ht="12.95" customHeight="1">
      <c r="B46" s="67"/>
      <c r="C46" s="67"/>
      <c r="D46" s="72" t="s">
        <v>34</v>
      </c>
      <c r="E46" s="14"/>
      <c r="F46" s="11">
        <v>54371</v>
      </c>
      <c r="G46" s="3">
        <f t="shared" si="2"/>
        <v>137381</v>
      </c>
      <c r="H46" s="3">
        <v>68677</v>
      </c>
      <c r="I46" s="3">
        <v>68704</v>
      </c>
      <c r="J46" s="18">
        <v>-1958</v>
      </c>
      <c r="K46" s="34">
        <v>-1.405206008</v>
      </c>
      <c r="L46" s="35">
        <f t="shared" si="3"/>
        <v>2.5267330010483531</v>
      </c>
    </row>
    <row r="47" spans="2:12" ht="12.95" customHeight="1">
      <c r="B47" s="67"/>
      <c r="C47" s="67"/>
      <c r="D47" s="72" t="s">
        <v>35</v>
      </c>
      <c r="E47" s="14"/>
      <c r="F47" s="11">
        <v>119569</v>
      </c>
      <c r="G47" s="3">
        <f t="shared" si="2"/>
        <v>260274</v>
      </c>
      <c r="H47" s="3">
        <v>132172</v>
      </c>
      <c r="I47" s="3">
        <v>128102</v>
      </c>
      <c r="J47" s="18">
        <v>4768</v>
      </c>
      <c r="K47" s="34">
        <v>1.866100992</v>
      </c>
      <c r="L47" s="35">
        <f t="shared" si="3"/>
        <v>2.1767682258779448</v>
      </c>
    </row>
    <row r="48" spans="2:12" ht="12.95" customHeight="1">
      <c r="B48" s="67"/>
      <c r="C48" s="67"/>
      <c r="D48" s="72" t="s">
        <v>36</v>
      </c>
      <c r="E48" s="14"/>
      <c r="F48" s="11">
        <v>48258</v>
      </c>
      <c r="G48" s="3">
        <f t="shared" si="2"/>
        <v>111539</v>
      </c>
      <c r="H48" s="3">
        <v>55394</v>
      </c>
      <c r="I48" s="3">
        <v>56145</v>
      </c>
      <c r="J48" s="18">
        <v>-758</v>
      </c>
      <c r="K48" s="34">
        <v>-0.67499576999999999</v>
      </c>
      <c r="L48" s="35">
        <f t="shared" si="3"/>
        <v>2.3113058974677774</v>
      </c>
    </row>
    <row r="49" spans="2:12" ht="12.95" customHeight="1">
      <c r="B49" s="67"/>
      <c r="C49" s="67"/>
      <c r="D49" s="72" t="s">
        <v>37</v>
      </c>
      <c r="E49" s="14"/>
      <c r="F49" s="11">
        <v>110581</v>
      </c>
      <c r="G49" s="3">
        <f t="shared" si="2"/>
        <v>229061</v>
      </c>
      <c r="H49" s="3">
        <v>111921</v>
      </c>
      <c r="I49" s="3">
        <v>117140</v>
      </c>
      <c r="J49" s="18">
        <v>5468</v>
      </c>
      <c r="K49" s="34">
        <v>2.4455148420000001</v>
      </c>
      <c r="L49" s="35">
        <f t="shared" si="3"/>
        <v>2.0714318011231585</v>
      </c>
    </row>
    <row r="50" spans="2:12" ht="12.95" customHeight="1">
      <c r="B50" s="67"/>
      <c r="C50" s="67"/>
      <c r="D50" s="72" t="s">
        <v>38</v>
      </c>
      <c r="E50" s="14"/>
      <c r="F50" s="11">
        <v>186711</v>
      </c>
      <c r="G50" s="3">
        <f t="shared" si="2"/>
        <v>432348</v>
      </c>
      <c r="H50" s="3">
        <v>212312</v>
      </c>
      <c r="I50" s="3">
        <v>220036</v>
      </c>
      <c r="J50" s="18">
        <v>5332</v>
      </c>
      <c r="K50" s="34">
        <v>1.2486651550000001</v>
      </c>
      <c r="L50" s="35">
        <f t="shared" si="3"/>
        <v>2.3156000449893148</v>
      </c>
    </row>
    <row r="51" spans="2:12" ht="12.95" customHeight="1">
      <c r="B51" s="67"/>
      <c r="C51" s="67"/>
      <c r="D51" s="72" t="s">
        <v>64</v>
      </c>
      <c r="E51" s="14"/>
      <c r="F51" s="11">
        <v>59796</v>
      </c>
      <c r="G51" s="3">
        <f t="shared" si="2"/>
        <v>121396</v>
      </c>
      <c r="H51" s="3">
        <v>60168</v>
      </c>
      <c r="I51" s="3">
        <v>61228</v>
      </c>
      <c r="J51" s="18">
        <v>2544</v>
      </c>
      <c r="K51" s="34">
        <v>2.1404772319999998</v>
      </c>
      <c r="L51" s="35">
        <f t="shared" si="3"/>
        <v>2.0301692420897717</v>
      </c>
    </row>
    <row r="52" spans="2:12" ht="12.95" customHeight="1">
      <c r="B52" s="67"/>
      <c r="C52" s="67"/>
      <c r="D52" s="72" t="s">
        <v>39</v>
      </c>
      <c r="E52" s="14"/>
      <c r="F52" s="11">
        <v>82888</v>
      </c>
      <c r="G52" s="3">
        <f t="shared" si="2"/>
        <v>190005</v>
      </c>
      <c r="H52" s="3">
        <v>93777</v>
      </c>
      <c r="I52" s="3">
        <v>96228</v>
      </c>
      <c r="J52" s="18">
        <v>2970</v>
      </c>
      <c r="K52" s="34">
        <v>1.5879380869999999</v>
      </c>
      <c r="L52" s="35">
        <f t="shared" si="3"/>
        <v>2.2923101052022004</v>
      </c>
    </row>
    <row r="53" spans="2:12" ht="12.95" customHeight="1">
      <c r="B53" s="67"/>
      <c r="C53" s="67"/>
      <c r="D53" s="72" t="s">
        <v>40</v>
      </c>
      <c r="E53" s="14"/>
      <c r="F53" s="11">
        <v>84928</v>
      </c>
      <c r="G53" s="3">
        <f t="shared" si="2"/>
        <v>186283</v>
      </c>
      <c r="H53" s="3">
        <v>93349</v>
      </c>
      <c r="I53" s="3">
        <v>92934</v>
      </c>
      <c r="J53" s="18">
        <v>6231</v>
      </c>
      <c r="K53" s="34">
        <v>3.4606669179999998</v>
      </c>
      <c r="L53" s="35">
        <f t="shared" si="3"/>
        <v>2.1934226639035419</v>
      </c>
    </row>
    <row r="54" spans="2:12" ht="12.95" customHeight="1">
      <c r="B54" s="67"/>
      <c r="C54" s="67"/>
      <c r="D54" s="72" t="s">
        <v>65</v>
      </c>
      <c r="E54" s="14"/>
      <c r="F54" s="11">
        <v>64604</v>
      </c>
      <c r="G54" s="3">
        <f t="shared" si="2"/>
        <v>149956</v>
      </c>
      <c r="H54" s="3">
        <v>73314</v>
      </c>
      <c r="I54" s="3">
        <v>76642</v>
      </c>
      <c r="J54" s="18">
        <v>-3601</v>
      </c>
      <c r="K54" s="34">
        <v>-2.3450575360000001</v>
      </c>
      <c r="L54" s="35">
        <f t="shared" si="3"/>
        <v>2.3211565847315954</v>
      </c>
    </row>
    <row r="55" spans="2:12" ht="12.95" customHeight="1">
      <c r="B55" s="67"/>
      <c r="C55" s="67"/>
      <c r="D55" s="72" t="s">
        <v>66</v>
      </c>
      <c r="E55" s="14"/>
      <c r="F55" s="11">
        <v>59130</v>
      </c>
      <c r="G55" s="3">
        <f t="shared" si="2"/>
        <v>122742</v>
      </c>
      <c r="H55" s="3">
        <v>60274</v>
      </c>
      <c r="I55" s="3">
        <v>62468</v>
      </c>
      <c r="J55" s="18">
        <v>2092</v>
      </c>
      <c r="K55" s="34">
        <v>1.7339411520000001</v>
      </c>
      <c r="L55" s="35">
        <f t="shared" si="3"/>
        <v>2.075799086757991</v>
      </c>
    </row>
    <row r="56" spans="2:12" ht="12.95" customHeight="1">
      <c r="B56" s="67"/>
      <c r="C56" s="67"/>
      <c r="D56" s="72" t="s">
        <v>41</v>
      </c>
      <c r="E56" s="14"/>
      <c r="F56" s="11">
        <v>34062</v>
      </c>
      <c r="G56" s="3">
        <f t="shared" si="2"/>
        <v>73655</v>
      </c>
      <c r="H56" s="3">
        <v>35970</v>
      </c>
      <c r="I56" s="3">
        <v>37685</v>
      </c>
      <c r="J56" s="18">
        <v>-1855</v>
      </c>
      <c r="K56" s="34">
        <v>-2.4566282610000001</v>
      </c>
      <c r="L56" s="35">
        <f t="shared" si="3"/>
        <v>2.1623803652163702</v>
      </c>
    </row>
    <row r="57" spans="2:12" ht="12.95" customHeight="1">
      <c r="B57" s="67"/>
      <c r="C57" s="67"/>
      <c r="D57" s="72" t="s">
        <v>42</v>
      </c>
      <c r="E57" s="14"/>
      <c r="F57" s="11">
        <v>27260</v>
      </c>
      <c r="G57" s="3">
        <f t="shared" si="2"/>
        <v>58395</v>
      </c>
      <c r="H57" s="3">
        <v>29238</v>
      </c>
      <c r="I57" s="3">
        <v>29157</v>
      </c>
      <c r="J57" s="18">
        <v>-1401</v>
      </c>
      <c r="K57" s="34">
        <v>-2.342966085</v>
      </c>
      <c r="L57" s="35">
        <f t="shared" si="3"/>
        <v>2.1421496698459279</v>
      </c>
    </row>
    <row r="58" spans="2:12" ht="12.95" customHeight="1">
      <c r="B58" s="67"/>
      <c r="C58" s="67"/>
      <c r="D58" s="72" t="s">
        <v>43</v>
      </c>
      <c r="E58" s="14"/>
      <c r="F58" s="11">
        <v>39458</v>
      </c>
      <c r="G58" s="3">
        <f t="shared" si="2"/>
        <v>80249</v>
      </c>
      <c r="H58" s="3">
        <v>39206</v>
      </c>
      <c r="I58" s="3">
        <v>41043</v>
      </c>
      <c r="J58" s="18">
        <v>1498</v>
      </c>
      <c r="K58" s="34">
        <v>1.902198067</v>
      </c>
      <c r="L58" s="35">
        <f t="shared" si="3"/>
        <v>2.0337827563485225</v>
      </c>
    </row>
    <row r="59" spans="2:12" ht="12.95" customHeight="1">
      <c r="B59" s="67"/>
      <c r="C59" s="67"/>
      <c r="D59" s="72" t="s">
        <v>67</v>
      </c>
      <c r="E59" s="14"/>
      <c r="F59" s="11">
        <v>35555</v>
      </c>
      <c r="G59" s="3">
        <f t="shared" si="2"/>
        <v>85157</v>
      </c>
      <c r="H59" s="3">
        <v>41820</v>
      </c>
      <c r="I59" s="3">
        <v>43337</v>
      </c>
      <c r="J59" s="18">
        <v>2089</v>
      </c>
      <c r="K59" s="34">
        <v>2.5148071459999999</v>
      </c>
      <c r="L59" s="35">
        <f t="shared" si="3"/>
        <v>2.3950780480945015</v>
      </c>
    </row>
    <row r="60" spans="2:12" ht="12.95" customHeight="1">
      <c r="B60" s="67"/>
      <c r="C60" s="67"/>
      <c r="D60" s="72" t="s">
        <v>44</v>
      </c>
      <c r="E60" s="14"/>
      <c r="F60" s="11">
        <v>32369</v>
      </c>
      <c r="G60" s="3">
        <f t="shared" si="2"/>
        <v>74864</v>
      </c>
      <c r="H60" s="3">
        <v>35968</v>
      </c>
      <c r="I60" s="3">
        <v>38896</v>
      </c>
      <c r="J60" s="18">
        <v>760</v>
      </c>
      <c r="K60" s="34">
        <v>1.025585663</v>
      </c>
      <c r="L60" s="35">
        <f t="shared" si="3"/>
        <v>2.3128301770212238</v>
      </c>
    </row>
    <row r="61" spans="2:12" ht="12.95" customHeight="1">
      <c r="B61" s="67"/>
      <c r="C61" s="67"/>
      <c r="D61" s="72" t="s">
        <v>45</v>
      </c>
      <c r="E61" s="14"/>
      <c r="F61" s="11">
        <v>49902</v>
      </c>
      <c r="G61" s="3">
        <f t="shared" si="2"/>
        <v>116632</v>
      </c>
      <c r="H61" s="3">
        <v>56738</v>
      </c>
      <c r="I61" s="3">
        <v>59894</v>
      </c>
      <c r="J61" s="18">
        <v>86</v>
      </c>
      <c r="K61" s="34">
        <v>7.3790605999999995E-2</v>
      </c>
      <c r="L61" s="35">
        <f t="shared" si="3"/>
        <v>2.3372209530680133</v>
      </c>
    </row>
    <row r="62" spans="2:12" ht="12.95" customHeight="1">
      <c r="B62" s="67"/>
      <c r="C62" s="67"/>
      <c r="D62" s="72" t="s">
        <v>46</v>
      </c>
      <c r="E62" s="14"/>
      <c r="F62" s="11">
        <v>28300</v>
      </c>
      <c r="G62" s="3">
        <f t="shared" si="2"/>
        <v>71229</v>
      </c>
      <c r="H62" s="3">
        <v>35556</v>
      </c>
      <c r="I62" s="3">
        <v>35673</v>
      </c>
      <c r="J62" s="18">
        <v>1176</v>
      </c>
      <c r="K62" s="34">
        <v>1.6787289620000001</v>
      </c>
      <c r="L62" s="35">
        <f t="shared" si="3"/>
        <v>2.5169257950530035</v>
      </c>
    </row>
    <row r="63" spans="2:12" ht="12.95" customHeight="1">
      <c r="B63" s="67"/>
      <c r="C63" s="67"/>
      <c r="D63" s="72" t="s">
        <v>47</v>
      </c>
      <c r="E63" s="14"/>
      <c r="F63" s="11">
        <v>65461</v>
      </c>
      <c r="G63" s="3">
        <f t="shared" si="2"/>
        <v>146631</v>
      </c>
      <c r="H63" s="3">
        <v>71762</v>
      </c>
      <c r="I63" s="3">
        <v>74869</v>
      </c>
      <c r="J63" s="18">
        <v>-1017</v>
      </c>
      <c r="K63" s="34">
        <v>-0.68880039000000004</v>
      </c>
      <c r="L63" s="35">
        <f t="shared" si="3"/>
        <v>2.2399749469149568</v>
      </c>
    </row>
    <row r="64" spans="2:12" ht="12.95" customHeight="1">
      <c r="B64" s="67"/>
      <c r="C64" s="67"/>
      <c r="D64" s="72" t="s">
        <v>48</v>
      </c>
      <c r="E64" s="14"/>
      <c r="F64" s="11">
        <v>36533</v>
      </c>
      <c r="G64" s="3">
        <f t="shared" si="2"/>
        <v>87636</v>
      </c>
      <c r="H64" s="3">
        <v>44041</v>
      </c>
      <c r="I64" s="3">
        <v>43595</v>
      </c>
      <c r="J64" s="18">
        <v>2801</v>
      </c>
      <c r="K64" s="34">
        <v>3.3017033059999998</v>
      </c>
      <c r="L64" s="35">
        <f t="shared" si="3"/>
        <v>2.3988175074590097</v>
      </c>
    </row>
    <row r="65" spans="1:13" ht="12.95" customHeight="1">
      <c r="B65" s="67"/>
      <c r="C65" s="67"/>
      <c r="D65" s="72" t="s">
        <v>49</v>
      </c>
      <c r="E65" s="14"/>
      <c r="F65" s="11">
        <v>23451</v>
      </c>
      <c r="G65" s="3">
        <f t="shared" si="2"/>
        <v>55833</v>
      </c>
      <c r="H65" s="3">
        <v>28451</v>
      </c>
      <c r="I65" s="3">
        <v>27382</v>
      </c>
      <c r="J65" s="18">
        <v>-1199</v>
      </c>
      <c r="K65" s="34">
        <v>-2.1023285170000001</v>
      </c>
      <c r="L65" s="35">
        <f t="shared" si="3"/>
        <v>2.3808366380964565</v>
      </c>
    </row>
    <row r="66" spans="1:13" ht="12.95" customHeight="1">
      <c r="B66" s="67"/>
      <c r="C66" s="67"/>
      <c r="D66" s="72" t="s">
        <v>50</v>
      </c>
      <c r="E66" s="14"/>
      <c r="F66" s="11">
        <v>30817</v>
      </c>
      <c r="G66" s="3">
        <f t="shared" si="2"/>
        <v>80954</v>
      </c>
      <c r="H66" s="3">
        <v>40218</v>
      </c>
      <c r="I66" s="3">
        <v>40736</v>
      </c>
      <c r="J66" s="18">
        <v>86</v>
      </c>
      <c r="K66" s="34">
        <v>0.106346144</v>
      </c>
      <c r="L66" s="35">
        <f t="shared" si="3"/>
        <v>2.6269266963039879</v>
      </c>
    </row>
    <row r="67" spans="1:13" ht="12.95" customHeight="1">
      <c r="B67" s="67"/>
      <c r="C67" s="67"/>
      <c r="D67" s="72" t="s">
        <v>68</v>
      </c>
      <c r="E67" s="14"/>
      <c r="F67" s="11">
        <v>89734</v>
      </c>
      <c r="G67" s="3">
        <f t="shared" si="2"/>
        <v>200012</v>
      </c>
      <c r="H67" s="3">
        <v>97830</v>
      </c>
      <c r="I67" s="3">
        <v>102182</v>
      </c>
      <c r="J67" s="18">
        <v>3501</v>
      </c>
      <c r="K67" s="34">
        <v>1.781579657</v>
      </c>
      <c r="L67" s="35">
        <f t="shared" si="3"/>
        <v>2.2289433213720553</v>
      </c>
    </row>
    <row r="68" spans="1:13" ht="6.95" customHeight="1">
      <c r="B68" s="13"/>
      <c r="C68" s="13"/>
      <c r="D68" s="5"/>
      <c r="E68" s="14"/>
      <c r="F68" s="41"/>
      <c r="G68" s="42"/>
      <c r="H68" s="42"/>
      <c r="I68" s="42"/>
      <c r="J68" s="25"/>
      <c r="K68" s="34"/>
      <c r="L68" s="43"/>
    </row>
    <row r="69" spans="1:13" ht="6.95" customHeight="1">
      <c r="A69" s="28"/>
      <c r="B69" s="28"/>
      <c r="C69" s="28"/>
      <c r="D69" s="8"/>
      <c r="E69" s="8"/>
      <c r="F69" s="1"/>
      <c r="G69" s="2"/>
      <c r="H69" s="2"/>
      <c r="I69" s="2"/>
      <c r="J69" s="44"/>
      <c r="K69" s="45"/>
      <c r="L69" s="35"/>
    </row>
    <row r="70" spans="1:13" ht="12.95" customHeight="1">
      <c r="B70" s="63" t="s">
        <v>51</v>
      </c>
      <c r="C70" s="63"/>
      <c r="D70" s="63"/>
      <c r="E70" s="14"/>
      <c r="F70" s="46"/>
      <c r="G70" s="10"/>
      <c r="H70" s="10"/>
      <c r="I70" s="10"/>
      <c r="J70" s="24"/>
      <c r="K70" s="36"/>
      <c r="L70" s="35"/>
    </row>
    <row r="71" spans="1:13" ht="6.95" customHeight="1">
      <c r="B71" s="21"/>
      <c r="C71" s="21"/>
      <c r="D71" s="6"/>
      <c r="E71" s="6"/>
      <c r="F71" s="46"/>
      <c r="G71" s="10"/>
      <c r="H71" s="10"/>
      <c r="I71" s="10"/>
      <c r="J71" s="24"/>
      <c r="K71" s="36"/>
      <c r="L71" s="35"/>
    </row>
    <row r="72" spans="1:13" ht="12.95" customHeight="1">
      <c r="B72" s="62" t="s">
        <v>52</v>
      </c>
      <c r="C72" s="62"/>
      <c r="D72" s="62"/>
      <c r="E72" s="14"/>
      <c r="F72" s="11">
        <v>53448685</v>
      </c>
      <c r="G72" s="3">
        <f>SUM(H72:I72)</f>
        <v>127094745</v>
      </c>
      <c r="H72" s="3">
        <v>61841738</v>
      </c>
      <c r="I72" s="3">
        <v>65253007</v>
      </c>
      <c r="J72" s="18">
        <v>-962607</v>
      </c>
      <c r="K72" s="34">
        <v>-0.75169991020000004</v>
      </c>
      <c r="L72" s="26">
        <f>G72/F72</f>
        <v>2.3778834783306642</v>
      </c>
    </row>
    <row r="73" spans="1:13" ht="6.95" customHeight="1" thickBot="1">
      <c r="B73" s="21"/>
      <c r="C73" s="21"/>
      <c r="D73" s="6"/>
      <c r="E73" s="6"/>
      <c r="F73" s="17"/>
      <c r="G73" s="6"/>
      <c r="H73" s="6"/>
      <c r="I73" s="6"/>
      <c r="J73" s="6"/>
      <c r="K73" s="36"/>
      <c r="L73" s="6"/>
      <c r="M73" s="35"/>
    </row>
    <row r="74" spans="1:13" ht="18" customHeight="1">
      <c r="A74" s="64" t="s">
        <v>53</v>
      </c>
      <c r="B74" s="65"/>
      <c r="C74" s="65"/>
      <c r="D74" s="65"/>
      <c r="E74" s="65"/>
      <c r="F74" s="65"/>
      <c r="G74" s="66"/>
      <c r="H74" s="66"/>
      <c r="I74" s="66"/>
      <c r="J74" s="66"/>
      <c r="K74" s="66"/>
      <c r="L74" s="66"/>
    </row>
  </sheetData>
  <mergeCells count="20">
    <mergeCell ref="C16:D16"/>
    <mergeCell ref="B70:D70"/>
    <mergeCell ref="B72:D72"/>
    <mergeCell ref="A74:L74"/>
    <mergeCell ref="J8:J9"/>
    <mergeCell ref="K8:K9"/>
    <mergeCell ref="B11:D11"/>
    <mergeCell ref="C13:D13"/>
    <mergeCell ref="C14:D14"/>
    <mergeCell ref="C15:D15"/>
    <mergeCell ref="A1:L1"/>
    <mergeCell ref="A2:L2"/>
    <mergeCell ref="B4:D9"/>
    <mergeCell ref="F4:F9"/>
    <mergeCell ref="G4:K5"/>
    <mergeCell ref="L4:L9"/>
    <mergeCell ref="G6:G9"/>
    <mergeCell ref="H6:H9"/>
    <mergeCell ref="I6:I9"/>
    <mergeCell ref="J6:K7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ignoredErrors>
    <ignoredError sqref="G11:G14 G68:G71" formula="1"/>
    <ignoredError sqref="G15:G67 G72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2019-04-11T06:15:08Z</dcterms:modified>
</cp:coreProperties>
</file>