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40" sheetId="1" r:id="rId1"/>
  </sheets>
  <definedNames>
    <definedName name="_xlnm.Print_Area" localSheetId="0">'40'!$A$1:$J$64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s="1"/>
  <c r="F18" i="1"/>
  <c r="E18" i="1"/>
  <c r="G13" i="1"/>
  <c r="F13" i="1"/>
  <c r="E13" i="1"/>
  <c r="G10" i="1"/>
  <c r="J10" i="1" s="1"/>
  <c r="F10" i="1"/>
  <c r="E10" i="1"/>
  <c r="G8" i="1"/>
  <c r="J31" i="1" s="1"/>
  <c r="F8" i="1"/>
  <c r="E8" i="1"/>
  <c r="J14" i="1" l="1"/>
  <c r="J20" i="1"/>
  <c r="J24" i="1"/>
  <c r="J28" i="1"/>
  <c r="J15" i="1"/>
  <c r="J21" i="1"/>
  <c r="J25" i="1"/>
  <c r="J29" i="1"/>
  <c r="J16" i="1"/>
  <c r="J22" i="1"/>
  <c r="J26" i="1"/>
  <c r="J30" i="1"/>
  <c r="J11" i="1"/>
  <c r="J13" i="1"/>
  <c r="J19" i="1"/>
  <c r="J23" i="1"/>
  <c r="J27" i="1"/>
</calcChain>
</file>

<file path=xl/sharedStrings.xml><?xml version="1.0" encoding="utf-8"?>
<sst xmlns="http://schemas.openxmlformats.org/spreadsheetml/2006/main" count="35" uniqueCount="32">
  <si>
    <t xml:space="preserve">   40   産業別事業所数</t>
    <phoneticPr fontId="3"/>
  </si>
  <si>
    <t>産  業（大分類）</t>
    <rPh sb="0" eb="1">
      <t>サン</t>
    </rPh>
    <rPh sb="3" eb="4">
      <t>ギョウ</t>
    </rPh>
    <rPh sb="5" eb="8">
      <t>ダイブンルイ</t>
    </rPh>
    <phoneticPr fontId="3"/>
  </si>
  <si>
    <t>実　　　数</t>
    <rPh sb="0" eb="1">
      <t>ジツ</t>
    </rPh>
    <rPh sb="4" eb="5">
      <t>スウ</t>
    </rPh>
    <phoneticPr fontId="3"/>
  </si>
  <si>
    <t>構成比（％）</t>
    <rPh sb="0" eb="3">
      <t>コウセイヒ</t>
    </rPh>
    <phoneticPr fontId="3"/>
  </si>
  <si>
    <t>平成　24　年</t>
    <rPh sb="0" eb="2">
      <t>ヘイセイ</t>
    </rPh>
    <rPh sb="6" eb="7">
      <t>ネン</t>
    </rPh>
    <phoneticPr fontId="3"/>
  </si>
  <si>
    <t>26</t>
    <phoneticPr fontId="3"/>
  </si>
  <si>
    <t>28</t>
    <phoneticPr fontId="3"/>
  </si>
  <si>
    <t>総数</t>
    <rPh sb="0" eb="2">
      <t>ソウスウ</t>
    </rPh>
    <phoneticPr fontId="3"/>
  </si>
  <si>
    <t>第1次産業</t>
    <phoneticPr fontId="3"/>
  </si>
  <si>
    <t>農林漁業</t>
    <phoneticPr fontId="3"/>
  </si>
  <si>
    <t>第2次産業</t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</si>
  <si>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</si>
  <si>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phoneticPr fontId="3"/>
  </si>
  <si>
    <t>製造業</t>
    <phoneticPr fontId="3"/>
  </si>
  <si>
    <t>第3次産業</t>
    <phoneticPr fontId="3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</si>
  <si>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</si>
  <si>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</si>
  <si>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</si>
  <si>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</si>
  <si>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</si>
  <si>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</si>
  <si>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</si>
  <si>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</si>
  <si>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</si>
  <si>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</si>
  <si>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</si>
  <si>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</si>
  <si>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</si>
  <si>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公務（他に分類されるものを除く）</t>
    <rPh sb="13" eb="14">
      <t>ノゾ</t>
    </rPh>
    <phoneticPr fontId="3"/>
  </si>
  <si>
    <t xml:space="preserve">  資料：「経済センサス－基礎調査報告」、「経済センサス－活動調査報告」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3"/>
  </si>
  <si>
    <t xml:space="preserve">       （注）平成24年は「経済センサス－活動調査報告（平成24年2月1日現在）」、平成26年は「経済センサス－基礎調査報告</t>
    <rPh sb="8" eb="9">
      <t>チュウ</t>
    </rPh>
    <rPh sb="10" eb="12">
      <t>ヘイセイ</t>
    </rPh>
    <rPh sb="14" eb="15">
      <t>ネン</t>
    </rPh>
    <rPh sb="24" eb="26">
      <t>カツドウ</t>
    </rPh>
    <rPh sb="59" eb="61">
      <t>キソ</t>
    </rPh>
    <phoneticPr fontId="3"/>
  </si>
  <si>
    <t xml:space="preserve">           　（平成26年7月1日現在）」、平成28年は「経済センサス－活動調査報告（平成28年6月1日現在）」である。</t>
    <rPh sb="27" eb="29">
      <t>ヘイセイ</t>
    </rPh>
    <rPh sb="31" eb="32">
      <t>ネン</t>
    </rPh>
    <rPh sb="34" eb="36">
      <t>ケイザイ</t>
    </rPh>
    <rPh sb="41" eb="43">
      <t>カツドウ</t>
    </rPh>
    <rPh sb="43" eb="45">
      <t>チョウサ</t>
    </rPh>
    <rPh sb="45" eb="47">
      <t>ホウコク</t>
    </rPh>
    <rPh sb="48" eb="50">
      <t>ヘイセイ</t>
    </rPh>
    <rPh sb="52" eb="53">
      <t>ネン</t>
    </rPh>
    <rPh sb="54" eb="55">
      <t>ガツ</t>
    </rPh>
    <rPh sb="56" eb="57">
      <t>ニチ</t>
    </rPh>
    <rPh sb="57" eb="5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</si>
</sst>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"/>
    <numFmt numFmtId="177" formatCode="0.0"/>
    <numFmt numFmtId="178" formatCode="#\ ###\ ##0;&quot;△&quot;\ #\ ###\ ##0;\-"/>
    <numFmt numFmtId="179" formatCode="&quot;…&quot;"/>
  </numFmts>
  <fonts count="1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2" fillId="0" borderId="0" xfId="0" applyNumberFormat="1" applyFont="1" applyFill="1" applyBorder="1" applyAlignment="1" applyProtection="1"/>
    <xf numFmtId="0" fontId="0" fillId="0" borderId="0" xfId="0" applyAlignment="1"/>
    <xf numFmtId="0" fontId="0" fillId="0" borderId="0" xfId="0" applyAlignment="1"/>
    <xf numFmtId="49" fontId="4" fillId="0" borderId="0" xfId="0" applyNumberFormat="1" applyFont="1" applyFill="1"/>
    <xf numFmtId="49" fontId="2" fillId="0" borderId="0" xfId="0" applyNumberFormat="1" applyFont="1" applyFill="1" applyBorder="1" applyAlignment="1" applyProtection="1"/>
    <xf numFmtId="49" fontId="4" fillId="0" borderId="1" xfId="0" applyNumberFormat="1" applyFont="1" applyFill="1" applyBorder="1"/>
    <xf numFmtId="49" fontId="5" fillId="0" borderId="1" xfId="0" quotePrefix="1" applyNumberFormat="1" applyFont="1" applyFill="1" applyBorder="1" applyAlignment="1" applyProtection="1"/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justifyLastLine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distributed" vertical="center" justifyLastLine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4" xfId="0" quotePrefix="1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 justifyLastLine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/>
    <xf numFmtId="49" fontId="6" fillId="0" borderId="9" xfId="0" applyNumberFormat="1" applyFont="1" applyFill="1" applyBorder="1" applyAlignment="1" applyProtection="1"/>
    <xf numFmtId="49" fontId="6" fillId="0" borderId="10" xfId="0" applyNumberFormat="1" applyFont="1" applyFill="1" applyBorder="1" applyAlignment="1" applyProtection="1"/>
    <xf numFmtId="49" fontId="6" fillId="0" borderId="7" xfId="0" applyNumberFormat="1" applyFont="1" applyFill="1" applyBorder="1" applyAlignment="1" applyProtection="1"/>
    <xf numFmtId="176" fontId="6" fillId="0" borderId="0" xfId="0" quotePrefix="1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distributed"/>
    </xf>
    <xf numFmtId="177" fontId="6" fillId="0" borderId="5" xfId="0" quotePrefix="1" applyNumberFormat="1" applyFont="1" applyFill="1" applyBorder="1" applyAlignment="1" applyProtection="1">
      <alignment horizontal="right"/>
    </xf>
    <xf numFmtId="37" fontId="6" fillId="0" borderId="11" xfId="0" quotePrefix="1" applyNumberFormat="1" applyFont="1" applyFill="1" applyBorder="1" applyAlignment="1" applyProtection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>
      <alignment horizontal="distributed"/>
    </xf>
    <xf numFmtId="49" fontId="6" fillId="0" borderId="0" xfId="0" applyNumberFormat="1" applyFont="1" applyFill="1" applyBorder="1" applyAlignment="1" applyProtection="1">
      <alignment horizontal="distributed"/>
    </xf>
    <xf numFmtId="177" fontId="6" fillId="0" borderId="5" xfId="0" applyNumberFormat="1" applyFont="1" applyFill="1" applyBorder="1" applyAlignment="1" applyProtection="1"/>
    <xf numFmtId="37" fontId="6" fillId="0" borderId="11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distributed"/>
    </xf>
    <xf numFmtId="49" fontId="0" fillId="0" borderId="0" xfId="0" applyNumberFormat="1" applyFill="1" applyBorder="1" applyAlignment="1">
      <alignment horizontal="distributed"/>
    </xf>
    <xf numFmtId="177" fontId="6" fillId="0" borderId="0" xfId="0" quotePrefix="1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 applyProtection="1"/>
    <xf numFmtId="178" fontId="6" fillId="0" borderId="0" xfId="0" quotePrefix="1" applyNumberFormat="1" applyFont="1" applyFill="1" applyBorder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distributed"/>
    </xf>
    <xf numFmtId="49" fontId="8" fillId="0" borderId="0" xfId="0" applyNumberFormat="1" applyFont="1" applyFill="1" applyBorder="1" applyAlignment="1" applyProtection="1">
      <alignment horizontal="distributed"/>
    </xf>
    <xf numFmtId="49" fontId="9" fillId="0" borderId="0" xfId="0" applyNumberFormat="1" applyFont="1" applyFill="1" applyBorder="1" applyAlignment="1" applyProtection="1">
      <alignment horizontal="distributed"/>
    </xf>
    <xf numFmtId="179" fontId="6" fillId="0" borderId="5" xfId="0" quotePrefix="1" applyNumberFormat="1" applyFont="1" applyFill="1" applyBorder="1" applyAlignment="1" applyProtection="1">
      <alignment horizontal="right"/>
    </xf>
    <xf numFmtId="179" fontId="6" fillId="0" borderId="11" xfId="0" quotePrefix="1" applyNumberFormat="1" applyFont="1" applyFill="1" applyBorder="1" applyAlignment="1" applyProtection="1">
      <alignment horizontal="right"/>
    </xf>
    <xf numFmtId="179" fontId="6" fillId="0" borderId="0" xfId="0" quotePrefix="1" applyNumberFormat="1" applyFont="1" applyFill="1" applyBorder="1" applyAlignment="1" applyProtection="1">
      <alignment horizontal="right"/>
    </xf>
    <xf numFmtId="49" fontId="6" fillId="0" borderId="1" xfId="0" applyNumberFormat="1" applyFont="1" applyFill="1" applyBorder="1" applyAlignment="1" applyProtection="1"/>
    <xf numFmtId="49" fontId="6" fillId="0" borderId="12" xfId="0" applyNumberFormat="1" applyFont="1" applyFill="1" applyBorder="1" applyAlignment="1" applyProtection="1"/>
    <xf numFmtId="49" fontId="6" fillId="0" borderId="13" xfId="0" applyNumberFormat="1" applyFont="1" applyFill="1" applyBorder="1" applyAlignment="1" applyProtection="1"/>
    <xf numFmtId="0" fontId="0" fillId="0" borderId="13" xfId="0" applyBorder="1" applyAlignment="1"/>
    <xf numFmtId="0" fontId="0" fillId="0" borderId="0" xfId="0" applyBorder="1" applyAlignment="1"/>
    <xf numFmtId="0" fontId="0" fillId="0" borderId="0" xfId="0" applyBorder="1" applyAlignment="1"/>
    <xf numFmtId="49" fontId="6" fillId="0" borderId="0" xfId="1" applyNumberFormat="1" applyFont="1" applyFill="1" applyBorder="1" applyAlignment="1" applyProtection="1"/>
    <xf numFmtId="0" fontId="4" fillId="0" borderId="0" xfId="1" applyFont="1" applyAlignment="1"/>
    <xf numFmtId="49" fontId="6" fillId="0" borderId="0" xfId="1" applyNumberFormat="1" applyFont="1" applyFill="1" applyBorder="1" applyAlignment="1" applyProtection="1"/>
    <xf numFmtId="0" fontId="4" fillId="0" borderId="0" xfId="1" applyFont="1" applyAlignment="1"/>
    <xf numFmtId="49" fontId="8" fillId="0" borderId="0" xfId="0" applyNumberFormat="1" applyFont="1" applyFill="1" applyBorder="1" applyAlignment="1" applyProtection="1"/>
    <xf numFmtId="0" fontId="10" fillId="0" borderId="0" xfId="0" applyFont="1" applyAlignment="1"/>
    <xf numFmtId="0" fontId="10" fillId="0" borderId="0" xfId="0" applyFont="1" applyAlignment="1"/>
    <xf numFmtId="49" fontId="6" fillId="0" borderId="0" xfId="0" applyNumberFormat="1" applyFont="1" applyFill="1" applyBorder="1" applyAlignment="1" applyProtection="1"/>
    <xf numFmtId="49" fontId="6" fillId="0" borderId="0" xfId="0" quotePrefix="1" applyNumberFormat="1" applyFont="1" applyFill="1" applyBorder="1" applyAlignment="1" applyProtection="1"/>
    <xf numFmtId="49" fontId="0" fillId="0" borderId="0" xfId="0" applyNumberFormat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9"/>
  <sheetViews>
    <sheetView showGridLines="0" tabSelected="1" zoomScaleNormal="100" zoomScaleSheetLayoutView="100" workbookViewId="0">
      <selection activeCell="I13" sqref="I13"/>
    </sheetView>
  </sheetViews>
  <sheetFormatPr defaultColWidth="9.109375" defaultRowHeight="13.25" x14ac:dyDescent="0.2"/>
  <cols>
    <col min="1" max="1" width="1.6640625" style="4" customWidth="1"/>
    <col min="2" max="2" width="2.6640625" style="4" customWidth="1"/>
    <col min="3" max="3" width="33.6640625" style="4" bestFit="1" customWidth="1"/>
    <col min="4" max="4" width="1.6640625" style="4" customWidth="1"/>
    <col min="5" max="10" width="15.77734375" style="4" customWidth="1"/>
    <col min="11" max="11" width="15.6640625" style="4" customWidth="1"/>
    <col min="12" max="16384" width="9.109375" style="4"/>
  </cols>
  <sheetData>
    <row r="1" spans="1:1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8" customHeight="1" x14ac:dyDescent="0.2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4.5" customHeight="1" thickBot="1" x14ac:dyDescent="0.25">
      <c r="A3" s="6"/>
      <c r="B3" s="6"/>
      <c r="C3" s="7"/>
      <c r="D3" s="7"/>
      <c r="E3" s="6"/>
      <c r="F3" s="6"/>
      <c r="G3" s="6"/>
      <c r="H3" s="6"/>
      <c r="I3" s="6"/>
      <c r="J3" s="6"/>
      <c r="K3" s="8"/>
    </row>
    <row r="4" spans="1:11" ht="31.55" customHeight="1" x14ac:dyDescent="0.2">
      <c r="A4" s="9"/>
      <c r="B4" s="10" t="s">
        <v>1</v>
      </c>
      <c r="C4" s="10"/>
      <c r="D4" s="8"/>
      <c r="E4" s="11" t="s">
        <v>2</v>
      </c>
      <c r="F4" s="12"/>
      <c r="G4" s="13"/>
      <c r="H4" s="11" t="s">
        <v>3</v>
      </c>
      <c r="I4" s="12"/>
      <c r="J4" s="14"/>
      <c r="K4"/>
    </row>
    <row r="5" spans="1:11" ht="14.25" customHeight="1" x14ac:dyDescent="0.2">
      <c r="A5" s="15"/>
      <c r="B5" s="10"/>
      <c r="C5" s="10"/>
      <c r="D5" s="16"/>
      <c r="E5" s="17" t="s">
        <v>4</v>
      </c>
      <c r="F5" s="17" t="s">
        <v>5</v>
      </c>
      <c r="G5" s="18" t="s">
        <v>6</v>
      </c>
      <c r="H5" s="18" t="s">
        <v>4</v>
      </c>
      <c r="I5" s="17" t="s">
        <v>5</v>
      </c>
      <c r="J5" s="19" t="s">
        <v>6</v>
      </c>
      <c r="K5"/>
    </row>
    <row r="6" spans="1:11" ht="15" customHeight="1" x14ac:dyDescent="0.2">
      <c r="A6" s="20"/>
      <c r="B6" s="21"/>
      <c r="C6" s="21"/>
      <c r="D6" s="22"/>
      <c r="E6" s="23"/>
      <c r="F6" s="23"/>
      <c r="G6" s="24"/>
      <c r="H6" s="24"/>
      <c r="I6" s="23"/>
      <c r="J6" s="25"/>
      <c r="K6"/>
    </row>
    <row r="7" spans="1:11" ht="6.95" customHeight="1" x14ac:dyDescent="0.2">
      <c r="A7" s="26"/>
      <c r="B7" s="27"/>
      <c r="C7" s="27"/>
      <c r="D7" s="28"/>
      <c r="E7" s="29"/>
      <c r="F7" s="27"/>
      <c r="G7" s="27"/>
      <c r="H7" s="27"/>
      <c r="I7" s="26"/>
      <c r="J7" s="26"/>
      <c r="K7"/>
    </row>
    <row r="8" spans="1:11" ht="13.55" customHeight="1" x14ac:dyDescent="0.2">
      <c r="A8" s="30"/>
      <c r="B8" s="31" t="s">
        <v>7</v>
      </c>
      <c r="C8" s="31"/>
      <c r="D8" s="32"/>
      <c r="E8" s="33">
        <f>SUM(E10,E13,E18)</f>
        <v>18384</v>
      </c>
      <c r="F8" s="34">
        <f>SUM(F10,F13,F18)</f>
        <v>19264</v>
      </c>
      <c r="G8" s="34">
        <f>SUM(G10,G13,G18)</f>
        <v>18180</v>
      </c>
      <c r="H8" s="35">
        <v>100</v>
      </c>
      <c r="I8" s="35">
        <v>100</v>
      </c>
      <c r="J8" s="35">
        <v>100</v>
      </c>
      <c r="K8"/>
    </row>
    <row r="9" spans="1:11" ht="9.9499999999999993" customHeight="1" x14ac:dyDescent="0.2">
      <c r="A9" s="36"/>
      <c r="B9" s="37"/>
      <c r="C9" s="38"/>
      <c r="D9" s="39"/>
      <c r="E9" s="40"/>
      <c r="F9" s="41"/>
      <c r="G9" s="41"/>
      <c r="H9" s="36"/>
      <c r="I9" s="36"/>
      <c r="J9" s="36"/>
      <c r="K9"/>
    </row>
    <row r="10" spans="1:11" ht="13.55" customHeight="1" x14ac:dyDescent="0.2">
      <c r="A10" s="30"/>
      <c r="B10" s="42" t="s">
        <v>8</v>
      </c>
      <c r="C10" s="43"/>
      <c r="D10" s="32"/>
      <c r="E10" s="33">
        <f>SUM(E11)</f>
        <v>20</v>
      </c>
      <c r="F10" s="34">
        <f>SUM(F11)</f>
        <v>29</v>
      </c>
      <c r="G10" s="34">
        <f>G11</f>
        <v>27</v>
      </c>
      <c r="H10" s="35">
        <v>0.1</v>
      </c>
      <c r="I10" s="35">
        <v>0.2</v>
      </c>
      <c r="J10" s="35">
        <f>G10/G8*100</f>
        <v>0.14851485148514851</v>
      </c>
      <c r="K10" s="35"/>
    </row>
    <row r="11" spans="1:11" ht="13.55" customHeight="1" x14ac:dyDescent="0.2">
      <c r="A11" s="30"/>
      <c r="B11" s="44"/>
      <c r="C11" s="38" t="s">
        <v>9</v>
      </c>
      <c r="D11" s="32"/>
      <c r="E11" s="33">
        <v>20</v>
      </c>
      <c r="F11" s="34">
        <v>29</v>
      </c>
      <c r="G11" s="34">
        <v>27</v>
      </c>
      <c r="H11" s="35">
        <v>0.1</v>
      </c>
      <c r="I11" s="35">
        <v>0.2</v>
      </c>
      <c r="J11" s="35">
        <f>G11/G8*100</f>
        <v>0.14851485148514851</v>
      </c>
      <c r="K11" s="35"/>
    </row>
    <row r="12" spans="1:11" ht="9.9499999999999993" customHeight="1" x14ac:dyDescent="0.2">
      <c r="A12" s="36"/>
      <c r="B12" s="45"/>
      <c r="C12" s="45"/>
      <c r="D12" s="39"/>
      <c r="E12" s="40"/>
      <c r="F12" s="41"/>
      <c r="G12" s="41"/>
      <c r="H12" s="36"/>
      <c r="I12" s="36"/>
      <c r="J12" s="36"/>
      <c r="K12" s="36"/>
    </row>
    <row r="13" spans="1:11" ht="13.55" customHeight="1" x14ac:dyDescent="0.2">
      <c r="A13" s="30"/>
      <c r="B13" s="42" t="s">
        <v>10</v>
      </c>
      <c r="C13" s="43"/>
      <c r="D13" s="32"/>
      <c r="E13" s="33">
        <f>SUM(E14:E16)</f>
        <v>3377</v>
      </c>
      <c r="F13" s="34">
        <f>SUM(F14:F16)</f>
        <v>3377</v>
      </c>
      <c r="G13" s="34">
        <f>SUM(G14:G16)</f>
        <v>3204</v>
      </c>
      <c r="H13" s="35">
        <v>18.399999999999999</v>
      </c>
      <c r="I13" s="35">
        <v>17.5</v>
      </c>
      <c r="J13" s="35">
        <f>G13/G8*100</f>
        <v>17.623762376237622</v>
      </c>
      <c r="K13" s="35"/>
    </row>
    <row r="14" spans="1:11" ht="13.55" customHeight="1" x14ac:dyDescent="0.2">
      <c r="A14" s="30"/>
      <c r="B14" s="37"/>
      <c r="C14" s="38" t="s">
        <v>11</v>
      </c>
      <c r="D14" s="32"/>
      <c r="E14" s="33">
        <v>2</v>
      </c>
      <c r="F14" s="34">
        <v>1</v>
      </c>
      <c r="G14" s="46">
        <v>0</v>
      </c>
      <c r="H14" s="35">
        <v>0</v>
      </c>
      <c r="I14" s="35">
        <v>0</v>
      </c>
      <c r="J14" s="35">
        <f>G14/G8*100</f>
        <v>0</v>
      </c>
      <c r="K14" s="35"/>
    </row>
    <row r="15" spans="1:11" ht="13.55" customHeight="1" x14ac:dyDescent="0.2">
      <c r="A15" s="30"/>
      <c r="B15" s="37"/>
      <c r="C15" s="38" t="s">
        <v>12</v>
      </c>
      <c r="D15" s="32"/>
      <c r="E15" s="33">
        <v>1852</v>
      </c>
      <c r="F15" s="34">
        <v>1867</v>
      </c>
      <c r="G15" s="34">
        <v>1791</v>
      </c>
      <c r="H15" s="35">
        <v>10.1</v>
      </c>
      <c r="I15" s="35">
        <v>9.6999999999999993</v>
      </c>
      <c r="J15" s="35">
        <f>G15/G8*100</f>
        <v>9.8514851485148522</v>
      </c>
      <c r="K15" s="35"/>
    </row>
    <row r="16" spans="1:11" ht="13.55" customHeight="1" x14ac:dyDescent="0.2">
      <c r="A16" s="30"/>
      <c r="B16" s="37"/>
      <c r="C16" s="38" t="s">
        <v>13</v>
      </c>
      <c r="D16" s="32"/>
      <c r="E16" s="33">
        <v>1523</v>
      </c>
      <c r="F16" s="34">
        <v>1509</v>
      </c>
      <c r="G16" s="34">
        <v>1413</v>
      </c>
      <c r="H16" s="35">
        <v>8.3000000000000007</v>
      </c>
      <c r="I16" s="35">
        <v>7.8</v>
      </c>
      <c r="J16" s="35">
        <f>G16/G8*100</f>
        <v>7.7722772277227721</v>
      </c>
      <c r="K16" s="35"/>
    </row>
    <row r="17" spans="1:11" ht="9.9499999999999993" customHeight="1" x14ac:dyDescent="0.2">
      <c r="A17" s="36"/>
      <c r="B17" s="45"/>
      <c r="C17" s="45"/>
      <c r="D17" s="39"/>
      <c r="E17" s="40"/>
      <c r="F17" s="41"/>
      <c r="G17" s="41"/>
      <c r="H17" s="36"/>
      <c r="I17" s="36"/>
      <c r="J17" s="36"/>
      <c r="K17" s="36"/>
    </row>
    <row r="18" spans="1:11" ht="13.55" customHeight="1" x14ac:dyDescent="0.2">
      <c r="A18" s="30"/>
      <c r="B18" s="42" t="s">
        <v>14</v>
      </c>
      <c r="C18" s="43"/>
      <c r="D18" s="32"/>
      <c r="E18" s="33">
        <f>SUM(E19:E32)</f>
        <v>14987</v>
      </c>
      <c r="F18" s="34">
        <f>SUM(F19:F32)</f>
        <v>15858</v>
      </c>
      <c r="G18" s="34">
        <f>SUM(G19:G32)</f>
        <v>14949</v>
      </c>
      <c r="H18" s="35">
        <v>81.5</v>
      </c>
      <c r="I18" s="35">
        <v>82.3</v>
      </c>
      <c r="J18" s="35">
        <f>G18/G8*100</f>
        <v>82.227722772277218</v>
      </c>
      <c r="K18" s="35"/>
    </row>
    <row r="19" spans="1:11" ht="13.55" customHeight="1" x14ac:dyDescent="0.2">
      <c r="A19" s="30"/>
      <c r="B19" s="37"/>
      <c r="C19" s="38" t="s">
        <v>15</v>
      </c>
      <c r="D19" s="32"/>
      <c r="E19" s="33">
        <v>10</v>
      </c>
      <c r="F19" s="34">
        <v>12</v>
      </c>
      <c r="G19" s="34">
        <v>10</v>
      </c>
      <c r="H19" s="35">
        <v>0.1</v>
      </c>
      <c r="I19" s="35">
        <v>0.1</v>
      </c>
      <c r="J19" s="35">
        <f>G19/G8*100</f>
        <v>5.5005500550055E-2</v>
      </c>
      <c r="K19" s="35"/>
    </row>
    <row r="20" spans="1:11" ht="13.55" customHeight="1" x14ac:dyDescent="0.2">
      <c r="A20" s="30"/>
      <c r="B20" s="37"/>
      <c r="C20" s="38" t="s">
        <v>16</v>
      </c>
      <c r="D20" s="32"/>
      <c r="E20" s="33">
        <v>279</v>
      </c>
      <c r="F20" s="34">
        <v>280</v>
      </c>
      <c r="G20" s="34">
        <v>246</v>
      </c>
      <c r="H20" s="35">
        <v>1.5</v>
      </c>
      <c r="I20" s="35">
        <v>1.5</v>
      </c>
      <c r="J20" s="35">
        <f>G20/G8*100</f>
        <v>1.3531353135313531</v>
      </c>
      <c r="K20" s="35"/>
    </row>
    <row r="21" spans="1:11" ht="13.55" customHeight="1" x14ac:dyDescent="0.2">
      <c r="A21" s="30"/>
      <c r="B21" s="37"/>
      <c r="C21" s="38" t="s">
        <v>17</v>
      </c>
      <c r="D21" s="32"/>
      <c r="E21" s="33">
        <v>374</v>
      </c>
      <c r="F21" s="34">
        <v>396</v>
      </c>
      <c r="G21" s="34">
        <v>400</v>
      </c>
      <c r="H21" s="35">
        <v>2</v>
      </c>
      <c r="I21" s="35">
        <v>2.1</v>
      </c>
      <c r="J21" s="35">
        <f>G21/G8*100</f>
        <v>2.2002200220022003</v>
      </c>
      <c r="K21" s="35"/>
    </row>
    <row r="22" spans="1:11" ht="13.55" customHeight="1" x14ac:dyDescent="0.2">
      <c r="A22" s="30"/>
      <c r="B22" s="37"/>
      <c r="C22" s="38" t="s">
        <v>18</v>
      </c>
      <c r="D22" s="32"/>
      <c r="E22" s="33">
        <v>4335</v>
      </c>
      <c r="F22" s="34">
        <v>4400</v>
      </c>
      <c r="G22" s="34">
        <v>4206</v>
      </c>
      <c r="H22" s="35">
        <v>23.6</v>
      </c>
      <c r="I22" s="35">
        <v>22.8</v>
      </c>
      <c r="J22" s="35">
        <f>G22/G8*100</f>
        <v>23.135313531353134</v>
      </c>
      <c r="K22" s="35"/>
    </row>
    <row r="23" spans="1:11" ht="13.55" customHeight="1" x14ac:dyDescent="0.2">
      <c r="A23" s="30"/>
      <c r="B23" s="37"/>
      <c r="C23" s="38" t="s">
        <v>19</v>
      </c>
      <c r="D23" s="32"/>
      <c r="E23" s="33">
        <v>262</v>
      </c>
      <c r="F23" s="34">
        <v>242</v>
      </c>
      <c r="G23" s="34">
        <v>229</v>
      </c>
      <c r="H23" s="35">
        <v>1.4</v>
      </c>
      <c r="I23" s="35">
        <v>1.3</v>
      </c>
      <c r="J23" s="35">
        <f>G23/G8*100</f>
        <v>1.2596259625962596</v>
      </c>
      <c r="K23" s="35"/>
    </row>
    <row r="24" spans="1:11" ht="13.55" customHeight="1" x14ac:dyDescent="0.2">
      <c r="A24" s="30"/>
      <c r="B24" s="37"/>
      <c r="C24" s="38" t="s">
        <v>20</v>
      </c>
      <c r="D24" s="32"/>
      <c r="E24" s="33">
        <v>1503</v>
      </c>
      <c r="F24" s="34">
        <v>1514</v>
      </c>
      <c r="G24" s="34">
        <v>1343</v>
      </c>
      <c r="H24" s="35">
        <v>8.1999999999999993</v>
      </c>
      <c r="I24" s="35">
        <v>7.9</v>
      </c>
      <c r="J24" s="35">
        <f>G24/G8*100</f>
        <v>7.3872387238723869</v>
      </c>
      <c r="K24" s="35"/>
    </row>
    <row r="25" spans="1:11" ht="13.55" customHeight="1" x14ac:dyDescent="0.2">
      <c r="A25" s="30"/>
      <c r="B25" s="37"/>
      <c r="C25" s="47" t="s">
        <v>21</v>
      </c>
      <c r="D25" s="32"/>
      <c r="E25" s="33">
        <v>823</v>
      </c>
      <c r="F25" s="34">
        <v>879</v>
      </c>
      <c r="G25" s="34">
        <v>825</v>
      </c>
      <c r="H25" s="35">
        <v>4.5</v>
      </c>
      <c r="I25" s="35">
        <v>4.5999999999999996</v>
      </c>
      <c r="J25" s="35">
        <f>G25/G8*100</f>
        <v>4.5379537953795381</v>
      </c>
      <c r="K25" s="35"/>
    </row>
    <row r="26" spans="1:11" ht="13.55" customHeight="1" x14ac:dyDescent="0.2">
      <c r="A26" s="30"/>
      <c r="B26" s="37"/>
      <c r="C26" s="38" t="s">
        <v>22</v>
      </c>
      <c r="D26" s="32"/>
      <c r="E26" s="33">
        <v>2375</v>
      </c>
      <c r="F26" s="34">
        <v>2436</v>
      </c>
      <c r="G26" s="34">
        <v>2328</v>
      </c>
      <c r="H26" s="35">
        <v>12.9</v>
      </c>
      <c r="I26" s="35">
        <v>12.6</v>
      </c>
      <c r="J26" s="35">
        <f>G26/G8*100</f>
        <v>12.805280528052807</v>
      </c>
      <c r="K26" s="35"/>
    </row>
    <row r="27" spans="1:11" ht="13.55" customHeight="1" x14ac:dyDescent="0.2">
      <c r="A27" s="30"/>
      <c r="B27" s="37"/>
      <c r="C27" s="48" t="s">
        <v>23</v>
      </c>
      <c r="D27" s="32"/>
      <c r="E27" s="33">
        <v>1536</v>
      </c>
      <c r="F27" s="34">
        <v>1619</v>
      </c>
      <c r="G27" s="34">
        <v>1578</v>
      </c>
      <c r="H27" s="35">
        <v>8.4</v>
      </c>
      <c r="I27" s="35">
        <v>8.4</v>
      </c>
      <c r="J27" s="35">
        <f>G27/G8*100</f>
        <v>8.6798679867986799</v>
      </c>
      <c r="K27" s="35"/>
    </row>
    <row r="28" spans="1:11" ht="13.55" customHeight="1" x14ac:dyDescent="0.2">
      <c r="A28" s="30"/>
      <c r="B28" s="37"/>
      <c r="C28" s="38" t="s">
        <v>24</v>
      </c>
      <c r="D28" s="32"/>
      <c r="E28" s="33">
        <v>708</v>
      </c>
      <c r="F28" s="34">
        <v>895</v>
      </c>
      <c r="G28" s="34">
        <v>723</v>
      </c>
      <c r="H28" s="35">
        <v>3.9</v>
      </c>
      <c r="I28" s="35">
        <v>4.5999999999999996</v>
      </c>
      <c r="J28" s="35">
        <f>G28/G8*100</f>
        <v>3.9768976897689767</v>
      </c>
      <c r="K28" s="35"/>
    </row>
    <row r="29" spans="1:11" ht="13.55" customHeight="1" x14ac:dyDescent="0.2">
      <c r="A29" s="30"/>
      <c r="B29" s="37"/>
      <c r="C29" s="38" t="s">
        <v>25</v>
      </c>
      <c r="D29" s="32"/>
      <c r="E29" s="33">
        <v>1545</v>
      </c>
      <c r="F29" s="34">
        <v>1837</v>
      </c>
      <c r="G29" s="34">
        <v>1864</v>
      </c>
      <c r="H29" s="35">
        <v>8.4</v>
      </c>
      <c r="I29" s="35">
        <v>9.5</v>
      </c>
      <c r="J29" s="35">
        <f>G29/G8*100</f>
        <v>10.253025302530252</v>
      </c>
      <c r="K29" s="35"/>
    </row>
    <row r="30" spans="1:11" ht="13.55" customHeight="1" x14ac:dyDescent="0.2">
      <c r="A30" s="30"/>
      <c r="B30" s="37"/>
      <c r="C30" s="38" t="s">
        <v>26</v>
      </c>
      <c r="D30" s="32"/>
      <c r="E30" s="33">
        <v>64</v>
      </c>
      <c r="F30" s="34">
        <v>65</v>
      </c>
      <c r="G30" s="34">
        <v>62</v>
      </c>
      <c r="H30" s="35">
        <v>0.3</v>
      </c>
      <c r="I30" s="35">
        <v>0.3</v>
      </c>
      <c r="J30" s="35">
        <f>G30/G8*100</f>
        <v>0.34103410341034107</v>
      </c>
      <c r="K30" s="35"/>
    </row>
    <row r="31" spans="1:11" ht="13.55" customHeight="1" x14ac:dyDescent="0.2">
      <c r="A31" s="30"/>
      <c r="B31" s="37"/>
      <c r="C31" s="49" t="s">
        <v>27</v>
      </c>
      <c r="D31" s="32"/>
      <c r="E31" s="33">
        <v>1173</v>
      </c>
      <c r="F31" s="34">
        <v>1208</v>
      </c>
      <c r="G31" s="34">
        <v>1135</v>
      </c>
      <c r="H31" s="35">
        <v>6.4</v>
      </c>
      <c r="I31" s="35">
        <v>6.3</v>
      </c>
      <c r="J31" s="35">
        <f>G31/G8*100</f>
        <v>6.2431243124312434</v>
      </c>
      <c r="K31" s="35"/>
    </row>
    <row r="32" spans="1:11" ht="13.55" customHeight="1" x14ac:dyDescent="0.2">
      <c r="A32" s="30"/>
      <c r="B32" s="37"/>
      <c r="C32" s="49" t="s">
        <v>28</v>
      </c>
      <c r="D32" s="50"/>
      <c r="E32" s="51">
        <v>0</v>
      </c>
      <c r="F32" s="34">
        <v>75</v>
      </c>
      <c r="G32" s="52">
        <v>0</v>
      </c>
      <c r="H32" s="52">
        <v>0</v>
      </c>
      <c r="I32" s="35">
        <v>0.4</v>
      </c>
      <c r="J32" s="52">
        <v>0</v>
      </c>
      <c r="K32" s="52"/>
    </row>
    <row r="33" spans="1:11" ht="6.95" customHeight="1" thickBot="1" x14ac:dyDescent="0.25">
      <c r="A33" s="6"/>
      <c r="B33" s="6"/>
      <c r="C33" s="53"/>
      <c r="D33" s="54"/>
      <c r="E33" s="53"/>
      <c r="F33" s="53"/>
      <c r="G33" s="53"/>
      <c r="H33" s="53"/>
      <c r="I33" s="53"/>
      <c r="J33" s="53"/>
      <c r="K33" s="26"/>
    </row>
    <row r="34" spans="1:11" ht="18" customHeight="1" x14ac:dyDescent="0.2">
      <c r="A34" s="55" t="s">
        <v>29</v>
      </c>
      <c r="B34" s="56"/>
      <c r="C34" s="56"/>
      <c r="D34" s="56"/>
      <c r="E34" s="56"/>
      <c r="F34" s="57"/>
      <c r="G34" s="56"/>
      <c r="H34" s="56"/>
      <c r="I34" s="57"/>
      <c r="J34" s="56"/>
      <c r="K34" s="58"/>
    </row>
    <row r="35" spans="1:11" ht="13.55" customHeight="1" x14ac:dyDescent="0.2">
      <c r="A35" s="59" t="s">
        <v>30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spans="1:11" ht="13.55" customHeight="1" x14ac:dyDescent="0.2">
      <c r="A36" s="61" t="s">
        <v>31</v>
      </c>
      <c r="B36" s="62"/>
      <c r="C36" s="62"/>
      <c r="D36" s="62"/>
      <c r="E36" s="62"/>
      <c r="F36" s="62"/>
      <c r="G36" s="62"/>
      <c r="H36" s="62"/>
      <c r="I36" s="62"/>
      <c r="J36" s="62"/>
      <c r="K36" s="60"/>
    </row>
    <row r="37" spans="1:11" x14ac:dyDescent="0.2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5"/>
    </row>
    <row r="38" spans="1:11" x14ac:dyDescent="0.2">
      <c r="A38" s="66"/>
      <c r="B38" s="2"/>
      <c r="C38" s="2"/>
      <c r="D38" s="2"/>
      <c r="E38" s="2"/>
      <c r="F38" s="2"/>
      <c r="G38" s="2"/>
      <c r="H38" s="2"/>
      <c r="I38" s="2"/>
      <c r="J38" s="2"/>
      <c r="K38" s="3"/>
    </row>
    <row r="39" spans="1:11" x14ac:dyDescent="0.2">
      <c r="A39" s="26"/>
      <c r="B39" s="67"/>
      <c r="C39" s="67"/>
      <c r="D39" s="67"/>
      <c r="E39" s="67"/>
      <c r="F39" s="67"/>
      <c r="G39" s="67"/>
      <c r="H39" s="67"/>
      <c r="I39" s="67"/>
      <c r="J39" s="68"/>
      <c r="K39" s="68"/>
    </row>
  </sheetData>
  <mergeCells count="18">
    <mergeCell ref="A37:J37"/>
    <mergeCell ref="A38:J38"/>
    <mergeCell ref="B8:C8"/>
    <mergeCell ref="B10:C10"/>
    <mergeCell ref="B13:C13"/>
    <mergeCell ref="B18:C18"/>
    <mergeCell ref="A34:J34"/>
    <mergeCell ref="A36:J36"/>
    <mergeCell ref="A1:J1"/>
    <mergeCell ref="B4:C6"/>
    <mergeCell ref="E4:G4"/>
    <mergeCell ref="H4:J4"/>
    <mergeCell ref="E5:E6"/>
    <mergeCell ref="F5:F6"/>
    <mergeCell ref="G5:G6"/>
    <mergeCell ref="H5:H6"/>
    <mergeCell ref="I5:I6"/>
    <mergeCell ref="J5:J6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2023-03-01T00:44:37Z</dcterms:created>
  <dcterms:modified xsi:type="dcterms:W3CDTF">2023-03-01T00:45:00Z</dcterms:modified>
</cp:coreProperties>
</file>