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24000" windowHeight="8235"/>
  </bookViews>
  <sheets>
    <sheet name="45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6" i="2" l="1"/>
  <c r="H66" i="2"/>
  <c r="L65" i="2"/>
  <c r="H65" i="2"/>
  <c r="L64" i="2"/>
  <c r="H64" i="2"/>
  <c r="L63" i="2"/>
  <c r="H63" i="2"/>
  <c r="L62" i="2"/>
  <c r="H62" i="2"/>
  <c r="L61" i="2"/>
  <c r="H61" i="2"/>
  <c r="L60" i="2"/>
  <c r="H60" i="2"/>
  <c r="L59" i="2"/>
  <c r="H59" i="2"/>
  <c r="L58" i="2"/>
  <c r="H58" i="2"/>
  <c r="L57" i="2"/>
  <c r="H57" i="2"/>
  <c r="L56" i="2"/>
  <c r="H56" i="2"/>
  <c r="L55" i="2"/>
  <c r="H55" i="2"/>
  <c r="L54" i="2"/>
  <c r="H54" i="2"/>
  <c r="L53" i="2"/>
  <c r="H53" i="2"/>
  <c r="L52" i="2"/>
  <c r="H52" i="2"/>
  <c r="L51" i="2"/>
  <c r="H51" i="2"/>
  <c r="L50" i="2"/>
  <c r="H50" i="2"/>
  <c r="L49" i="2"/>
  <c r="H49" i="2"/>
  <c r="L48" i="2"/>
  <c r="H48" i="2"/>
  <c r="L47" i="2"/>
  <c r="H47" i="2"/>
  <c r="L46" i="2"/>
  <c r="H46" i="2"/>
  <c r="L45" i="2"/>
  <c r="H45" i="2"/>
  <c r="L44" i="2"/>
  <c r="H44" i="2"/>
  <c r="L43" i="2"/>
  <c r="H43" i="2"/>
  <c r="L42" i="2"/>
  <c r="H42" i="2"/>
  <c r="L41" i="2"/>
  <c r="L12" i="2" s="1"/>
  <c r="I12" i="2" s="1"/>
  <c r="H41" i="2"/>
  <c r="H12" i="2" s="1"/>
  <c r="E12" i="2" s="1"/>
  <c r="L39" i="2"/>
  <c r="H39" i="2"/>
  <c r="L38" i="2"/>
  <c r="H38" i="2"/>
  <c r="L37" i="2"/>
  <c r="H37" i="2"/>
  <c r="L36" i="2"/>
  <c r="H36" i="2"/>
  <c r="L35" i="2"/>
  <c r="H35" i="2"/>
  <c r="L34" i="2"/>
  <c r="H34" i="2"/>
  <c r="L33" i="2"/>
  <c r="H33" i="2"/>
  <c r="L32" i="2"/>
  <c r="H32" i="2"/>
  <c r="L31" i="2"/>
  <c r="H31" i="2"/>
  <c r="L30" i="2"/>
  <c r="H30" i="2"/>
  <c r="L29" i="2"/>
  <c r="H29" i="2"/>
  <c r="L28" i="2"/>
  <c r="H28" i="2"/>
  <c r="L27" i="2"/>
  <c r="H27" i="2"/>
  <c r="L26" i="2"/>
  <c r="H26" i="2"/>
  <c r="L25" i="2"/>
  <c r="H25" i="2"/>
  <c r="L24" i="2"/>
  <c r="H24" i="2"/>
  <c r="L23" i="2"/>
  <c r="H23" i="2"/>
  <c r="L22" i="2"/>
  <c r="H22" i="2"/>
  <c r="L21" i="2"/>
  <c r="H21" i="2"/>
  <c r="L20" i="2"/>
  <c r="H20" i="2"/>
  <c r="L19" i="2"/>
  <c r="H19" i="2"/>
  <c r="L18" i="2"/>
  <c r="H18" i="2"/>
  <c r="L17" i="2"/>
  <c r="H17" i="2"/>
  <c r="L16" i="2"/>
  <c r="L11" i="2" s="1"/>
  <c r="H16" i="2"/>
  <c r="H11" i="2" s="1"/>
  <c r="L14" i="2"/>
  <c r="H14" i="2"/>
  <c r="L13" i="2"/>
  <c r="H13" i="2"/>
  <c r="K12" i="2"/>
  <c r="J12" i="2"/>
  <c r="G12" i="2"/>
  <c r="F12" i="2"/>
  <c r="K11" i="2"/>
  <c r="J11" i="2"/>
  <c r="G11" i="2"/>
  <c r="F11" i="2"/>
  <c r="K9" i="2"/>
  <c r="J9" i="2"/>
  <c r="G9" i="2"/>
  <c r="F9" i="2"/>
  <c r="H9" i="2" l="1"/>
  <c r="E9" i="2" s="1"/>
  <c r="E11" i="2"/>
  <c r="L9" i="2"/>
  <c r="I9" i="2" s="1"/>
  <c r="I11" i="2"/>
</calcChain>
</file>

<file path=xl/sharedStrings.xml><?xml version="1.0" encoding="utf-8"?>
<sst xmlns="http://schemas.openxmlformats.org/spreadsheetml/2006/main" count="71" uniqueCount="68">
  <si>
    <t xml:space="preserve">   45   都内市区別事業所数、従業者数</t>
    <phoneticPr fontId="4"/>
  </si>
  <si>
    <t xml:space="preserve">平成28年6月1日現在  </t>
    <phoneticPr fontId="4"/>
  </si>
  <si>
    <t>地　　　　　　　　域</t>
    <phoneticPr fontId="4"/>
  </si>
  <si>
    <t>事業所数</t>
    <phoneticPr fontId="4"/>
  </si>
  <si>
    <t>従業者数</t>
    <phoneticPr fontId="4"/>
  </si>
  <si>
    <t>総　　　数</t>
    <phoneticPr fontId="4"/>
  </si>
  <si>
    <t>第1次産業</t>
    <phoneticPr fontId="4"/>
  </si>
  <si>
    <t>第2次産業</t>
    <phoneticPr fontId="4"/>
  </si>
  <si>
    <t>第3次産業</t>
    <phoneticPr fontId="4"/>
  </si>
  <si>
    <t>総　　　数</t>
    <phoneticPr fontId="4"/>
  </si>
  <si>
    <t>第2次産業</t>
    <phoneticPr fontId="4"/>
  </si>
  <si>
    <t>総　　　　　数</t>
    <phoneticPr fontId="4"/>
  </si>
  <si>
    <t>区　　　　　部</t>
    <phoneticPr fontId="4"/>
  </si>
  <si>
    <t>市　　　　　部</t>
    <phoneticPr fontId="4"/>
  </si>
  <si>
    <t>郡　　　　　部</t>
    <phoneticPr fontId="4"/>
  </si>
  <si>
    <t>島　　　　　部</t>
    <phoneticPr fontId="4"/>
  </si>
  <si>
    <t>千代田区</t>
    <phoneticPr fontId="4"/>
  </si>
  <si>
    <t>中央区</t>
    <phoneticPr fontId="4"/>
  </si>
  <si>
    <t>港区</t>
    <phoneticPr fontId="4"/>
  </si>
  <si>
    <t>新宿区</t>
    <phoneticPr fontId="4"/>
  </si>
  <si>
    <t>文京区</t>
    <phoneticPr fontId="4"/>
  </si>
  <si>
    <t>台東区</t>
    <phoneticPr fontId="4"/>
  </si>
  <si>
    <t>墨田区</t>
    <phoneticPr fontId="4"/>
  </si>
  <si>
    <t>江東区</t>
    <phoneticPr fontId="4"/>
  </si>
  <si>
    <t>品川区</t>
    <phoneticPr fontId="4"/>
  </si>
  <si>
    <t>目黒区</t>
    <phoneticPr fontId="4"/>
  </si>
  <si>
    <t>大田区</t>
    <phoneticPr fontId="4"/>
  </si>
  <si>
    <t>世田谷区</t>
    <phoneticPr fontId="4"/>
  </si>
  <si>
    <t>渋谷区</t>
    <phoneticPr fontId="4"/>
  </si>
  <si>
    <t>中野区</t>
    <phoneticPr fontId="4"/>
  </si>
  <si>
    <t>杉並区</t>
    <phoneticPr fontId="4"/>
  </si>
  <si>
    <t>豊島区</t>
    <phoneticPr fontId="4"/>
  </si>
  <si>
    <t>北区</t>
    <phoneticPr fontId="4"/>
  </si>
  <si>
    <t>荒川区</t>
    <phoneticPr fontId="4"/>
  </si>
  <si>
    <t>板橋区</t>
    <phoneticPr fontId="4"/>
  </si>
  <si>
    <t>練馬区</t>
    <phoneticPr fontId="4"/>
  </si>
  <si>
    <t>足立区</t>
    <phoneticPr fontId="4"/>
  </si>
  <si>
    <t>葛飾区</t>
    <phoneticPr fontId="4"/>
  </si>
  <si>
    <t>江戸川区</t>
    <phoneticPr fontId="4"/>
  </si>
  <si>
    <t>境界未定地域</t>
    <phoneticPr fontId="4"/>
  </si>
  <si>
    <t>八王子市</t>
    <phoneticPr fontId="4"/>
  </si>
  <si>
    <t>立川市</t>
    <phoneticPr fontId="4"/>
  </si>
  <si>
    <t>武蔵野市</t>
    <phoneticPr fontId="4"/>
  </si>
  <si>
    <t>三鷹市</t>
    <phoneticPr fontId="4"/>
  </si>
  <si>
    <t>青梅市</t>
    <phoneticPr fontId="4"/>
  </si>
  <si>
    <t>府中市</t>
    <phoneticPr fontId="4"/>
  </si>
  <si>
    <t>昭島市</t>
    <phoneticPr fontId="4"/>
  </si>
  <si>
    <t>調布市</t>
    <phoneticPr fontId="4"/>
  </si>
  <si>
    <t>町田市</t>
    <phoneticPr fontId="4"/>
  </si>
  <si>
    <t>小金井市</t>
    <phoneticPr fontId="4"/>
  </si>
  <si>
    <t>小平市</t>
    <phoneticPr fontId="4"/>
  </si>
  <si>
    <t>日野市</t>
    <phoneticPr fontId="4"/>
  </si>
  <si>
    <t>東村山市</t>
    <phoneticPr fontId="4"/>
  </si>
  <si>
    <t>国分寺市</t>
    <phoneticPr fontId="4"/>
  </si>
  <si>
    <t>国立市</t>
    <phoneticPr fontId="4"/>
  </si>
  <si>
    <t>福生市</t>
    <phoneticPr fontId="4"/>
  </si>
  <si>
    <t>狛江市</t>
    <phoneticPr fontId="4"/>
  </si>
  <si>
    <t>東大和市</t>
    <phoneticPr fontId="4"/>
  </si>
  <si>
    <t>清瀬市</t>
    <phoneticPr fontId="4"/>
  </si>
  <si>
    <t>東久留米市</t>
    <phoneticPr fontId="4"/>
  </si>
  <si>
    <t>武蔵村山市</t>
    <phoneticPr fontId="4"/>
  </si>
  <si>
    <t>多摩市</t>
    <phoneticPr fontId="4"/>
  </si>
  <si>
    <t>稲城市</t>
    <phoneticPr fontId="4"/>
  </si>
  <si>
    <t>羽村市</t>
    <phoneticPr fontId="4"/>
  </si>
  <si>
    <t>あきる野市</t>
    <phoneticPr fontId="4"/>
  </si>
  <si>
    <t>西東京市</t>
    <rPh sb="0" eb="1">
      <t>ニシ</t>
    </rPh>
    <rPh sb="1" eb="3">
      <t>トウキョウ</t>
    </rPh>
    <rPh sb="3" eb="4">
      <t>シ</t>
    </rPh>
    <phoneticPr fontId="4"/>
  </si>
  <si>
    <t xml:space="preserve">  資料：「経済センサス‐活動調査報告」</t>
    <rPh sb="6" eb="8">
      <t>ケイザイ</t>
    </rPh>
    <rPh sb="13" eb="15">
      <t>カツドウ</t>
    </rPh>
    <rPh sb="15" eb="17">
      <t>チョウサ</t>
    </rPh>
    <rPh sb="17" eb="19">
      <t>ホウコク</t>
    </rPh>
    <phoneticPr fontId="4"/>
  </si>
  <si>
    <t xml:space="preserve">     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</si>
</sst>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#\ ##0;&quot;△&quot;\ #\ ###\ ##0;\-"/>
    <numFmt numFmtId="177" formatCode="#\ ###\ ##0"/>
    <numFmt numFmtId="178" formatCode="###,###,##0;&quot;-&quot;##,###,##0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color indexed="8"/>
      <name val="ｺﾞｼｯｸ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indexed="8"/>
      <name val="ＭＳ ゴシック"/>
      <family val="3"/>
      <charset val="128"/>
    </font>
    <font>
      <b/>
      <sz val="10.5"/>
      <color indexed="8"/>
      <name val="ＭＳ ゴシック"/>
      <family val="3"/>
      <charset val="128"/>
    </font>
    <font>
      <b/>
      <sz val="10.5"/>
      <name val="ＭＳ ゴシック"/>
      <family val="3"/>
      <charset val="128"/>
    </font>
    <font>
      <b/>
      <sz val="10.5"/>
      <color indexed="8"/>
      <name val="ＭＳ 明朝"/>
      <family val="1"/>
      <charset val="128"/>
    </font>
    <font>
      <sz val="11"/>
      <color indexed="8"/>
      <name val="ｺﾞｼｯｸ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8" fillId="0" borderId="0"/>
  </cellStyleXfs>
  <cellXfs count="82">
    <xf numFmtId="0" fontId="0" fillId="0" borderId="0" xfId="0">
      <alignment vertical="center"/>
    </xf>
    <xf numFmtId="0" fontId="5" fillId="0" borderId="0" xfId="1" quotePrefix="1" applyNumberFormat="1" applyFont="1" applyFill="1" applyBorder="1" applyAlignment="1" applyProtection="1">
      <alignment horizontal="left"/>
    </xf>
    <xf numFmtId="0" fontId="6" fillId="0" borderId="0" xfId="1" applyNumberFormat="1" applyFont="1" applyFill="1"/>
    <xf numFmtId="0" fontId="7" fillId="0" borderId="0" xfId="1" quotePrefix="1" applyNumberFormat="1" applyFont="1" applyFill="1" applyBorder="1" applyAlignment="1" applyProtection="1">
      <alignment horizontal="right"/>
    </xf>
    <xf numFmtId="0" fontId="7" fillId="0" borderId="0" xfId="1" quotePrefix="1" applyNumberFormat="1" applyFont="1" applyFill="1" applyBorder="1" applyAlignment="1" applyProtection="1"/>
    <xf numFmtId="176" fontId="6" fillId="0" borderId="0" xfId="1" applyNumberFormat="1" applyFont="1" applyFill="1"/>
    <xf numFmtId="0" fontId="7" fillId="0" borderId="1" xfId="1" applyNumberFormat="1" applyFont="1" applyFill="1" applyBorder="1" applyAlignment="1" applyProtection="1">
      <alignment horizontal="center" vertical="center"/>
    </xf>
    <xf numFmtId="0" fontId="7" fillId="0" borderId="2" xfId="1" quotePrefix="1" applyNumberFormat="1" applyFont="1" applyFill="1" applyBorder="1" applyAlignment="1" applyProtection="1">
      <alignment horizontal="center" vertical="center"/>
    </xf>
    <xf numFmtId="0" fontId="7" fillId="0" borderId="0" xfId="1" quotePrefix="1" applyNumberFormat="1" applyFont="1" applyFill="1" applyBorder="1" applyAlignment="1" applyProtection="1">
      <alignment horizontal="distributed" vertical="center" justifyLastLine="1"/>
    </xf>
    <xf numFmtId="0" fontId="7" fillId="0" borderId="0" xfId="1" quotePrefix="1" applyNumberFormat="1" applyFont="1" applyFill="1" applyBorder="1" applyAlignment="1" applyProtection="1">
      <alignment horizontal="center" vertical="center"/>
    </xf>
    <xf numFmtId="0" fontId="7" fillId="0" borderId="5" xfId="1" quotePrefix="1" applyNumberFormat="1" applyFont="1" applyFill="1" applyBorder="1" applyAlignment="1" applyProtection="1">
      <alignment horizontal="center" vertical="center"/>
    </xf>
    <xf numFmtId="0" fontId="7" fillId="0" borderId="0" xfId="1" applyNumberFormat="1" applyFont="1" applyFill="1" applyBorder="1" applyAlignment="1" applyProtection="1">
      <alignment horizontal="distributed" vertical="center" justifyLastLine="1"/>
    </xf>
    <xf numFmtId="0" fontId="7" fillId="0" borderId="8" xfId="1" quotePrefix="1" applyNumberFormat="1" applyFont="1" applyFill="1" applyBorder="1" applyAlignment="1" applyProtection="1">
      <alignment horizontal="center" vertical="center"/>
    </xf>
    <xf numFmtId="0" fontId="7" fillId="0" borderId="9" xfId="1" quotePrefix="1" applyNumberFormat="1" applyFont="1" applyFill="1" applyBorder="1" applyAlignment="1" applyProtection="1">
      <alignment horizontal="center" vertical="center"/>
    </xf>
    <xf numFmtId="0" fontId="6" fillId="0" borderId="0" xfId="1" applyNumberFormat="1" applyFont="1" applyFill="1" applyBorder="1"/>
    <xf numFmtId="0" fontId="7" fillId="0" borderId="0" xfId="1" applyNumberFormat="1" applyFont="1" applyFill="1" applyBorder="1" applyAlignment="1" applyProtection="1"/>
    <xf numFmtId="176" fontId="7" fillId="0" borderId="10" xfId="1" applyNumberFormat="1" applyFont="1" applyFill="1" applyBorder="1" applyAlignment="1" applyProtection="1"/>
    <xf numFmtId="176" fontId="7" fillId="0" borderId="0" xfId="1" applyNumberFormat="1" applyFont="1" applyFill="1" applyBorder="1" applyAlignment="1" applyProtection="1"/>
    <xf numFmtId="177" fontId="7" fillId="0" borderId="0" xfId="1" applyNumberFormat="1" applyFont="1" applyFill="1" applyBorder="1" applyAlignment="1" applyProtection="1"/>
    <xf numFmtId="49" fontId="6" fillId="0" borderId="0" xfId="1" applyNumberFormat="1" applyFont="1" applyFill="1"/>
    <xf numFmtId="37" fontId="7" fillId="0" borderId="10" xfId="1" quotePrefix="1" applyNumberFormat="1" applyFont="1" applyFill="1" applyBorder="1" applyAlignment="1" applyProtection="1">
      <alignment horizontal="right"/>
    </xf>
    <xf numFmtId="37" fontId="7" fillId="0" borderId="0" xfId="1" quotePrefix="1" applyNumberFormat="1" applyFont="1" applyFill="1" applyBorder="1" applyAlignment="1" applyProtection="1">
      <alignment horizontal="right"/>
    </xf>
    <xf numFmtId="177" fontId="6" fillId="0" borderId="0" xfId="1" applyNumberFormat="1" applyFont="1" applyFill="1"/>
    <xf numFmtId="177" fontId="7" fillId="0" borderId="0" xfId="1" quotePrefix="1" applyNumberFormat="1" applyFont="1" applyFill="1" applyBorder="1" applyAlignment="1" applyProtection="1">
      <alignment horizontal="right"/>
    </xf>
    <xf numFmtId="0" fontId="6" fillId="0" borderId="0" xfId="1" applyNumberFormat="1" applyFont="1" applyFill="1" applyBorder="1" applyAlignment="1">
      <alignment horizontal="distributed"/>
    </xf>
    <xf numFmtId="0" fontId="7" fillId="0" borderId="0" xfId="1" applyNumberFormat="1" applyFont="1" applyFill="1" applyBorder="1" applyAlignment="1" applyProtection="1">
      <alignment horizontal="distributed"/>
    </xf>
    <xf numFmtId="37" fontId="7" fillId="0" borderId="10" xfId="1" applyNumberFormat="1" applyFont="1" applyFill="1" applyBorder="1" applyAlignment="1" applyProtection="1"/>
    <xf numFmtId="37" fontId="7" fillId="0" borderId="0" xfId="1" applyNumberFormat="1" applyFont="1" applyFill="1" applyBorder="1" applyAlignment="1" applyProtection="1"/>
    <xf numFmtId="0" fontId="2" fillId="0" borderId="0" xfId="1" applyAlignment="1">
      <alignment vertical="center"/>
    </xf>
    <xf numFmtId="37" fontId="6" fillId="0" borderId="0" xfId="2" quotePrefix="1" applyNumberFormat="1" applyFont="1" applyFill="1" applyBorder="1" applyAlignment="1">
      <alignment horizontal="right"/>
    </xf>
    <xf numFmtId="37" fontId="6" fillId="0" borderId="0" xfId="2" applyNumberFormat="1" applyFont="1" applyFill="1" applyBorder="1" applyAlignment="1"/>
    <xf numFmtId="37" fontId="6" fillId="0" borderId="0" xfId="2" applyNumberFormat="1" applyFont="1" applyFill="1" applyBorder="1" applyAlignment="1">
      <alignment horizontal="right"/>
    </xf>
    <xf numFmtId="176" fontId="6" fillId="0" borderId="0" xfId="2" quotePrefix="1" applyNumberFormat="1" applyFont="1" applyFill="1" applyAlignment="1">
      <alignment horizontal="right"/>
    </xf>
    <xf numFmtId="176" fontId="6" fillId="0" borderId="0" xfId="2" quotePrefix="1" applyNumberFormat="1" applyFont="1" applyFill="1" applyBorder="1" applyAlignment="1">
      <alignment horizontal="right"/>
    </xf>
    <xf numFmtId="38" fontId="6" fillId="0" borderId="0" xfId="2" quotePrefix="1" applyNumberFormat="1" applyFont="1" applyFill="1" applyAlignment="1">
      <alignment horizontal="right"/>
    </xf>
    <xf numFmtId="38" fontId="6" fillId="0" borderId="0" xfId="2" quotePrefix="1" applyNumberFormat="1" applyFont="1" applyFill="1" applyBorder="1" applyAlignment="1">
      <alignment horizontal="right"/>
    </xf>
    <xf numFmtId="37" fontId="6" fillId="0" borderId="0" xfId="2" quotePrefix="1" applyNumberFormat="1" applyFont="1" applyFill="1" applyAlignment="1">
      <alignment horizontal="right"/>
    </xf>
    <xf numFmtId="0" fontId="9" fillId="0" borderId="0" xfId="1" applyNumberFormat="1" applyFont="1" applyFill="1"/>
    <xf numFmtId="0" fontId="9" fillId="0" borderId="0" xfId="1" applyNumberFormat="1" applyFont="1" applyFill="1" applyBorder="1" applyAlignment="1">
      <alignment horizontal="distributed"/>
    </xf>
    <xf numFmtId="0" fontId="10" fillId="0" borderId="0" xfId="1" applyNumberFormat="1" applyFont="1" applyFill="1" applyBorder="1" applyAlignment="1" applyProtection="1">
      <alignment horizontal="distributed"/>
    </xf>
    <xf numFmtId="0" fontId="10" fillId="0" borderId="0" xfId="1" quotePrefix="1" applyNumberFormat="1" applyFont="1" applyFill="1" applyBorder="1" applyAlignment="1" applyProtection="1"/>
    <xf numFmtId="37" fontId="11" fillId="0" borderId="10" xfId="1" quotePrefix="1" applyNumberFormat="1" applyFont="1" applyFill="1" applyBorder="1" applyAlignment="1" applyProtection="1">
      <alignment horizontal="right"/>
    </xf>
    <xf numFmtId="37" fontId="12" fillId="0" borderId="0" xfId="2" quotePrefix="1" applyNumberFormat="1" applyFont="1" applyFill="1" applyAlignment="1">
      <alignment horizontal="right"/>
    </xf>
    <xf numFmtId="37" fontId="12" fillId="0" borderId="0" xfId="2" quotePrefix="1" applyNumberFormat="1" applyFont="1" applyFill="1" applyBorder="1" applyAlignment="1">
      <alignment horizontal="right"/>
    </xf>
    <xf numFmtId="37" fontId="12" fillId="0" borderId="0" xfId="2" applyNumberFormat="1" applyFont="1" applyFill="1" applyBorder="1" applyAlignment="1"/>
    <xf numFmtId="37" fontId="11" fillId="0" borderId="0" xfId="1" quotePrefix="1" applyNumberFormat="1" applyFont="1" applyFill="1" applyBorder="1" applyAlignment="1" applyProtection="1">
      <alignment horizontal="right"/>
    </xf>
    <xf numFmtId="49" fontId="9" fillId="0" borderId="0" xfId="1" applyNumberFormat="1" applyFont="1" applyFill="1"/>
    <xf numFmtId="177" fontId="13" fillId="0" borderId="0" xfId="1" quotePrefix="1" applyNumberFormat="1" applyFont="1" applyFill="1" applyBorder="1" applyAlignment="1" applyProtection="1">
      <alignment horizontal="right"/>
    </xf>
    <xf numFmtId="0" fontId="14" fillId="0" borderId="0" xfId="1" quotePrefix="1" applyNumberFormat="1" applyFont="1" applyFill="1" applyBorder="1" applyAlignment="1" applyProtection="1"/>
    <xf numFmtId="37" fontId="6" fillId="0" borderId="0" xfId="2" applyNumberFormat="1" applyFont="1" applyFill="1" applyAlignment="1">
      <alignment horizontal="right"/>
    </xf>
    <xf numFmtId="0" fontId="6" fillId="0" borderId="11" xfId="1" applyNumberFormat="1" applyFont="1" applyFill="1" applyBorder="1"/>
    <xf numFmtId="0" fontId="7" fillId="0" borderId="11" xfId="1" applyNumberFormat="1" applyFont="1" applyFill="1" applyBorder="1" applyAlignment="1" applyProtection="1"/>
    <xf numFmtId="176" fontId="7" fillId="0" borderId="12" xfId="1" applyNumberFormat="1" applyFont="1" applyFill="1" applyBorder="1" applyAlignment="1" applyProtection="1"/>
    <xf numFmtId="176" fontId="7" fillId="0" borderId="11" xfId="1" applyNumberFormat="1" applyFont="1" applyFill="1" applyBorder="1" applyAlignment="1" applyProtection="1"/>
    <xf numFmtId="178" fontId="8" fillId="0" borderId="0" xfId="2" quotePrefix="1" applyNumberFormat="1" applyFont="1" applyFill="1" applyAlignment="1">
      <alignment horizontal="right"/>
    </xf>
    <xf numFmtId="49" fontId="7" fillId="0" borderId="0" xfId="1" quotePrefix="1" applyNumberFormat="1" applyFont="1" applyFill="1" applyBorder="1" applyAlignment="1" applyProtection="1">
      <alignment horizontal="left"/>
    </xf>
    <xf numFmtId="177" fontId="6" fillId="0" borderId="0" xfId="1" applyNumberFormat="1" applyFont="1" applyFill="1" applyBorder="1"/>
    <xf numFmtId="176" fontId="6" fillId="0" borderId="0" xfId="1" applyNumberFormat="1" applyFont="1" applyFill="1" applyBorder="1"/>
    <xf numFmtId="0" fontId="7" fillId="0" borderId="0" xfId="1" applyNumberFormat="1" applyFont="1" applyFill="1" applyBorder="1" applyAlignment="1" applyProtection="1">
      <alignment horizontal="distributed"/>
    </xf>
    <xf numFmtId="0" fontId="6" fillId="0" borderId="0" xfId="1" applyNumberFormat="1" applyFont="1" applyFill="1" applyBorder="1" applyAlignment="1">
      <alignment horizontal="distributed"/>
    </xf>
    <xf numFmtId="49" fontId="7" fillId="0" borderId="1" xfId="1" applyNumberFormat="1" applyFont="1" applyFill="1" applyBorder="1" applyAlignment="1" applyProtection="1">
      <alignment horizontal="left"/>
    </xf>
    <xf numFmtId="49" fontId="7" fillId="0" borderId="1" xfId="1" quotePrefix="1" applyNumberFormat="1" applyFont="1" applyFill="1" applyBorder="1" applyAlignment="1" applyProtection="1">
      <alignment horizontal="left"/>
    </xf>
    <xf numFmtId="0" fontId="6" fillId="0" borderId="0" xfId="1" applyNumberFormat="1" applyFont="1" applyFill="1" applyAlignment="1"/>
    <xf numFmtId="0" fontId="2" fillId="0" borderId="0" xfId="1" applyAlignment="1"/>
    <xf numFmtId="176" fontId="7" fillId="0" borderId="6" xfId="1" applyNumberFormat="1" applyFont="1" applyFill="1" applyBorder="1" applyAlignment="1" applyProtection="1">
      <alignment horizontal="distributed" vertical="center" justifyLastLine="1"/>
    </xf>
    <xf numFmtId="176" fontId="7" fillId="0" borderId="6" xfId="1" quotePrefix="1" applyNumberFormat="1" applyFont="1" applyFill="1" applyBorder="1" applyAlignment="1" applyProtection="1">
      <alignment horizontal="distributed" vertical="center" justifyLastLine="1"/>
    </xf>
    <xf numFmtId="176" fontId="7" fillId="0" borderId="7" xfId="1" applyNumberFormat="1" applyFont="1" applyFill="1" applyBorder="1" applyAlignment="1" applyProtection="1">
      <alignment horizontal="distributed" vertical="center" justifyLastLine="1"/>
    </xf>
    <xf numFmtId="176" fontId="7" fillId="0" borderId="7" xfId="1" quotePrefix="1" applyNumberFormat="1" applyFont="1" applyFill="1" applyBorder="1" applyAlignment="1" applyProtection="1">
      <alignment horizontal="distributed" vertical="center" justifyLastLine="1"/>
    </xf>
    <xf numFmtId="0" fontId="7" fillId="0" borderId="0" xfId="1" quotePrefix="1" applyNumberFormat="1" applyFont="1" applyFill="1" applyBorder="1" applyAlignment="1" applyProtection="1">
      <alignment horizontal="distributed"/>
    </xf>
    <xf numFmtId="0" fontId="3" fillId="0" borderId="0" xfId="1" applyNumberFormat="1" applyFont="1" applyFill="1" applyBorder="1" applyAlignment="1" applyProtection="1">
      <alignment horizontal="left"/>
    </xf>
    <xf numFmtId="0" fontId="3" fillId="0" borderId="0" xfId="1" quotePrefix="1" applyNumberFormat="1" applyFont="1" applyFill="1" applyBorder="1" applyAlignment="1" applyProtection="1">
      <alignment horizontal="left"/>
    </xf>
    <xf numFmtId="0" fontId="7" fillId="0" borderId="0" xfId="1" applyNumberFormat="1" applyFont="1" applyFill="1" applyBorder="1" applyAlignment="1" applyProtection="1">
      <alignment horizontal="right"/>
    </xf>
    <xf numFmtId="0" fontId="7" fillId="0" borderId="0" xfId="1" quotePrefix="1" applyNumberFormat="1" applyFont="1" applyFill="1" applyBorder="1" applyAlignment="1" applyProtection="1">
      <alignment horizontal="right"/>
    </xf>
    <xf numFmtId="0" fontId="7" fillId="0" borderId="1" xfId="1" applyNumberFormat="1" applyFont="1" applyFill="1" applyBorder="1" applyAlignment="1" applyProtection="1">
      <alignment horizontal="distributed" vertical="center"/>
    </xf>
    <xf numFmtId="0" fontId="2" fillId="0" borderId="1" xfId="1" applyFill="1" applyBorder="1" applyAlignment="1">
      <alignment horizontal="distributed" vertical="center"/>
    </xf>
    <xf numFmtId="0" fontId="2" fillId="0" borderId="0" xfId="1" applyFill="1" applyBorder="1" applyAlignment="1">
      <alignment horizontal="distributed" vertical="center"/>
    </xf>
    <xf numFmtId="0" fontId="2" fillId="0" borderId="8" xfId="1" applyFill="1" applyBorder="1" applyAlignment="1">
      <alignment horizontal="distributed" vertical="center"/>
    </xf>
    <xf numFmtId="176" fontId="7" fillId="0" borderId="3" xfId="1" applyNumberFormat="1" applyFont="1" applyFill="1" applyBorder="1" applyAlignment="1" applyProtection="1">
      <alignment horizontal="distributed" vertical="center" justifyLastLine="1"/>
    </xf>
    <xf numFmtId="176" fontId="7" fillId="0" borderId="3" xfId="1" quotePrefix="1" applyNumberFormat="1" applyFont="1" applyFill="1" applyBorder="1" applyAlignment="1" applyProtection="1">
      <alignment horizontal="distributed" vertical="center" justifyLastLine="1"/>
    </xf>
    <xf numFmtId="176" fontId="7" fillId="0" borderId="4" xfId="1" quotePrefix="1" applyNumberFormat="1" applyFont="1" applyFill="1" applyBorder="1" applyAlignment="1" applyProtection="1">
      <alignment horizontal="distributed" vertical="center" justifyLastLine="1"/>
    </xf>
    <xf numFmtId="176" fontId="7" fillId="0" borderId="6" xfId="1" applyNumberFormat="1" applyFont="1" applyFill="1" applyBorder="1" applyAlignment="1" applyProtection="1">
      <alignment horizontal="center" vertical="center"/>
    </xf>
    <xf numFmtId="176" fontId="7" fillId="0" borderId="6" xfId="1" quotePrefix="1" applyNumberFormat="1" applyFont="1" applyFill="1" applyBorder="1" applyAlignment="1" applyProtection="1">
      <alignment horizontal="center" vertical="center"/>
    </xf>
  </cellXfs>
  <cellStyles count="3">
    <cellStyle name="標準" xfId="0" builtinId="0"/>
    <cellStyle name="標準 2" xfId="1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77"/>
  <sheetViews>
    <sheetView showGridLines="0" tabSelected="1" zoomScaleNormal="100" zoomScaleSheetLayoutView="80" workbookViewId="0">
      <selection sqref="A1:L1"/>
    </sheetView>
  </sheetViews>
  <sheetFormatPr defaultRowHeight="13.5" x14ac:dyDescent="0.15"/>
  <cols>
    <col min="1" max="1" width="1.5" style="2" customWidth="1"/>
    <col min="2" max="2" width="2.375" style="2" customWidth="1"/>
    <col min="3" max="3" width="18.625" style="2" customWidth="1"/>
    <col min="4" max="4" width="1.5" style="2" customWidth="1"/>
    <col min="5" max="5" width="11.75" style="5" customWidth="1"/>
    <col min="6" max="8" width="11.375" style="5" customWidth="1"/>
    <col min="9" max="9" width="11.75" style="5" customWidth="1"/>
    <col min="10" max="12" width="11.375" style="5" customWidth="1"/>
    <col min="13" max="14" width="11.125" style="22" customWidth="1"/>
    <col min="15" max="16384" width="9" style="19"/>
  </cols>
  <sheetData>
    <row r="1" spans="1:14" s="2" customFormat="1" ht="18" customHeight="1" x14ac:dyDescent="0.15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1"/>
      <c r="N1" s="1"/>
    </row>
    <row r="2" spans="1:14" s="2" customFormat="1" ht="18" customHeight="1" x14ac:dyDescent="0.15">
      <c r="A2" s="71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3"/>
      <c r="N2" s="3"/>
    </row>
    <row r="3" spans="1:14" s="2" customFormat="1" ht="4.5" customHeight="1" thickBot="1" x14ac:dyDescent="0.2">
      <c r="C3" s="4"/>
      <c r="D3" s="4"/>
      <c r="E3" s="5"/>
      <c r="F3" s="5"/>
      <c r="G3" s="5"/>
      <c r="H3" s="5"/>
      <c r="I3" s="5"/>
      <c r="J3" s="5"/>
      <c r="K3" s="5"/>
      <c r="L3" s="5"/>
    </row>
    <row r="4" spans="1:14" s="2" customFormat="1" ht="14.25" customHeight="1" x14ac:dyDescent="0.15">
      <c r="A4" s="6" t="s">
        <v>2</v>
      </c>
      <c r="B4" s="73" t="s">
        <v>2</v>
      </c>
      <c r="C4" s="74"/>
      <c r="D4" s="7"/>
      <c r="E4" s="77" t="s">
        <v>3</v>
      </c>
      <c r="F4" s="77"/>
      <c r="G4" s="77"/>
      <c r="H4" s="77"/>
      <c r="I4" s="77" t="s">
        <v>4</v>
      </c>
      <c r="J4" s="78"/>
      <c r="K4" s="78"/>
      <c r="L4" s="79"/>
      <c r="M4" s="8"/>
      <c r="N4" s="8"/>
    </row>
    <row r="5" spans="1:14" s="2" customFormat="1" ht="14.25" customHeight="1" x14ac:dyDescent="0.15">
      <c r="A5" s="9"/>
      <c r="B5" s="75"/>
      <c r="C5" s="75"/>
      <c r="D5" s="10"/>
      <c r="E5" s="64"/>
      <c r="F5" s="64"/>
      <c r="G5" s="64"/>
      <c r="H5" s="64"/>
      <c r="I5" s="65"/>
      <c r="J5" s="65"/>
      <c r="K5" s="65"/>
      <c r="L5" s="67"/>
      <c r="M5" s="8"/>
      <c r="N5" s="8"/>
    </row>
    <row r="6" spans="1:14" s="2" customFormat="1" ht="14.25" customHeight="1" x14ac:dyDescent="0.15">
      <c r="A6" s="9"/>
      <c r="B6" s="75"/>
      <c r="C6" s="75"/>
      <c r="D6" s="10"/>
      <c r="E6" s="80" t="s">
        <v>5</v>
      </c>
      <c r="F6" s="64" t="s">
        <v>6</v>
      </c>
      <c r="G6" s="64" t="s">
        <v>7</v>
      </c>
      <c r="H6" s="64" t="s">
        <v>8</v>
      </c>
      <c r="I6" s="80" t="s">
        <v>9</v>
      </c>
      <c r="J6" s="64" t="s">
        <v>6</v>
      </c>
      <c r="K6" s="64" t="s">
        <v>10</v>
      </c>
      <c r="L6" s="66" t="s">
        <v>8</v>
      </c>
      <c r="M6" s="11"/>
      <c r="N6" s="11"/>
    </row>
    <row r="7" spans="1:14" s="2" customFormat="1" ht="14.25" customHeight="1" x14ac:dyDescent="0.15">
      <c r="A7" s="12"/>
      <c r="B7" s="76"/>
      <c r="C7" s="76"/>
      <c r="D7" s="13"/>
      <c r="E7" s="81"/>
      <c r="F7" s="65"/>
      <c r="G7" s="65"/>
      <c r="H7" s="65"/>
      <c r="I7" s="81"/>
      <c r="J7" s="65"/>
      <c r="K7" s="65"/>
      <c r="L7" s="67"/>
      <c r="M7" s="8"/>
      <c r="N7" s="8"/>
    </row>
    <row r="8" spans="1:14" ht="6.95" customHeight="1" x14ac:dyDescent="0.15">
      <c r="B8" s="14"/>
      <c r="C8" s="15"/>
      <c r="D8" s="15"/>
      <c r="E8" s="16"/>
      <c r="F8" s="17"/>
      <c r="G8" s="17"/>
      <c r="H8" s="17"/>
      <c r="I8" s="17"/>
      <c r="J8" s="17"/>
      <c r="K8" s="17"/>
      <c r="L8" s="17"/>
      <c r="M8" s="18"/>
      <c r="N8" s="18"/>
    </row>
    <row r="9" spans="1:14" ht="14.45" customHeight="1" x14ac:dyDescent="0.15">
      <c r="B9" s="58" t="s">
        <v>11</v>
      </c>
      <c r="C9" s="68"/>
      <c r="D9" s="4"/>
      <c r="E9" s="20">
        <f>SUM(F9:H9)</f>
        <v>621671</v>
      </c>
      <c r="F9" s="21">
        <f>SUM(F11:F14)</f>
        <v>467</v>
      </c>
      <c r="G9" s="21">
        <f>SUM(G11:G14)</f>
        <v>83661</v>
      </c>
      <c r="H9" s="21">
        <f>SUM(H11:H14)</f>
        <v>537543</v>
      </c>
      <c r="I9" s="21">
        <f>SUM(J9:L9)</f>
        <v>9005511</v>
      </c>
      <c r="J9" s="21">
        <f>SUM(J11:J14)</f>
        <v>3684</v>
      </c>
      <c r="K9" s="21">
        <f>SUM(K11:K14)</f>
        <v>1048642</v>
      </c>
      <c r="L9" s="21">
        <f>SUM(L11:L14)</f>
        <v>7953185</v>
      </c>
      <c r="N9" s="23"/>
    </row>
    <row r="10" spans="1:14" ht="14.45" customHeight="1" x14ac:dyDescent="0.15">
      <c r="B10" s="24"/>
      <c r="C10" s="25"/>
      <c r="D10" s="15"/>
      <c r="E10" s="26"/>
      <c r="F10" s="27"/>
      <c r="G10" s="27"/>
      <c r="H10" s="27"/>
      <c r="I10" s="27"/>
      <c r="J10" s="27"/>
      <c r="K10" s="27"/>
      <c r="L10" s="27"/>
      <c r="N10" s="18"/>
    </row>
    <row r="11" spans="1:14" ht="14.45" customHeight="1" x14ac:dyDescent="0.15">
      <c r="B11" s="58" t="s">
        <v>12</v>
      </c>
      <c r="C11" s="59"/>
      <c r="D11" s="4"/>
      <c r="E11" s="20">
        <f>SUM(F11:H11)</f>
        <v>494337</v>
      </c>
      <c r="F11" s="21">
        <f>SUM(F16:F39)</f>
        <v>230</v>
      </c>
      <c r="G11" s="21">
        <f>SUM(G16:G39)</f>
        <v>64702</v>
      </c>
      <c r="H11" s="21">
        <f>SUM(H16:H39)</f>
        <v>429405</v>
      </c>
      <c r="I11" s="21">
        <f>SUM(J11:L11)</f>
        <v>7550364</v>
      </c>
      <c r="J11" s="21">
        <f>SUM(J16:J39)</f>
        <v>1827</v>
      </c>
      <c r="K11" s="21">
        <f>SUM(K16:K39)</f>
        <v>821574</v>
      </c>
      <c r="L11" s="21">
        <f>SUM(L16:L39)</f>
        <v>6726963</v>
      </c>
      <c r="N11" s="23"/>
    </row>
    <row r="12" spans="1:14" ht="14.45" customHeight="1" x14ac:dyDescent="0.15">
      <c r="B12" s="58" t="s">
        <v>13</v>
      </c>
      <c r="C12" s="59"/>
      <c r="D12" s="4"/>
      <c r="E12" s="20">
        <f>SUM(F12:H12)</f>
        <v>122531</v>
      </c>
      <c r="F12" s="21">
        <f>SUM(F41:F66)</f>
        <v>210</v>
      </c>
      <c r="G12" s="21">
        <f>SUM(G41:G66)</f>
        <v>17682</v>
      </c>
      <c r="H12" s="21">
        <f>SUM(H41:H66)</f>
        <v>104639</v>
      </c>
      <c r="I12" s="21">
        <f>SUM(J12:L12)</f>
        <v>1411098</v>
      </c>
      <c r="J12" s="21">
        <f>SUM(J41:J66)</f>
        <v>1580</v>
      </c>
      <c r="K12" s="21">
        <f>SUM(K41:K66)</f>
        <v>212992</v>
      </c>
      <c r="L12" s="21">
        <f>SUM(L41:L66)</f>
        <v>1196526</v>
      </c>
      <c r="N12" s="23"/>
    </row>
    <row r="13" spans="1:14" ht="14.45" customHeight="1" x14ac:dyDescent="0.15">
      <c r="B13" s="58" t="s">
        <v>14</v>
      </c>
      <c r="C13" s="59"/>
      <c r="D13" s="4"/>
      <c r="E13" s="20">
        <v>2737</v>
      </c>
      <c r="F13" s="21">
        <v>19</v>
      </c>
      <c r="G13" s="21">
        <v>928</v>
      </c>
      <c r="H13" s="21">
        <f>E13-(F13+G13)</f>
        <v>1790</v>
      </c>
      <c r="I13" s="21">
        <v>33222</v>
      </c>
      <c r="J13" s="21">
        <v>189</v>
      </c>
      <c r="K13" s="21">
        <v>11512</v>
      </c>
      <c r="L13" s="21">
        <f>I13-(J13+K13)</f>
        <v>21521</v>
      </c>
      <c r="N13" s="23"/>
    </row>
    <row r="14" spans="1:14" ht="14.45" customHeight="1" x14ac:dyDescent="0.15">
      <c r="B14" s="58" t="s">
        <v>15</v>
      </c>
      <c r="C14" s="59"/>
      <c r="D14" s="4"/>
      <c r="E14" s="20">
        <v>2066</v>
      </c>
      <c r="F14" s="21">
        <v>8</v>
      </c>
      <c r="G14" s="21">
        <v>349</v>
      </c>
      <c r="H14" s="21">
        <f>E14-(F14+G14)</f>
        <v>1709</v>
      </c>
      <c r="I14" s="21">
        <v>10827</v>
      </c>
      <c r="J14" s="21">
        <v>88</v>
      </c>
      <c r="K14" s="21">
        <v>2564</v>
      </c>
      <c r="L14" s="21">
        <f>I14-J14-K14</f>
        <v>8175</v>
      </c>
      <c r="N14" s="23"/>
    </row>
    <row r="15" spans="1:14" ht="14.45" customHeight="1" x14ac:dyDescent="0.15">
      <c r="B15" s="24"/>
      <c r="C15" s="25"/>
      <c r="D15" s="15"/>
      <c r="E15" s="26"/>
      <c r="F15" s="27"/>
      <c r="G15" s="27"/>
      <c r="H15" s="27"/>
      <c r="I15" s="27"/>
      <c r="J15" s="27"/>
      <c r="K15" s="27"/>
      <c r="L15" s="27"/>
      <c r="N15" s="18"/>
    </row>
    <row r="16" spans="1:14" ht="14.45" customHeight="1" x14ac:dyDescent="0.15">
      <c r="B16" s="24"/>
      <c r="C16" s="25" t="s">
        <v>16</v>
      </c>
      <c r="D16" s="4"/>
      <c r="E16" s="20">
        <v>31065</v>
      </c>
      <c r="F16" s="28">
        <v>12</v>
      </c>
      <c r="G16" s="29">
        <v>1942</v>
      </c>
      <c r="H16" s="30">
        <f>E16-(F16+G16)</f>
        <v>29111</v>
      </c>
      <c r="I16" s="21">
        <v>942339</v>
      </c>
      <c r="J16" s="29">
        <v>37</v>
      </c>
      <c r="K16" s="29">
        <v>73952</v>
      </c>
      <c r="L16" s="30">
        <f>I16-(J16+K16)</f>
        <v>868350</v>
      </c>
      <c r="N16" s="23"/>
    </row>
    <row r="17" spans="2:14" ht="14.45" customHeight="1" x14ac:dyDescent="0.15">
      <c r="B17" s="24"/>
      <c r="C17" s="25" t="s">
        <v>17</v>
      </c>
      <c r="D17" s="4"/>
      <c r="E17" s="20">
        <v>35745</v>
      </c>
      <c r="F17" s="28">
        <v>16</v>
      </c>
      <c r="G17" s="29">
        <v>2453</v>
      </c>
      <c r="H17" s="30">
        <f t="shared" ref="H17:H39" si="0">E17-(F17+G17)</f>
        <v>33276</v>
      </c>
      <c r="I17" s="21">
        <v>755348</v>
      </c>
      <c r="J17" s="29">
        <v>216</v>
      </c>
      <c r="K17" s="29">
        <v>66354</v>
      </c>
      <c r="L17" s="30">
        <f t="shared" ref="L17:L39" si="1">I17-(J17+K17)</f>
        <v>688778</v>
      </c>
      <c r="N17" s="23"/>
    </row>
    <row r="18" spans="2:14" ht="14.45" customHeight="1" x14ac:dyDescent="0.15">
      <c r="B18" s="24"/>
      <c r="C18" s="25" t="s">
        <v>18</v>
      </c>
      <c r="D18" s="4"/>
      <c r="E18" s="20">
        <v>37116</v>
      </c>
      <c r="F18" s="28">
        <v>20</v>
      </c>
      <c r="G18" s="29">
        <v>2090</v>
      </c>
      <c r="H18" s="30">
        <f t="shared" si="0"/>
        <v>35006</v>
      </c>
      <c r="I18" s="21">
        <v>989196</v>
      </c>
      <c r="J18" s="29">
        <v>154</v>
      </c>
      <c r="K18" s="29">
        <v>87147</v>
      </c>
      <c r="L18" s="30">
        <f t="shared" si="1"/>
        <v>901895</v>
      </c>
      <c r="N18" s="23"/>
    </row>
    <row r="19" spans="2:14" ht="14.45" customHeight="1" x14ac:dyDescent="0.15">
      <c r="B19" s="24"/>
      <c r="C19" s="25" t="s">
        <v>19</v>
      </c>
      <c r="D19" s="4"/>
      <c r="E19" s="20">
        <v>32274</v>
      </c>
      <c r="F19" s="28">
        <v>13</v>
      </c>
      <c r="G19" s="29">
        <v>2401</v>
      </c>
      <c r="H19" s="30">
        <f t="shared" si="0"/>
        <v>29860</v>
      </c>
      <c r="I19" s="21">
        <v>651285</v>
      </c>
      <c r="J19" s="29">
        <v>58</v>
      </c>
      <c r="K19" s="29">
        <v>53837</v>
      </c>
      <c r="L19" s="30">
        <f t="shared" si="1"/>
        <v>597390</v>
      </c>
      <c r="N19" s="23"/>
    </row>
    <row r="20" spans="2:14" ht="14.45" customHeight="1" x14ac:dyDescent="0.15">
      <c r="B20" s="24"/>
      <c r="C20" s="25" t="s">
        <v>20</v>
      </c>
      <c r="D20" s="4"/>
      <c r="E20" s="20">
        <v>13018</v>
      </c>
      <c r="F20" s="28">
        <v>5</v>
      </c>
      <c r="G20" s="29">
        <v>1557</v>
      </c>
      <c r="H20" s="30">
        <f t="shared" si="0"/>
        <v>11456</v>
      </c>
      <c r="I20" s="21">
        <v>206165</v>
      </c>
      <c r="J20" s="31">
        <v>32</v>
      </c>
      <c r="K20" s="29">
        <v>21307</v>
      </c>
      <c r="L20" s="30">
        <f t="shared" si="1"/>
        <v>184826</v>
      </c>
      <c r="N20" s="23"/>
    </row>
    <row r="21" spans="2:14" ht="14.45" customHeight="1" x14ac:dyDescent="0.15">
      <c r="B21" s="24"/>
      <c r="C21" s="25" t="s">
        <v>21</v>
      </c>
      <c r="D21" s="4"/>
      <c r="E21" s="20">
        <v>22770</v>
      </c>
      <c r="F21" s="28">
        <v>2</v>
      </c>
      <c r="G21" s="29">
        <v>3461</v>
      </c>
      <c r="H21" s="30">
        <f t="shared" si="0"/>
        <v>19307</v>
      </c>
      <c r="I21" s="21">
        <v>227175</v>
      </c>
      <c r="J21" s="28">
        <v>2</v>
      </c>
      <c r="K21" s="29">
        <v>31156</v>
      </c>
      <c r="L21" s="30">
        <f t="shared" si="1"/>
        <v>196017</v>
      </c>
      <c r="N21" s="23"/>
    </row>
    <row r="22" spans="2:14" ht="14.45" customHeight="1" x14ac:dyDescent="0.15">
      <c r="B22" s="24"/>
      <c r="C22" s="25" t="s">
        <v>22</v>
      </c>
      <c r="D22" s="4"/>
      <c r="E22" s="20">
        <v>15492</v>
      </c>
      <c r="F22" s="32">
        <v>0</v>
      </c>
      <c r="G22" s="29">
        <v>4060</v>
      </c>
      <c r="H22" s="30">
        <f t="shared" si="0"/>
        <v>11432</v>
      </c>
      <c r="I22" s="21">
        <v>153761</v>
      </c>
      <c r="J22" s="33">
        <v>0</v>
      </c>
      <c r="K22" s="29">
        <v>32229</v>
      </c>
      <c r="L22" s="30">
        <f t="shared" si="1"/>
        <v>121532</v>
      </c>
      <c r="N22" s="23"/>
    </row>
    <row r="23" spans="2:14" ht="14.45" customHeight="1" x14ac:dyDescent="0.15">
      <c r="B23" s="24"/>
      <c r="C23" s="25" t="s">
        <v>23</v>
      </c>
      <c r="D23" s="4"/>
      <c r="E23" s="20">
        <v>18024</v>
      </c>
      <c r="F23" s="34">
        <v>11</v>
      </c>
      <c r="G23" s="29">
        <v>3320</v>
      </c>
      <c r="H23" s="30">
        <f t="shared" si="0"/>
        <v>14693</v>
      </c>
      <c r="I23" s="21">
        <v>356931</v>
      </c>
      <c r="J23" s="35">
        <v>188</v>
      </c>
      <c r="K23" s="29">
        <v>56943</v>
      </c>
      <c r="L23" s="30">
        <f t="shared" si="1"/>
        <v>299800</v>
      </c>
      <c r="N23" s="23"/>
    </row>
    <row r="24" spans="2:14" ht="14.45" customHeight="1" x14ac:dyDescent="0.15">
      <c r="B24" s="24"/>
      <c r="C24" s="25" t="s">
        <v>24</v>
      </c>
      <c r="D24" s="4"/>
      <c r="E24" s="20">
        <v>20123</v>
      </c>
      <c r="F24" s="28">
        <v>6</v>
      </c>
      <c r="G24" s="29">
        <v>2673</v>
      </c>
      <c r="H24" s="30">
        <f t="shared" si="0"/>
        <v>17444</v>
      </c>
      <c r="I24" s="21">
        <v>371830</v>
      </c>
      <c r="J24" s="29">
        <v>43</v>
      </c>
      <c r="K24" s="29">
        <v>39903</v>
      </c>
      <c r="L24" s="30">
        <f t="shared" si="1"/>
        <v>331884</v>
      </c>
      <c r="N24" s="23"/>
    </row>
    <row r="25" spans="2:14" ht="14.45" customHeight="1" x14ac:dyDescent="0.15">
      <c r="B25" s="24"/>
      <c r="C25" s="25" t="s">
        <v>25</v>
      </c>
      <c r="D25" s="4"/>
      <c r="E25" s="20">
        <v>11389</v>
      </c>
      <c r="F25" s="36">
        <v>6</v>
      </c>
      <c r="G25" s="29">
        <v>991</v>
      </c>
      <c r="H25" s="30">
        <f t="shared" si="0"/>
        <v>10392</v>
      </c>
      <c r="I25" s="21">
        <v>122466</v>
      </c>
      <c r="J25" s="29">
        <v>50</v>
      </c>
      <c r="K25" s="29">
        <v>9823</v>
      </c>
      <c r="L25" s="30">
        <f t="shared" si="1"/>
        <v>112593</v>
      </c>
      <c r="N25" s="23"/>
    </row>
    <row r="26" spans="2:14" ht="14.45" customHeight="1" x14ac:dyDescent="0.15">
      <c r="B26" s="24"/>
      <c r="C26" s="25" t="s">
        <v>26</v>
      </c>
      <c r="D26" s="4"/>
      <c r="E26" s="20">
        <v>29497</v>
      </c>
      <c r="F26" s="36">
        <v>14</v>
      </c>
      <c r="G26" s="29">
        <v>6393</v>
      </c>
      <c r="H26" s="30">
        <f t="shared" si="0"/>
        <v>23090</v>
      </c>
      <c r="I26" s="21">
        <v>349551</v>
      </c>
      <c r="J26" s="29">
        <v>97</v>
      </c>
      <c r="K26" s="29">
        <v>55834</v>
      </c>
      <c r="L26" s="30">
        <f t="shared" si="1"/>
        <v>293620</v>
      </c>
      <c r="N26" s="23"/>
    </row>
    <row r="27" spans="2:14" ht="14.45" customHeight="1" x14ac:dyDescent="0.15">
      <c r="B27" s="24"/>
      <c r="C27" s="25" t="s">
        <v>27</v>
      </c>
      <c r="D27" s="4"/>
      <c r="E27" s="20">
        <v>27034</v>
      </c>
      <c r="F27" s="36">
        <v>47</v>
      </c>
      <c r="G27" s="29">
        <v>2567</v>
      </c>
      <c r="H27" s="30">
        <f t="shared" si="0"/>
        <v>24420</v>
      </c>
      <c r="I27" s="21">
        <v>262689</v>
      </c>
      <c r="J27" s="29">
        <v>338</v>
      </c>
      <c r="K27" s="29">
        <v>19988</v>
      </c>
      <c r="L27" s="30">
        <f t="shared" si="1"/>
        <v>242363</v>
      </c>
      <c r="N27" s="23"/>
    </row>
    <row r="28" spans="2:14" ht="14.45" customHeight="1" x14ac:dyDescent="0.15">
      <c r="B28" s="24"/>
      <c r="C28" s="25" t="s">
        <v>28</v>
      </c>
      <c r="D28" s="4"/>
      <c r="E28" s="20">
        <v>29816</v>
      </c>
      <c r="F28" s="36">
        <v>3</v>
      </c>
      <c r="G28" s="29">
        <v>1492</v>
      </c>
      <c r="H28" s="30">
        <f t="shared" si="0"/>
        <v>28321</v>
      </c>
      <c r="I28" s="21">
        <v>515503</v>
      </c>
      <c r="J28" s="29">
        <v>18</v>
      </c>
      <c r="K28" s="29">
        <v>30959</v>
      </c>
      <c r="L28" s="30">
        <f t="shared" si="1"/>
        <v>484526</v>
      </c>
      <c r="N28" s="23"/>
    </row>
    <row r="29" spans="2:14" ht="14.45" customHeight="1" x14ac:dyDescent="0.15">
      <c r="B29" s="24"/>
      <c r="C29" s="25" t="s">
        <v>29</v>
      </c>
      <c r="D29" s="4"/>
      <c r="E29" s="20">
        <v>12068</v>
      </c>
      <c r="F29" s="36">
        <v>3</v>
      </c>
      <c r="G29" s="29">
        <v>1189</v>
      </c>
      <c r="H29" s="30">
        <f t="shared" si="0"/>
        <v>10876</v>
      </c>
      <c r="I29" s="21">
        <v>121982</v>
      </c>
      <c r="J29" s="29">
        <v>10</v>
      </c>
      <c r="K29" s="29">
        <v>14080</v>
      </c>
      <c r="L29" s="30">
        <f t="shared" si="1"/>
        <v>107892</v>
      </c>
      <c r="N29" s="23"/>
    </row>
    <row r="30" spans="2:14" ht="14.45" customHeight="1" x14ac:dyDescent="0.15">
      <c r="B30" s="24"/>
      <c r="C30" s="25" t="s">
        <v>30</v>
      </c>
      <c r="D30" s="4"/>
      <c r="E30" s="20">
        <v>19246</v>
      </c>
      <c r="F30" s="36">
        <v>11</v>
      </c>
      <c r="G30" s="29">
        <v>1634</v>
      </c>
      <c r="H30" s="30">
        <f t="shared" si="0"/>
        <v>17601</v>
      </c>
      <c r="I30" s="21">
        <v>157249</v>
      </c>
      <c r="J30" s="29">
        <v>52</v>
      </c>
      <c r="K30" s="29">
        <v>13459</v>
      </c>
      <c r="L30" s="30">
        <f t="shared" si="1"/>
        <v>143738</v>
      </c>
      <c r="N30" s="23"/>
    </row>
    <row r="31" spans="2:14" ht="14.45" customHeight="1" x14ac:dyDescent="0.15">
      <c r="B31" s="24"/>
      <c r="C31" s="25" t="s">
        <v>31</v>
      </c>
      <c r="D31" s="4"/>
      <c r="E31" s="20">
        <v>18962</v>
      </c>
      <c r="F31" s="36">
        <v>2</v>
      </c>
      <c r="G31" s="29">
        <v>1687</v>
      </c>
      <c r="H31" s="30">
        <f t="shared" si="0"/>
        <v>17273</v>
      </c>
      <c r="I31" s="21">
        <v>259658</v>
      </c>
      <c r="J31" s="29">
        <v>20</v>
      </c>
      <c r="K31" s="29">
        <v>21382</v>
      </c>
      <c r="L31" s="30">
        <f>I31-(J31+K31)</f>
        <v>238256</v>
      </c>
      <c r="N31" s="23"/>
    </row>
    <row r="32" spans="2:14" ht="14.45" customHeight="1" x14ac:dyDescent="0.15">
      <c r="B32" s="24"/>
      <c r="C32" s="25" t="s">
        <v>32</v>
      </c>
      <c r="D32" s="4"/>
      <c r="E32" s="20">
        <v>12536</v>
      </c>
      <c r="F32" s="36">
        <v>3</v>
      </c>
      <c r="G32" s="29">
        <v>1917</v>
      </c>
      <c r="H32" s="30">
        <f t="shared" si="0"/>
        <v>10616</v>
      </c>
      <c r="I32" s="21">
        <v>124765</v>
      </c>
      <c r="J32" s="29">
        <v>16</v>
      </c>
      <c r="K32" s="29">
        <v>21004</v>
      </c>
      <c r="L32" s="30">
        <f t="shared" si="1"/>
        <v>103745</v>
      </c>
      <c r="N32" s="23"/>
    </row>
    <row r="33" spans="1:14" ht="14.45" customHeight="1" x14ac:dyDescent="0.15">
      <c r="B33" s="24"/>
      <c r="C33" s="25" t="s">
        <v>33</v>
      </c>
      <c r="D33" s="4"/>
      <c r="E33" s="20">
        <v>9060</v>
      </c>
      <c r="F33" s="32">
        <v>0</v>
      </c>
      <c r="G33" s="29">
        <v>2336</v>
      </c>
      <c r="H33" s="30">
        <f t="shared" si="0"/>
        <v>6724</v>
      </c>
      <c r="I33" s="21">
        <v>75404</v>
      </c>
      <c r="J33" s="33">
        <v>0</v>
      </c>
      <c r="K33" s="29">
        <v>16117</v>
      </c>
      <c r="L33" s="30">
        <f t="shared" si="1"/>
        <v>59287</v>
      </c>
      <c r="N33" s="23"/>
    </row>
    <row r="34" spans="1:14" ht="14.45" customHeight="1" x14ac:dyDescent="0.15">
      <c r="B34" s="24"/>
      <c r="C34" s="25" t="s">
        <v>34</v>
      </c>
      <c r="D34" s="4"/>
      <c r="E34" s="20">
        <v>17825</v>
      </c>
      <c r="F34" s="36">
        <v>4</v>
      </c>
      <c r="G34" s="29">
        <v>3408</v>
      </c>
      <c r="H34" s="30">
        <f t="shared" si="0"/>
        <v>14413</v>
      </c>
      <c r="I34" s="21">
        <v>195069</v>
      </c>
      <c r="J34" s="29">
        <v>14</v>
      </c>
      <c r="K34" s="29">
        <v>34634</v>
      </c>
      <c r="L34" s="30">
        <f t="shared" si="1"/>
        <v>160421</v>
      </c>
      <c r="N34" s="23"/>
    </row>
    <row r="35" spans="1:14" ht="14.45" customHeight="1" x14ac:dyDescent="0.15">
      <c r="B35" s="24"/>
      <c r="C35" s="25" t="s">
        <v>35</v>
      </c>
      <c r="D35" s="4"/>
      <c r="E35" s="20">
        <v>20278</v>
      </c>
      <c r="F35" s="36">
        <v>22</v>
      </c>
      <c r="G35" s="29">
        <v>3081</v>
      </c>
      <c r="H35" s="30">
        <f t="shared" si="0"/>
        <v>17175</v>
      </c>
      <c r="I35" s="21">
        <v>172477</v>
      </c>
      <c r="J35" s="29">
        <v>125</v>
      </c>
      <c r="K35" s="29">
        <v>21792</v>
      </c>
      <c r="L35" s="30">
        <f t="shared" si="1"/>
        <v>150560</v>
      </c>
      <c r="N35" s="23"/>
    </row>
    <row r="36" spans="1:14" ht="14.45" customHeight="1" x14ac:dyDescent="0.15">
      <c r="B36" s="24"/>
      <c r="C36" s="25" t="s">
        <v>36</v>
      </c>
      <c r="D36" s="4"/>
      <c r="E36" s="20">
        <v>23557</v>
      </c>
      <c r="F36" s="36">
        <v>10</v>
      </c>
      <c r="G36" s="29">
        <v>5490</v>
      </c>
      <c r="H36" s="30">
        <f t="shared" si="0"/>
        <v>18057</v>
      </c>
      <c r="I36" s="21">
        <v>215361</v>
      </c>
      <c r="J36" s="29">
        <v>185</v>
      </c>
      <c r="K36" s="29">
        <v>39043</v>
      </c>
      <c r="L36" s="30">
        <f t="shared" si="1"/>
        <v>176133</v>
      </c>
      <c r="N36" s="23"/>
    </row>
    <row r="37" spans="1:14" ht="14.45" customHeight="1" x14ac:dyDescent="0.15">
      <c r="B37" s="24"/>
      <c r="C37" s="25" t="s">
        <v>37</v>
      </c>
      <c r="D37" s="4"/>
      <c r="E37" s="20">
        <v>16636</v>
      </c>
      <c r="F37" s="36">
        <v>7</v>
      </c>
      <c r="G37" s="29">
        <v>4044</v>
      </c>
      <c r="H37" s="30">
        <f t="shared" si="0"/>
        <v>12585</v>
      </c>
      <c r="I37" s="21">
        <v>128556</v>
      </c>
      <c r="J37" s="29">
        <v>33</v>
      </c>
      <c r="K37" s="29">
        <v>26819</v>
      </c>
      <c r="L37" s="30">
        <f t="shared" si="1"/>
        <v>101704</v>
      </c>
      <c r="N37" s="23"/>
    </row>
    <row r="38" spans="1:14" ht="14.45" customHeight="1" x14ac:dyDescent="0.15">
      <c r="B38" s="24"/>
      <c r="C38" s="25" t="s">
        <v>38</v>
      </c>
      <c r="D38" s="4"/>
      <c r="E38" s="20">
        <v>20228</v>
      </c>
      <c r="F38" s="36">
        <v>12</v>
      </c>
      <c r="G38" s="29">
        <v>4503</v>
      </c>
      <c r="H38" s="30">
        <f t="shared" si="0"/>
        <v>15713</v>
      </c>
      <c r="I38" s="21">
        <v>176836</v>
      </c>
      <c r="J38" s="29">
        <v>123</v>
      </c>
      <c r="K38" s="29">
        <v>32578</v>
      </c>
      <c r="L38" s="30">
        <f t="shared" si="1"/>
        <v>144135</v>
      </c>
      <c r="N38" s="23"/>
    </row>
    <row r="39" spans="1:14" ht="14.45" customHeight="1" x14ac:dyDescent="0.15">
      <c r="B39" s="24"/>
      <c r="C39" s="25" t="s">
        <v>39</v>
      </c>
      <c r="D39" s="4"/>
      <c r="E39" s="20">
        <v>578</v>
      </c>
      <c r="F39" s="36">
        <v>1</v>
      </c>
      <c r="G39" s="29">
        <v>13</v>
      </c>
      <c r="H39" s="30">
        <f t="shared" si="0"/>
        <v>564</v>
      </c>
      <c r="I39" s="21">
        <v>18768</v>
      </c>
      <c r="J39" s="29">
        <v>16</v>
      </c>
      <c r="K39" s="29">
        <v>1234</v>
      </c>
      <c r="L39" s="30">
        <f t="shared" si="1"/>
        <v>17518</v>
      </c>
      <c r="N39" s="23"/>
    </row>
    <row r="40" spans="1:14" ht="14.45" customHeight="1" x14ac:dyDescent="0.15">
      <c r="B40" s="24"/>
      <c r="C40" s="25"/>
      <c r="D40" s="15"/>
      <c r="E40" s="26"/>
      <c r="F40" s="27"/>
      <c r="G40" s="27"/>
      <c r="H40" s="27"/>
      <c r="I40" s="27"/>
      <c r="J40" s="27"/>
      <c r="K40" s="27"/>
      <c r="L40" s="27"/>
      <c r="N40" s="18"/>
    </row>
    <row r="41" spans="1:14" s="46" customFormat="1" ht="14.45" customHeight="1" x14ac:dyDescent="0.15">
      <c r="A41" s="37"/>
      <c r="B41" s="38"/>
      <c r="C41" s="39" t="s">
        <v>40</v>
      </c>
      <c r="D41" s="40"/>
      <c r="E41" s="41">
        <v>18180</v>
      </c>
      <c r="F41" s="42">
        <v>27</v>
      </c>
      <c r="G41" s="43">
        <v>3204</v>
      </c>
      <c r="H41" s="44">
        <f>E41-(F41+G41)</f>
        <v>14949</v>
      </c>
      <c r="I41" s="45">
        <v>215748</v>
      </c>
      <c r="J41" s="43">
        <v>250</v>
      </c>
      <c r="K41" s="43">
        <v>30832</v>
      </c>
      <c r="L41" s="44">
        <f t="shared" ref="L41:L66" si="2">I41-(J41+K41)</f>
        <v>184666</v>
      </c>
      <c r="N41" s="47"/>
    </row>
    <row r="42" spans="1:14" ht="14.45" customHeight="1" x14ac:dyDescent="0.15">
      <c r="B42" s="24"/>
      <c r="C42" s="25" t="s">
        <v>41</v>
      </c>
      <c r="D42" s="48"/>
      <c r="E42" s="20">
        <v>7522</v>
      </c>
      <c r="F42" s="36">
        <v>10</v>
      </c>
      <c r="G42" s="29">
        <v>861</v>
      </c>
      <c r="H42" s="30">
        <f>E42-(F42+G42)</f>
        <v>6651</v>
      </c>
      <c r="I42" s="21">
        <v>112294</v>
      </c>
      <c r="J42" s="29">
        <v>64</v>
      </c>
      <c r="K42" s="29">
        <v>11733</v>
      </c>
      <c r="L42" s="30">
        <f t="shared" si="2"/>
        <v>100497</v>
      </c>
      <c r="N42" s="23"/>
    </row>
    <row r="43" spans="1:14" ht="14.45" customHeight="1" x14ac:dyDescent="0.15">
      <c r="B43" s="24"/>
      <c r="C43" s="25" t="s">
        <v>42</v>
      </c>
      <c r="D43" s="4"/>
      <c r="E43" s="20">
        <v>7467</v>
      </c>
      <c r="F43" s="49">
        <v>3</v>
      </c>
      <c r="G43" s="29">
        <v>381</v>
      </c>
      <c r="H43" s="30">
        <f t="shared" ref="H43:H66" si="3">E43-(F43+G43)</f>
        <v>7083</v>
      </c>
      <c r="I43" s="21">
        <v>81486</v>
      </c>
      <c r="J43" s="31">
        <v>16</v>
      </c>
      <c r="K43" s="29">
        <v>5609</v>
      </c>
      <c r="L43" s="30">
        <f t="shared" si="2"/>
        <v>75861</v>
      </c>
      <c r="N43" s="23"/>
    </row>
    <row r="44" spans="1:14" ht="14.45" customHeight="1" x14ac:dyDescent="0.15">
      <c r="B44" s="24"/>
      <c r="C44" s="25" t="s">
        <v>43</v>
      </c>
      <c r="D44" s="4"/>
      <c r="E44" s="20">
        <v>5040</v>
      </c>
      <c r="F44" s="36">
        <v>13</v>
      </c>
      <c r="G44" s="29">
        <v>668</v>
      </c>
      <c r="H44" s="30">
        <f t="shared" si="3"/>
        <v>4359</v>
      </c>
      <c r="I44" s="21">
        <v>56139</v>
      </c>
      <c r="J44" s="29">
        <v>69</v>
      </c>
      <c r="K44" s="29">
        <v>7508</v>
      </c>
      <c r="L44" s="30">
        <f t="shared" si="2"/>
        <v>48562</v>
      </c>
      <c r="N44" s="23"/>
    </row>
    <row r="45" spans="1:14" ht="14.45" customHeight="1" x14ac:dyDescent="0.15">
      <c r="B45" s="24"/>
      <c r="C45" s="25" t="s">
        <v>44</v>
      </c>
      <c r="D45" s="4"/>
      <c r="E45" s="20">
        <v>4504</v>
      </c>
      <c r="F45" s="36">
        <v>9</v>
      </c>
      <c r="G45" s="29">
        <v>1103</v>
      </c>
      <c r="H45" s="30">
        <f t="shared" si="3"/>
        <v>3392</v>
      </c>
      <c r="I45" s="21">
        <v>47556</v>
      </c>
      <c r="J45" s="29">
        <v>73</v>
      </c>
      <c r="K45" s="29">
        <v>12765</v>
      </c>
      <c r="L45" s="30">
        <f t="shared" si="2"/>
        <v>34718</v>
      </c>
      <c r="N45" s="23"/>
    </row>
    <row r="46" spans="1:14" ht="14.45" customHeight="1" x14ac:dyDescent="0.15">
      <c r="B46" s="24"/>
      <c r="C46" s="25" t="s">
        <v>45</v>
      </c>
      <c r="D46" s="4"/>
      <c r="E46" s="20">
        <v>7325</v>
      </c>
      <c r="F46" s="36">
        <v>13</v>
      </c>
      <c r="G46" s="29">
        <v>1087</v>
      </c>
      <c r="H46" s="30">
        <f t="shared" si="3"/>
        <v>6225</v>
      </c>
      <c r="I46" s="21">
        <v>103113</v>
      </c>
      <c r="J46" s="29">
        <v>193</v>
      </c>
      <c r="K46" s="29">
        <v>21246</v>
      </c>
      <c r="L46" s="30">
        <f t="shared" si="2"/>
        <v>81674</v>
      </c>
      <c r="N46" s="23"/>
    </row>
    <row r="47" spans="1:14" ht="14.45" customHeight="1" x14ac:dyDescent="0.15">
      <c r="B47" s="24"/>
      <c r="C47" s="25" t="s">
        <v>46</v>
      </c>
      <c r="D47" s="4"/>
      <c r="E47" s="20">
        <v>3548</v>
      </c>
      <c r="F47" s="36">
        <v>5</v>
      </c>
      <c r="G47" s="29">
        <v>567</v>
      </c>
      <c r="H47" s="30">
        <f t="shared" si="3"/>
        <v>2976</v>
      </c>
      <c r="I47" s="21">
        <v>44496</v>
      </c>
      <c r="J47" s="29">
        <v>46</v>
      </c>
      <c r="K47" s="29">
        <v>11817</v>
      </c>
      <c r="L47" s="30">
        <f t="shared" si="2"/>
        <v>32633</v>
      </c>
      <c r="N47" s="23"/>
    </row>
    <row r="48" spans="1:14" ht="14.45" customHeight="1" x14ac:dyDescent="0.15">
      <c r="B48" s="24"/>
      <c r="C48" s="25" t="s">
        <v>47</v>
      </c>
      <c r="D48" s="4"/>
      <c r="E48" s="20">
        <v>6415</v>
      </c>
      <c r="F48" s="36">
        <v>12</v>
      </c>
      <c r="G48" s="29">
        <v>796</v>
      </c>
      <c r="H48" s="30">
        <f t="shared" si="3"/>
        <v>5607</v>
      </c>
      <c r="I48" s="21">
        <v>72541</v>
      </c>
      <c r="J48" s="29">
        <v>66</v>
      </c>
      <c r="K48" s="29">
        <v>6446</v>
      </c>
      <c r="L48" s="30">
        <f t="shared" si="2"/>
        <v>66029</v>
      </c>
      <c r="N48" s="23"/>
    </row>
    <row r="49" spans="2:14" ht="14.45" customHeight="1" x14ac:dyDescent="0.15">
      <c r="B49" s="24"/>
      <c r="C49" s="25" t="s">
        <v>48</v>
      </c>
      <c r="D49" s="4"/>
      <c r="E49" s="20">
        <v>12106</v>
      </c>
      <c r="F49" s="36">
        <v>28</v>
      </c>
      <c r="G49" s="29">
        <v>1566</v>
      </c>
      <c r="H49" s="30">
        <f t="shared" si="3"/>
        <v>10512</v>
      </c>
      <c r="I49" s="21">
        <v>134323</v>
      </c>
      <c r="J49" s="29">
        <v>198</v>
      </c>
      <c r="K49" s="29">
        <v>14295</v>
      </c>
      <c r="L49" s="30">
        <f t="shared" si="2"/>
        <v>119830</v>
      </c>
      <c r="N49" s="23"/>
    </row>
    <row r="50" spans="2:14" ht="14.45" customHeight="1" x14ac:dyDescent="0.15">
      <c r="B50" s="24"/>
      <c r="C50" s="25" t="s">
        <v>49</v>
      </c>
      <c r="D50" s="4"/>
      <c r="E50" s="20">
        <v>2905</v>
      </c>
      <c r="F50" s="36">
        <v>2</v>
      </c>
      <c r="G50" s="29">
        <v>251</v>
      </c>
      <c r="H50" s="30">
        <f>E50-(F50+G50)</f>
        <v>2652</v>
      </c>
      <c r="I50" s="21">
        <v>29989</v>
      </c>
      <c r="J50" s="29">
        <v>15</v>
      </c>
      <c r="K50" s="29">
        <v>2135</v>
      </c>
      <c r="L50" s="30">
        <f t="shared" si="2"/>
        <v>27839</v>
      </c>
      <c r="N50" s="23"/>
    </row>
    <row r="51" spans="2:14" ht="14.45" customHeight="1" x14ac:dyDescent="0.15">
      <c r="B51" s="24"/>
      <c r="C51" s="25" t="s">
        <v>50</v>
      </c>
      <c r="D51" s="4"/>
      <c r="E51" s="20">
        <v>4641</v>
      </c>
      <c r="F51" s="36">
        <v>12</v>
      </c>
      <c r="G51" s="29">
        <v>666</v>
      </c>
      <c r="H51" s="30">
        <f t="shared" si="3"/>
        <v>3963</v>
      </c>
      <c r="I51" s="21">
        <v>54774</v>
      </c>
      <c r="J51" s="29">
        <v>122</v>
      </c>
      <c r="K51" s="29">
        <v>9792</v>
      </c>
      <c r="L51" s="30">
        <f t="shared" si="2"/>
        <v>44860</v>
      </c>
      <c r="N51" s="23"/>
    </row>
    <row r="52" spans="2:14" ht="14.45" customHeight="1" x14ac:dyDescent="0.15">
      <c r="B52" s="24"/>
      <c r="C52" s="25" t="s">
        <v>51</v>
      </c>
      <c r="D52" s="4"/>
      <c r="E52" s="20">
        <v>4446</v>
      </c>
      <c r="F52" s="36">
        <v>7</v>
      </c>
      <c r="G52" s="29">
        <v>544</v>
      </c>
      <c r="H52" s="30">
        <f t="shared" si="3"/>
        <v>3895</v>
      </c>
      <c r="I52" s="21">
        <v>56826</v>
      </c>
      <c r="J52" s="29">
        <v>42</v>
      </c>
      <c r="K52" s="29">
        <v>17213</v>
      </c>
      <c r="L52" s="30">
        <f t="shared" si="2"/>
        <v>39571</v>
      </c>
      <c r="N52" s="23"/>
    </row>
    <row r="53" spans="2:14" ht="14.45" customHeight="1" x14ac:dyDescent="0.15">
      <c r="B53" s="24"/>
      <c r="C53" s="25" t="s">
        <v>52</v>
      </c>
      <c r="D53" s="4"/>
      <c r="E53" s="20">
        <v>3683</v>
      </c>
      <c r="F53" s="36">
        <v>6</v>
      </c>
      <c r="G53" s="29">
        <v>591</v>
      </c>
      <c r="H53" s="30">
        <f t="shared" si="3"/>
        <v>3086</v>
      </c>
      <c r="I53" s="21">
        <v>36679</v>
      </c>
      <c r="J53" s="29">
        <v>26</v>
      </c>
      <c r="K53" s="29">
        <v>5801</v>
      </c>
      <c r="L53" s="30">
        <f t="shared" si="2"/>
        <v>30852</v>
      </c>
      <c r="N53" s="23"/>
    </row>
    <row r="54" spans="2:14" ht="14.45" customHeight="1" x14ac:dyDescent="0.15">
      <c r="B54" s="24"/>
      <c r="C54" s="25" t="s">
        <v>53</v>
      </c>
      <c r="D54" s="4"/>
      <c r="E54" s="20">
        <v>3450</v>
      </c>
      <c r="F54" s="36">
        <v>7</v>
      </c>
      <c r="G54" s="29">
        <v>328</v>
      </c>
      <c r="H54" s="30">
        <f t="shared" si="3"/>
        <v>3115</v>
      </c>
      <c r="I54" s="21">
        <v>33866</v>
      </c>
      <c r="J54" s="29">
        <v>28</v>
      </c>
      <c r="K54" s="29">
        <v>2930</v>
      </c>
      <c r="L54" s="30">
        <f t="shared" si="2"/>
        <v>30908</v>
      </c>
      <c r="N54" s="23"/>
    </row>
    <row r="55" spans="2:14" ht="14.45" customHeight="1" x14ac:dyDescent="0.15">
      <c r="B55" s="24"/>
      <c r="C55" s="25" t="s">
        <v>54</v>
      </c>
      <c r="D55" s="4"/>
      <c r="E55" s="20">
        <v>2657</v>
      </c>
      <c r="F55" s="49">
        <v>2</v>
      </c>
      <c r="G55" s="29">
        <v>236</v>
      </c>
      <c r="H55" s="30">
        <f t="shared" si="3"/>
        <v>2419</v>
      </c>
      <c r="I55" s="21">
        <v>26638</v>
      </c>
      <c r="J55" s="31">
        <v>5</v>
      </c>
      <c r="K55" s="29">
        <v>1973</v>
      </c>
      <c r="L55" s="30">
        <f t="shared" si="2"/>
        <v>24660</v>
      </c>
      <c r="N55" s="23"/>
    </row>
    <row r="56" spans="2:14" ht="14.45" customHeight="1" x14ac:dyDescent="0.15">
      <c r="B56" s="24"/>
      <c r="C56" s="25" t="s">
        <v>55</v>
      </c>
      <c r="D56" s="4"/>
      <c r="E56" s="20">
        <v>2024</v>
      </c>
      <c r="F56" s="36">
        <v>3</v>
      </c>
      <c r="G56" s="29">
        <v>280</v>
      </c>
      <c r="H56" s="30">
        <f t="shared" si="3"/>
        <v>1741</v>
      </c>
      <c r="I56" s="21">
        <v>16664</v>
      </c>
      <c r="J56" s="29">
        <v>12</v>
      </c>
      <c r="K56" s="29">
        <v>2675</v>
      </c>
      <c r="L56" s="30">
        <f t="shared" si="2"/>
        <v>13977</v>
      </c>
      <c r="N56" s="23"/>
    </row>
    <row r="57" spans="2:14" ht="14.45" customHeight="1" x14ac:dyDescent="0.15">
      <c r="B57" s="24"/>
      <c r="C57" s="25" t="s">
        <v>56</v>
      </c>
      <c r="D57" s="4"/>
      <c r="E57" s="20">
        <v>1956</v>
      </c>
      <c r="F57" s="36">
        <v>5</v>
      </c>
      <c r="G57" s="29">
        <v>346</v>
      </c>
      <c r="H57" s="30">
        <f t="shared" si="3"/>
        <v>1605</v>
      </c>
      <c r="I57" s="21">
        <v>15428</v>
      </c>
      <c r="J57" s="29">
        <v>14</v>
      </c>
      <c r="K57" s="29">
        <v>2077</v>
      </c>
      <c r="L57" s="30">
        <f t="shared" si="2"/>
        <v>13337</v>
      </c>
      <c r="N57" s="23"/>
    </row>
    <row r="58" spans="2:14" ht="14.45" customHeight="1" x14ac:dyDescent="0.15">
      <c r="B58" s="24"/>
      <c r="C58" s="25" t="s">
        <v>57</v>
      </c>
      <c r="D58" s="4"/>
      <c r="E58" s="20">
        <v>2483</v>
      </c>
      <c r="F58" s="36">
        <v>2</v>
      </c>
      <c r="G58" s="29">
        <v>486</v>
      </c>
      <c r="H58" s="30">
        <f t="shared" si="3"/>
        <v>1995</v>
      </c>
      <c r="I58" s="21">
        <v>22524</v>
      </c>
      <c r="J58" s="29">
        <v>17</v>
      </c>
      <c r="K58" s="29">
        <v>3770</v>
      </c>
      <c r="L58" s="30">
        <f t="shared" si="2"/>
        <v>18737</v>
      </c>
      <c r="N58" s="23"/>
    </row>
    <row r="59" spans="2:14" ht="14.45" customHeight="1" x14ac:dyDescent="0.15">
      <c r="B59" s="24"/>
      <c r="C59" s="25" t="s">
        <v>58</v>
      </c>
      <c r="D59" s="4"/>
      <c r="E59" s="20">
        <v>1836</v>
      </c>
      <c r="F59" s="36">
        <v>5</v>
      </c>
      <c r="G59" s="29">
        <v>251</v>
      </c>
      <c r="H59" s="30">
        <f t="shared" si="3"/>
        <v>1580</v>
      </c>
      <c r="I59" s="21">
        <v>18825</v>
      </c>
      <c r="J59" s="29">
        <v>22</v>
      </c>
      <c r="K59" s="29">
        <v>2488</v>
      </c>
      <c r="L59" s="30">
        <f t="shared" si="2"/>
        <v>16315</v>
      </c>
      <c r="N59" s="23"/>
    </row>
    <row r="60" spans="2:14" ht="14.45" customHeight="1" x14ac:dyDescent="0.15">
      <c r="B60" s="24"/>
      <c r="C60" s="25" t="s">
        <v>59</v>
      </c>
      <c r="D60" s="4"/>
      <c r="E60" s="20">
        <v>3003</v>
      </c>
      <c r="F60" s="36">
        <v>10</v>
      </c>
      <c r="G60" s="29">
        <v>522</v>
      </c>
      <c r="H60" s="30">
        <f t="shared" si="3"/>
        <v>2471</v>
      </c>
      <c r="I60" s="21">
        <v>28517</v>
      </c>
      <c r="J60" s="29">
        <v>53</v>
      </c>
      <c r="K60" s="29">
        <v>5494</v>
      </c>
      <c r="L60" s="30">
        <f t="shared" si="2"/>
        <v>22970</v>
      </c>
      <c r="N60" s="23"/>
    </row>
    <row r="61" spans="2:14" ht="14.45" customHeight="1" x14ac:dyDescent="0.15">
      <c r="B61" s="24"/>
      <c r="C61" s="25" t="s">
        <v>60</v>
      </c>
      <c r="D61" s="4"/>
      <c r="E61" s="20">
        <v>2378</v>
      </c>
      <c r="F61" s="36">
        <v>2</v>
      </c>
      <c r="G61" s="29">
        <v>688</v>
      </c>
      <c r="H61" s="30">
        <f t="shared" si="3"/>
        <v>1688</v>
      </c>
      <c r="I61" s="21">
        <v>25388</v>
      </c>
      <c r="J61" s="29">
        <v>12</v>
      </c>
      <c r="K61" s="29">
        <v>7176</v>
      </c>
      <c r="L61" s="30">
        <f t="shared" si="2"/>
        <v>18200</v>
      </c>
      <c r="N61" s="23"/>
    </row>
    <row r="62" spans="2:14" ht="14.45" customHeight="1" x14ac:dyDescent="0.15">
      <c r="B62" s="24"/>
      <c r="C62" s="25" t="s">
        <v>61</v>
      </c>
      <c r="D62" s="4"/>
      <c r="E62" s="20">
        <v>3597</v>
      </c>
      <c r="F62" s="36">
        <v>5</v>
      </c>
      <c r="G62" s="29">
        <v>313</v>
      </c>
      <c r="H62" s="30">
        <f t="shared" si="3"/>
        <v>3279</v>
      </c>
      <c r="I62" s="21">
        <v>60945</v>
      </c>
      <c r="J62" s="29">
        <v>46</v>
      </c>
      <c r="K62" s="29">
        <v>3567</v>
      </c>
      <c r="L62" s="30">
        <f t="shared" si="2"/>
        <v>57332</v>
      </c>
      <c r="N62" s="23"/>
    </row>
    <row r="63" spans="2:14" ht="14.45" customHeight="1" x14ac:dyDescent="0.15">
      <c r="B63" s="24"/>
      <c r="C63" s="25" t="s">
        <v>62</v>
      </c>
      <c r="D63" s="4"/>
      <c r="E63" s="20">
        <v>2072</v>
      </c>
      <c r="F63" s="36">
        <v>10</v>
      </c>
      <c r="G63" s="29">
        <v>439</v>
      </c>
      <c r="H63" s="30">
        <f t="shared" si="3"/>
        <v>1623</v>
      </c>
      <c r="I63" s="21">
        <v>22070</v>
      </c>
      <c r="J63" s="29">
        <v>80</v>
      </c>
      <c r="K63" s="29">
        <v>4704</v>
      </c>
      <c r="L63" s="30">
        <f t="shared" si="2"/>
        <v>17286</v>
      </c>
      <c r="N63" s="23"/>
    </row>
    <row r="64" spans="2:14" ht="14.45" customHeight="1" x14ac:dyDescent="0.15">
      <c r="B64" s="24"/>
      <c r="C64" s="25" t="s">
        <v>63</v>
      </c>
      <c r="D64" s="4"/>
      <c r="E64" s="20">
        <v>1944</v>
      </c>
      <c r="F64" s="36">
        <v>1</v>
      </c>
      <c r="G64" s="29">
        <v>303</v>
      </c>
      <c r="H64" s="30">
        <f t="shared" si="3"/>
        <v>1640</v>
      </c>
      <c r="I64" s="21">
        <v>24859</v>
      </c>
      <c r="J64" s="29">
        <v>35</v>
      </c>
      <c r="K64" s="29">
        <v>8888</v>
      </c>
      <c r="L64" s="30">
        <f t="shared" si="2"/>
        <v>15936</v>
      </c>
      <c r="N64" s="23"/>
    </row>
    <row r="65" spans="1:14" ht="14.45" customHeight="1" x14ac:dyDescent="0.15">
      <c r="B65" s="24"/>
      <c r="C65" s="25" t="s">
        <v>64</v>
      </c>
      <c r="D65" s="4"/>
      <c r="E65" s="20">
        <v>2349</v>
      </c>
      <c r="F65" s="36">
        <v>7</v>
      </c>
      <c r="G65" s="29">
        <v>604</v>
      </c>
      <c r="H65" s="30">
        <f t="shared" si="3"/>
        <v>1738</v>
      </c>
      <c r="I65" s="21">
        <v>21510</v>
      </c>
      <c r="J65" s="29">
        <v>51</v>
      </c>
      <c r="K65" s="29">
        <v>5107</v>
      </c>
      <c r="L65" s="30">
        <f t="shared" si="2"/>
        <v>16352</v>
      </c>
      <c r="N65" s="23"/>
    </row>
    <row r="66" spans="1:14" ht="14.45" customHeight="1" x14ac:dyDescent="0.15">
      <c r="B66" s="24"/>
      <c r="C66" s="25" t="s">
        <v>65</v>
      </c>
      <c r="D66" s="4"/>
      <c r="E66" s="20">
        <v>5000</v>
      </c>
      <c r="F66" s="36">
        <v>4</v>
      </c>
      <c r="G66" s="29">
        <v>601</v>
      </c>
      <c r="H66" s="30">
        <f t="shared" si="3"/>
        <v>4395</v>
      </c>
      <c r="I66" s="21">
        <v>47900</v>
      </c>
      <c r="J66" s="29">
        <v>25</v>
      </c>
      <c r="K66" s="29">
        <v>4951</v>
      </c>
      <c r="L66" s="30">
        <f t="shared" si="2"/>
        <v>42924</v>
      </c>
      <c r="N66" s="23"/>
    </row>
    <row r="67" spans="1:14" ht="6.95" customHeight="1" thickBot="1" x14ac:dyDescent="0.2">
      <c r="A67" s="50"/>
      <c r="B67" s="50"/>
      <c r="C67" s="51"/>
      <c r="D67" s="51"/>
      <c r="E67" s="52"/>
      <c r="F67" s="53"/>
      <c r="G67" s="53"/>
      <c r="H67" s="53"/>
      <c r="I67" s="53"/>
      <c r="J67" s="54"/>
      <c r="K67" s="53"/>
      <c r="L67" s="53"/>
      <c r="M67" s="18"/>
      <c r="N67" s="18"/>
    </row>
    <row r="68" spans="1:14" ht="18" customHeight="1" x14ac:dyDescent="0.15">
      <c r="A68" s="60" t="s">
        <v>66</v>
      </c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55"/>
      <c r="N68" s="55"/>
    </row>
    <row r="69" spans="1:14" x14ac:dyDescent="0.15">
      <c r="A69" s="62" t="s">
        <v>67</v>
      </c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56"/>
      <c r="N69" s="56"/>
    </row>
    <row r="70" spans="1:14" x14ac:dyDescent="0.15">
      <c r="B70" s="14"/>
      <c r="C70" s="14"/>
      <c r="D70" s="14"/>
      <c r="E70" s="57"/>
      <c r="F70" s="57"/>
      <c r="G70" s="57"/>
      <c r="H70" s="57"/>
      <c r="I70" s="57"/>
      <c r="J70" s="57"/>
      <c r="K70" s="57"/>
      <c r="L70" s="57"/>
      <c r="M70" s="56"/>
      <c r="N70" s="56"/>
    </row>
    <row r="71" spans="1:14" x14ac:dyDescent="0.15">
      <c r="B71" s="14"/>
      <c r="C71" s="14"/>
      <c r="D71" s="14"/>
      <c r="E71" s="57"/>
      <c r="F71" s="57"/>
      <c r="G71" s="57"/>
      <c r="H71" s="57"/>
      <c r="I71" s="57"/>
      <c r="J71" s="57"/>
      <c r="K71" s="57"/>
      <c r="L71" s="57"/>
      <c r="M71" s="56"/>
      <c r="N71" s="56"/>
    </row>
    <row r="72" spans="1:14" x14ac:dyDescent="0.15">
      <c r="B72" s="14"/>
      <c r="C72" s="14"/>
      <c r="D72" s="14"/>
      <c r="E72" s="57"/>
      <c r="F72" s="57"/>
      <c r="G72" s="57"/>
      <c r="H72" s="57"/>
      <c r="I72" s="57"/>
      <c r="J72" s="57"/>
      <c r="K72" s="57"/>
      <c r="L72" s="57"/>
      <c r="M72" s="56"/>
      <c r="N72" s="56"/>
    </row>
    <row r="73" spans="1:14" x14ac:dyDescent="0.15">
      <c r="B73" s="14"/>
      <c r="C73" s="14"/>
      <c r="D73" s="14"/>
      <c r="E73" s="57"/>
      <c r="F73" s="57"/>
      <c r="G73" s="57"/>
      <c r="H73" s="57"/>
      <c r="I73" s="57"/>
      <c r="J73" s="57"/>
      <c r="K73" s="57"/>
      <c r="L73" s="57"/>
      <c r="M73" s="56"/>
      <c r="N73" s="56"/>
    </row>
    <row r="74" spans="1:14" x14ac:dyDescent="0.15">
      <c r="B74" s="14"/>
      <c r="C74" s="14"/>
      <c r="D74" s="14"/>
      <c r="E74" s="57"/>
      <c r="F74" s="57"/>
      <c r="G74" s="57"/>
      <c r="H74" s="57"/>
      <c r="I74" s="57"/>
      <c r="J74" s="57"/>
      <c r="K74" s="57"/>
      <c r="L74" s="57"/>
      <c r="M74" s="56"/>
      <c r="N74" s="56"/>
    </row>
    <row r="75" spans="1:14" x14ac:dyDescent="0.15">
      <c r="B75" s="14"/>
      <c r="C75" s="14"/>
      <c r="D75" s="14"/>
      <c r="E75" s="57"/>
      <c r="F75" s="57"/>
      <c r="G75" s="57"/>
      <c r="H75" s="57"/>
      <c r="I75" s="57"/>
      <c r="J75" s="57"/>
      <c r="K75" s="57"/>
      <c r="L75" s="57"/>
      <c r="M75" s="56"/>
      <c r="N75" s="56"/>
    </row>
    <row r="76" spans="1:14" x14ac:dyDescent="0.15">
      <c r="B76" s="14"/>
      <c r="C76" s="14"/>
      <c r="D76" s="14"/>
      <c r="E76" s="57"/>
      <c r="F76" s="57"/>
      <c r="G76" s="57"/>
      <c r="H76" s="57"/>
      <c r="I76" s="57"/>
      <c r="J76" s="57"/>
      <c r="K76" s="57"/>
      <c r="L76" s="57"/>
      <c r="M76" s="56"/>
      <c r="N76" s="56"/>
    </row>
    <row r="77" spans="1:14" x14ac:dyDescent="0.15">
      <c r="B77" s="14"/>
      <c r="C77" s="14"/>
      <c r="D77" s="14"/>
      <c r="E77" s="57"/>
      <c r="F77" s="57"/>
      <c r="G77" s="57"/>
      <c r="H77" s="57"/>
      <c r="I77" s="57"/>
      <c r="J77" s="57"/>
      <c r="K77" s="57"/>
      <c r="L77" s="57"/>
      <c r="M77" s="56"/>
      <c r="N77" s="56"/>
    </row>
  </sheetData>
  <mergeCells count="20">
    <mergeCell ref="A1:L1"/>
    <mergeCell ref="A2:L2"/>
    <mergeCell ref="B4:C7"/>
    <mergeCell ref="E4:H5"/>
    <mergeCell ref="I4:L5"/>
    <mergeCell ref="E6:E7"/>
    <mergeCell ref="F6:F7"/>
    <mergeCell ref="G6:G7"/>
    <mergeCell ref="H6:H7"/>
    <mergeCell ref="I6:I7"/>
    <mergeCell ref="B13:C13"/>
    <mergeCell ref="B14:C14"/>
    <mergeCell ref="A68:L68"/>
    <mergeCell ref="A69:L69"/>
    <mergeCell ref="J6:J7"/>
    <mergeCell ref="K6:K7"/>
    <mergeCell ref="L6:L7"/>
    <mergeCell ref="B9:C9"/>
    <mergeCell ref="B11:C11"/>
    <mergeCell ref="B12:C12"/>
  </mergeCells>
  <phoneticPr fontId="1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2021-03-01T06:34:59Z</dcterms:created>
  <dcterms:modified xsi:type="dcterms:W3CDTF">2021-03-02T01:10:20Z</dcterms:modified>
</cp:coreProperties>
</file>