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"/>
    </mc:Choice>
  </mc:AlternateContent>
  <bookViews>
    <workbookView xWindow="0" yWindow="0" windowWidth="24000" windowHeight="9510"/>
  </bookViews>
  <sheets>
    <sheet name="126" sheetId="3" r:id="rId1"/>
  </sheets>
  <definedNames>
    <definedName name="_xlnm.Print_Area" localSheetId="0">'126'!$A$1:$L$56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2" i="3" l="1"/>
  <c r="L51" i="3"/>
  <c r="J50" i="3"/>
  <c r="L50" i="3" s="1"/>
  <c r="I50" i="3"/>
  <c r="H50" i="3"/>
  <c r="L48" i="3"/>
  <c r="L47" i="3"/>
  <c r="L46" i="3"/>
  <c r="J46" i="3"/>
  <c r="I46" i="3"/>
  <c r="H46" i="3"/>
  <c r="J42" i="3"/>
  <c r="I42" i="3"/>
  <c r="H42" i="3"/>
  <c r="L39" i="3"/>
  <c r="L38" i="3"/>
  <c r="J38" i="3"/>
  <c r="I38" i="3"/>
  <c r="H38" i="3"/>
  <c r="L36" i="3"/>
  <c r="L35" i="3"/>
  <c r="J34" i="3"/>
  <c r="L34" i="3" s="1"/>
  <c r="I34" i="3"/>
  <c r="H34" i="3"/>
  <c r="L32" i="3"/>
  <c r="L31" i="3"/>
  <c r="J30" i="3"/>
  <c r="I30" i="3"/>
  <c r="H30" i="3"/>
  <c r="L28" i="3"/>
  <c r="L27" i="3"/>
  <c r="J26" i="3"/>
  <c r="L26" i="3" s="1"/>
  <c r="I26" i="3"/>
  <c r="I21" i="3" s="1"/>
  <c r="H26" i="3"/>
  <c r="L24" i="3"/>
  <c r="L23" i="3"/>
  <c r="J22" i="3"/>
  <c r="J21" i="3" s="1"/>
  <c r="I22" i="3"/>
  <c r="H22" i="3"/>
  <c r="J18" i="3"/>
  <c r="I18" i="3"/>
  <c r="H18" i="3"/>
  <c r="J17" i="3"/>
  <c r="I17" i="3"/>
  <c r="I15" i="3" s="1"/>
  <c r="H17" i="3"/>
  <c r="H15" i="3"/>
  <c r="J15" i="3" l="1"/>
  <c r="L17" i="3"/>
  <c r="L22" i="3"/>
  <c r="H21" i="3"/>
  <c r="L15" i="3"/>
  <c r="L21" i="3"/>
  <c r="L18" i="3"/>
  <c r="L30" i="3"/>
</calcChain>
</file>

<file path=xl/sharedStrings.xml><?xml version="1.0" encoding="utf-8"?>
<sst xmlns="http://schemas.openxmlformats.org/spreadsheetml/2006/main" count="44" uniqueCount="28">
  <si>
    <t>（単位　千円）</t>
  </si>
  <si>
    <t>年度及び科目</t>
  </si>
  <si>
    <t>予算現額</t>
    <phoneticPr fontId="7"/>
  </si>
  <si>
    <t>調定額</t>
  </si>
  <si>
    <t>当年度収入額</t>
  </si>
  <si>
    <t>前年度収入額</t>
  </si>
  <si>
    <t>増減率 (%)</t>
  </si>
  <si>
    <t>平成26年度</t>
  </si>
  <si>
    <t>27</t>
  </si>
  <si>
    <t>28</t>
  </si>
  <si>
    <t>29</t>
  </si>
  <si>
    <t>30</t>
  </si>
  <si>
    <t>現年課税分</t>
  </si>
  <si>
    <t>滞納繰越分</t>
  </si>
  <si>
    <t>市民税</t>
  </si>
  <si>
    <t>個人</t>
  </si>
  <si>
    <t>法人</t>
  </si>
  <si>
    <t xml:space="preserve"> </t>
  </si>
  <si>
    <t>固定資産税</t>
  </si>
  <si>
    <t>軽自動車税</t>
  </si>
  <si>
    <t>市たばこ税</t>
  </si>
  <si>
    <t>特別土地保有税</t>
  </si>
  <si>
    <t>事業所税</t>
  </si>
  <si>
    <t>都市計画税</t>
  </si>
  <si>
    <t xml:space="preserve">  資料：税務部税制課</t>
  </si>
  <si>
    <t xml:space="preserve">      （注）固定資産税の現年課税分は、国有資産等所在市町村交付金を含む。</t>
  </si>
  <si>
    <t xml:space="preserve">      　　　</t>
    <phoneticPr fontId="7"/>
  </si>
  <si>
    <t xml:space="preserve">  126   市税収納状況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</si>
</sst>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;&quot;△&quot;0.00"/>
    <numFmt numFmtId="177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3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0" borderId="2" xfId="1" applyNumberFormat="1" applyFont="1" applyFill="1" applyBorder="1" applyAlignment="1" applyProtection="1">
      <alignment horizontal="distributed" vertical="center"/>
    </xf>
    <xf numFmtId="49" fontId="6" fillId="0" borderId="5" xfId="1" applyNumberFormat="1" applyFont="1" applyFill="1" applyBorder="1" applyAlignment="1" applyProtection="1">
      <alignment horizontal="distributed" vertical="center"/>
    </xf>
    <xf numFmtId="49" fontId="6" fillId="0" borderId="6" xfId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37" fontId="5" fillId="0" borderId="11" xfId="1" quotePrefix="1" applyNumberFormat="1" applyFont="1" applyFill="1" applyBorder="1" applyAlignment="1" applyProtection="1">
      <alignment horizontal="right"/>
    </xf>
    <xf numFmtId="37" fontId="5" fillId="0" borderId="0" xfId="1" quotePrefix="1" applyNumberFormat="1" applyFont="1" applyFill="1" applyBorder="1" applyAlignment="1" applyProtection="1">
      <alignment horizontal="right"/>
    </xf>
    <xf numFmtId="176" fontId="6" fillId="0" borderId="0" xfId="1" quotePrefix="1" applyNumberFormat="1" applyFont="1" applyFill="1" applyBorder="1" applyAlignment="1" applyProtection="1">
      <alignment horizontal="right"/>
    </xf>
    <xf numFmtId="37" fontId="6" fillId="0" borderId="11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/>
    <xf numFmtId="177" fontId="6" fillId="0" borderId="11" xfId="1" quotePrefix="1" applyNumberFormat="1" applyFont="1" applyFill="1" applyBorder="1" applyAlignment="1" applyProtection="1">
      <alignment horizontal="right"/>
    </xf>
    <xf numFmtId="177" fontId="6" fillId="0" borderId="0" xfId="1" quotePrefix="1" applyNumberFormat="1" applyFont="1" applyFill="1" applyBorder="1" applyAlignment="1" applyProtection="1">
      <alignment horizontal="right"/>
    </xf>
    <xf numFmtId="177" fontId="6" fillId="0" borderId="0" xfId="1" applyNumberFormat="1" applyFont="1" applyFill="1" applyBorder="1" applyAlignment="1" applyProtection="1"/>
    <xf numFmtId="37" fontId="6" fillId="0" borderId="11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49" fontId="5" fillId="0" borderId="0" xfId="1" applyNumberFormat="1" applyFont="1" applyFill="1" applyAlignment="1">
      <alignment horizontal="distributed"/>
    </xf>
    <xf numFmtId="49" fontId="6" fillId="0" borderId="0" xfId="1" applyNumberFormat="1" applyFont="1" applyFill="1" applyBorder="1" applyAlignment="1" applyProtection="1">
      <alignment horizontal="distributed"/>
    </xf>
    <xf numFmtId="177" fontId="6" fillId="0" borderId="11" xfId="1" applyNumberFormat="1" applyFont="1" applyFill="1" applyBorder="1" applyAlignment="1" applyProtection="1"/>
    <xf numFmtId="49" fontId="5" fillId="0" borderId="12" xfId="1" applyNumberFormat="1" applyFont="1" applyBorder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/>
    </xf>
    <xf numFmtId="49" fontId="5" fillId="0" borderId="0" xfId="1" applyNumberFormat="1" applyFont="1" applyFill="1" applyBorder="1" applyAlignment="1">
      <alignment horizontal="distributed"/>
    </xf>
    <xf numFmtId="49" fontId="6" fillId="0" borderId="1" xfId="1" applyNumberFormat="1" applyFont="1" applyFill="1" applyBorder="1" applyAlignment="1" applyProtection="1">
      <alignment horizontal="left"/>
    </xf>
    <xf numFmtId="49" fontId="6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Border="1" applyAlignment="1"/>
    <xf numFmtId="49" fontId="5" fillId="0" borderId="0" xfId="1" applyNumberFormat="1" applyFont="1" applyFill="1" applyBorder="1" applyAlignment="1" applyProtection="1">
      <alignment horizontal="left"/>
    </xf>
    <xf numFmtId="49" fontId="5" fillId="0" borderId="0" xfId="1" quotePrefix="1" applyNumberFormat="1" applyFont="1" applyFill="1" applyBorder="1" applyAlignment="1" applyProtection="1">
      <alignment horizontal="left"/>
    </xf>
    <xf numFmtId="49" fontId="2" fillId="0" borderId="0" xfId="1" applyNumberFormat="1" applyFont="1" applyAlignment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2" fillId="0" borderId="0" xfId="1" applyNumberFormat="1" applyAlignment="1"/>
    <xf numFmtId="49" fontId="5" fillId="0" borderId="0" xfId="1" applyNumberFormat="1" applyFont="1" applyFill="1" applyAlignment="1">
      <alignment horizontal="distributed"/>
    </xf>
    <xf numFmtId="49" fontId="5" fillId="0" borderId="0" xfId="1" applyNumberFormat="1" applyFont="1" applyFill="1" applyAlignment="1">
      <alignment horizontal="center"/>
    </xf>
    <xf numFmtId="49" fontId="5" fillId="0" borderId="9" xfId="1" applyNumberFormat="1" applyFont="1" applyBorder="1" applyAlignment="1">
      <alignment horizontal="center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4" fillId="0" borderId="0" xfId="1" applyNumberFormat="1" applyFont="1" applyAlignme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distributed" vertical="center"/>
    </xf>
    <xf numFmtId="0" fontId="2" fillId="0" borderId="1" xfId="1" applyBorder="1" applyAlignment="1">
      <alignment horizontal="distributed" vertical="center"/>
    </xf>
    <xf numFmtId="0" fontId="2" fillId="0" borderId="5" xfId="1" applyBorder="1" applyAlignment="1">
      <alignment horizontal="distributed" vertical="center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57"/>
  <sheetViews>
    <sheetView showGridLines="0" tabSelected="1" zoomScaleNormal="100" zoomScaleSheetLayoutView="100" workbookViewId="0">
      <selection sqref="A1:L1"/>
    </sheetView>
  </sheetViews>
  <sheetFormatPr defaultRowHeight="13.5" x14ac:dyDescent="0.15"/>
  <cols>
    <col min="1" max="1" width="1.5" style="1" customWidth="1"/>
    <col min="2" max="5" width="2.375" style="1" customWidth="1"/>
    <col min="6" max="6" width="14.5" style="1" customWidth="1"/>
    <col min="7" max="7" width="1.5" style="1" customWidth="1"/>
    <col min="8" max="12" width="17.75" style="1" customWidth="1"/>
    <col min="13" max="249" width="9" style="1"/>
    <col min="250" max="250" width="1.5" style="1" customWidth="1"/>
    <col min="251" max="254" width="2.375" style="1" customWidth="1"/>
    <col min="255" max="255" width="14.5" style="1" customWidth="1"/>
    <col min="256" max="256" width="1.5" style="1" customWidth="1"/>
    <col min="257" max="261" width="17.75" style="1" customWidth="1"/>
    <col min="262" max="262" width="17.25" style="1" customWidth="1"/>
    <col min="263" max="505" width="9" style="1"/>
    <col min="506" max="506" width="1.5" style="1" customWidth="1"/>
    <col min="507" max="510" width="2.375" style="1" customWidth="1"/>
    <col min="511" max="511" width="14.5" style="1" customWidth="1"/>
    <col min="512" max="512" width="1.5" style="1" customWidth="1"/>
    <col min="513" max="517" width="17.75" style="1" customWidth="1"/>
    <col min="518" max="518" width="17.25" style="1" customWidth="1"/>
    <col min="519" max="761" width="9" style="1"/>
    <col min="762" max="762" width="1.5" style="1" customWidth="1"/>
    <col min="763" max="766" width="2.375" style="1" customWidth="1"/>
    <col min="767" max="767" width="14.5" style="1" customWidth="1"/>
    <col min="768" max="768" width="1.5" style="1" customWidth="1"/>
    <col min="769" max="773" width="17.75" style="1" customWidth="1"/>
    <col min="774" max="774" width="17.25" style="1" customWidth="1"/>
    <col min="775" max="1017" width="9" style="1"/>
    <col min="1018" max="1018" width="1.5" style="1" customWidth="1"/>
    <col min="1019" max="1022" width="2.375" style="1" customWidth="1"/>
    <col min="1023" max="1023" width="14.5" style="1" customWidth="1"/>
    <col min="1024" max="1024" width="1.5" style="1" customWidth="1"/>
    <col min="1025" max="1029" width="17.75" style="1" customWidth="1"/>
    <col min="1030" max="1030" width="17.25" style="1" customWidth="1"/>
    <col min="1031" max="1273" width="9" style="1"/>
    <col min="1274" max="1274" width="1.5" style="1" customWidth="1"/>
    <col min="1275" max="1278" width="2.375" style="1" customWidth="1"/>
    <col min="1279" max="1279" width="14.5" style="1" customWidth="1"/>
    <col min="1280" max="1280" width="1.5" style="1" customWidth="1"/>
    <col min="1281" max="1285" width="17.75" style="1" customWidth="1"/>
    <col min="1286" max="1286" width="17.25" style="1" customWidth="1"/>
    <col min="1287" max="1529" width="9" style="1"/>
    <col min="1530" max="1530" width="1.5" style="1" customWidth="1"/>
    <col min="1531" max="1534" width="2.375" style="1" customWidth="1"/>
    <col min="1535" max="1535" width="14.5" style="1" customWidth="1"/>
    <col min="1536" max="1536" width="1.5" style="1" customWidth="1"/>
    <col min="1537" max="1541" width="17.75" style="1" customWidth="1"/>
    <col min="1542" max="1542" width="17.25" style="1" customWidth="1"/>
    <col min="1543" max="1785" width="9" style="1"/>
    <col min="1786" max="1786" width="1.5" style="1" customWidth="1"/>
    <col min="1787" max="1790" width="2.375" style="1" customWidth="1"/>
    <col min="1791" max="1791" width="14.5" style="1" customWidth="1"/>
    <col min="1792" max="1792" width="1.5" style="1" customWidth="1"/>
    <col min="1793" max="1797" width="17.75" style="1" customWidth="1"/>
    <col min="1798" max="1798" width="17.25" style="1" customWidth="1"/>
    <col min="1799" max="2041" width="9" style="1"/>
    <col min="2042" max="2042" width="1.5" style="1" customWidth="1"/>
    <col min="2043" max="2046" width="2.375" style="1" customWidth="1"/>
    <col min="2047" max="2047" width="14.5" style="1" customWidth="1"/>
    <col min="2048" max="2048" width="1.5" style="1" customWidth="1"/>
    <col min="2049" max="2053" width="17.75" style="1" customWidth="1"/>
    <col min="2054" max="2054" width="17.25" style="1" customWidth="1"/>
    <col min="2055" max="2297" width="9" style="1"/>
    <col min="2298" max="2298" width="1.5" style="1" customWidth="1"/>
    <col min="2299" max="2302" width="2.375" style="1" customWidth="1"/>
    <col min="2303" max="2303" width="14.5" style="1" customWidth="1"/>
    <col min="2304" max="2304" width="1.5" style="1" customWidth="1"/>
    <col min="2305" max="2309" width="17.75" style="1" customWidth="1"/>
    <col min="2310" max="2310" width="17.25" style="1" customWidth="1"/>
    <col min="2311" max="2553" width="9" style="1"/>
    <col min="2554" max="2554" width="1.5" style="1" customWidth="1"/>
    <col min="2555" max="2558" width="2.375" style="1" customWidth="1"/>
    <col min="2559" max="2559" width="14.5" style="1" customWidth="1"/>
    <col min="2560" max="2560" width="1.5" style="1" customWidth="1"/>
    <col min="2561" max="2565" width="17.75" style="1" customWidth="1"/>
    <col min="2566" max="2566" width="17.25" style="1" customWidth="1"/>
    <col min="2567" max="2809" width="9" style="1"/>
    <col min="2810" max="2810" width="1.5" style="1" customWidth="1"/>
    <col min="2811" max="2814" width="2.375" style="1" customWidth="1"/>
    <col min="2815" max="2815" width="14.5" style="1" customWidth="1"/>
    <col min="2816" max="2816" width="1.5" style="1" customWidth="1"/>
    <col min="2817" max="2821" width="17.75" style="1" customWidth="1"/>
    <col min="2822" max="2822" width="17.25" style="1" customWidth="1"/>
    <col min="2823" max="3065" width="9" style="1"/>
    <col min="3066" max="3066" width="1.5" style="1" customWidth="1"/>
    <col min="3067" max="3070" width="2.375" style="1" customWidth="1"/>
    <col min="3071" max="3071" width="14.5" style="1" customWidth="1"/>
    <col min="3072" max="3072" width="1.5" style="1" customWidth="1"/>
    <col min="3073" max="3077" width="17.75" style="1" customWidth="1"/>
    <col min="3078" max="3078" width="17.25" style="1" customWidth="1"/>
    <col min="3079" max="3321" width="9" style="1"/>
    <col min="3322" max="3322" width="1.5" style="1" customWidth="1"/>
    <col min="3323" max="3326" width="2.375" style="1" customWidth="1"/>
    <col min="3327" max="3327" width="14.5" style="1" customWidth="1"/>
    <col min="3328" max="3328" width="1.5" style="1" customWidth="1"/>
    <col min="3329" max="3333" width="17.75" style="1" customWidth="1"/>
    <col min="3334" max="3334" width="17.25" style="1" customWidth="1"/>
    <col min="3335" max="3577" width="9" style="1"/>
    <col min="3578" max="3578" width="1.5" style="1" customWidth="1"/>
    <col min="3579" max="3582" width="2.375" style="1" customWidth="1"/>
    <col min="3583" max="3583" width="14.5" style="1" customWidth="1"/>
    <col min="3584" max="3584" width="1.5" style="1" customWidth="1"/>
    <col min="3585" max="3589" width="17.75" style="1" customWidth="1"/>
    <col min="3590" max="3590" width="17.25" style="1" customWidth="1"/>
    <col min="3591" max="3833" width="9" style="1"/>
    <col min="3834" max="3834" width="1.5" style="1" customWidth="1"/>
    <col min="3835" max="3838" width="2.375" style="1" customWidth="1"/>
    <col min="3839" max="3839" width="14.5" style="1" customWidth="1"/>
    <col min="3840" max="3840" width="1.5" style="1" customWidth="1"/>
    <col min="3841" max="3845" width="17.75" style="1" customWidth="1"/>
    <col min="3846" max="3846" width="17.25" style="1" customWidth="1"/>
    <col min="3847" max="4089" width="9" style="1"/>
    <col min="4090" max="4090" width="1.5" style="1" customWidth="1"/>
    <col min="4091" max="4094" width="2.375" style="1" customWidth="1"/>
    <col min="4095" max="4095" width="14.5" style="1" customWidth="1"/>
    <col min="4096" max="4096" width="1.5" style="1" customWidth="1"/>
    <col min="4097" max="4101" width="17.75" style="1" customWidth="1"/>
    <col min="4102" max="4102" width="17.25" style="1" customWidth="1"/>
    <col min="4103" max="4345" width="9" style="1"/>
    <col min="4346" max="4346" width="1.5" style="1" customWidth="1"/>
    <col min="4347" max="4350" width="2.375" style="1" customWidth="1"/>
    <col min="4351" max="4351" width="14.5" style="1" customWidth="1"/>
    <col min="4352" max="4352" width="1.5" style="1" customWidth="1"/>
    <col min="4353" max="4357" width="17.75" style="1" customWidth="1"/>
    <col min="4358" max="4358" width="17.25" style="1" customWidth="1"/>
    <col min="4359" max="4601" width="9" style="1"/>
    <col min="4602" max="4602" width="1.5" style="1" customWidth="1"/>
    <col min="4603" max="4606" width="2.375" style="1" customWidth="1"/>
    <col min="4607" max="4607" width="14.5" style="1" customWidth="1"/>
    <col min="4608" max="4608" width="1.5" style="1" customWidth="1"/>
    <col min="4609" max="4613" width="17.75" style="1" customWidth="1"/>
    <col min="4614" max="4614" width="17.25" style="1" customWidth="1"/>
    <col min="4615" max="4857" width="9" style="1"/>
    <col min="4858" max="4858" width="1.5" style="1" customWidth="1"/>
    <col min="4859" max="4862" width="2.375" style="1" customWidth="1"/>
    <col min="4863" max="4863" width="14.5" style="1" customWidth="1"/>
    <col min="4864" max="4864" width="1.5" style="1" customWidth="1"/>
    <col min="4865" max="4869" width="17.75" style="1" customWidth="1"/>
    <col min="4870" max="4870" width="17.25" style="1" customWidth="1"/>
    <col min="4871" max="5113" width="9" style="1"/>
    <col min="5114" max="5114" width="1.5" style="1" customWidth="1"/>
    <col min="5115" max="5118" width="2.375" style="1" customWidth="1"/>
    <col min="5119" max="5119" width="14.5" style="1" customWidth="1"/>
    <col min="5120" max="5120" width="1.5" style="1" customWidth="1"/>
    <col min="5121" max="5125" width="17.75" style="1" customWidth="1"/>
    <col min="5126" max="5126" width="17.25" style="1" customWidth="1"/>
    <col min="5127" max="5369" width="9" style="1"/>
    <col min="5370" max="5370" width="1.5" style="1" customWidth="1"/>
    <col min="5371" max="5374" width="2.375" style="1" customWidth="1"/>
    <col min="5375" max="5375" width="14.5" style="1" customWidth="1"/>
    <col min="5376" max="5376" width="1.5" style="1" customWidth="1"/>
    <col min="5377" max="5381" width="17.75" style="1" customWidth="1"/>
    <col min="5382" max="5382" width="17.25" style="1" customWidth="1"/>
    <col min="5383" max="5625" width="9" style="1"/>
    <col min="5626" max="5626" width="1.5" style="1" customWidth="1"/>
    <col min="5627" max="5630" width="2.375" style="1" customWidth="1"/>
    <col min="5631" max="5631" width="14.5" style="1" customWidth="1"/>
    <col min="5632" max="5632" width="1.5" style="1" customWidth="1"/>
    <col min="5633" max="5637" width="17.75" style="1" customWidth="1"/>
    <col min="5638" max="5638" width="17.25" style="1" customWidth="1"/>
    <col min="5639" max="5881" width="9" style="1"/>
    <col min="5882" max="5882" width="1.5" style="1" customWidth="1"/>
    <col min="5883" max="5886" width="2.375" style="1" customWidth="1"/>
    <col min="5887" max="5887" width="14.5" style="1" customWidth="1"/>
    <col min="5888" max="5888" width="1.5" style="1" customWidth="1"/>
    <col min="5889" max="5893" width="17.75" style="1" customWidth="1"/>
    <col min="5894" max="5894" width="17.25" style="1" customWidth="1"/>
    <col min="5895" max="6137" width="9" style="1"/>
    <col min="6138" max="6138" width="1.5" style="1" customWidth="1"/>
    <col min="6139" max="6142" width="2.375" style="1" customWidth="1"/>
    <col min="6143" max="6143" width="14.5" style="1" customWidth="1"/>
    <col min="6144" max="6144" width="1.5" style="1" customWidth="1"/>
    <col min="6145" max="6149" width="17.75" style="1" customWidth="1"/>
    <col min="6150" max="6150" width="17.25" style="1" customWidth="1"/>
    <col min="6151" max="6393" width="9" style="1"/>
    <col min="6394" max="6394" width="1.5" style="1" customWidth="1"/>
    <col min="6395" max="6398" width="2.375" style="1" customWidth="1"/>
    <col min="6399" max="6399" width="14.5" style="1" customWidth="1"/>
    <col min="6400" max="6400" width="1.5" style="1" customWidth="1"/>
    <col min="6401" max="6405" width="17.75" style="1" customWidth="1"/>
    <col min="6406" max="6406" width="17.25" style="1" customWidth="1"/>
    <col min="6407" max="6649" width="9" style="1"/>
    <col min="6650" max="6650" width="1.5" style="1" customWidth="1"/>
    <col min="6651" max="6654" width="2.375" style="1" customWidth="1"/>
    <col min="6655" max="6655" width="14.5" style="1" customWidth="1"/>
    <col min="6656" max="6656" width="1.5" style="1" customWidth="1"/>
    <col min="6657" max="6661" width="17.75" style="1" customWidth="1"/>
    <col min="6662" max="6662" width="17.25" style="1" customWidth="1"/>
    <col min="6663" max="6905" width="9" style="1"/>
    <col min="6906" max="6906" width="1.5" style="1" customWidth="1"/>
    <col min="6907" max="6910" width="2.375" style="1" customWidth="1"/>
    <col min="6911" max="6911" width="14.5" style="1" customWidth="1"/>
    <col min="6912" max="6912" width="1.5" style="1" customWidth="1"/>
    <col min="6913" max="6917" width="17.75" style="1" customWidth="1"/>
    <col min="6918" max="6918" width="17.25" style="1" customWidth="1"/>
    <col min="6919" max="7161" width="9" style="1"/>
    <col min="7162" max="7162" width="1.5" style="1" customWidth="1"/>
    <col min="7163" max="7166" width="2.375" style="1" customWidth="1"/>
    <col min="7167" max="7167" width="14.5" style="1" customWidth="1"/>
    <col min="7168" max="7168" width="1.5" style="1" customWidth="1"/>
    <col min="7169" max="7173" width="17.75" style="1" customWidth="1"/>
    <col min="7174" max="7174" width="17.25" style="1" customWidth="1"/>
    <col min="7175" max="7417" width="9" style="1"/>
    <col min="7418" max="7418" width="1.5" style="1" customWidth="1"/>
    <col min="7419" max="7422" width="2.375" style="1" customWidth="1"/>
    <col min="7423" max="7423" width="14.5" style="1" customWidth="1"/>
    <col min="7424" max="7424" width="1.5" style="1" customWidth="1"/>
    <col min="7425" max="7429" width="17.75" style="1" customWidth="1"/>
    <col min="7430" max="7430" width="17.25" style="1" customWidth="1"/>
    <col min="7431" max="7673" width="9" style="1"/>
    <col min="7674" max="7674" width="1.5" style="1" customWidth="1"/>
    <col min="7675" max="7678" width="2.375" style="1" customWidth="1"/>
    <col min="7679" max="7679" width="14.5" style="1" customWidth="1"/>
    <col min="7680" max="7680" width="1.5" style="1" customWidth="1"/>
    <col min="7681" max="7685" width="17.75" style="1" customWidth="1"/>
    <col min="7686" max="7686" width="17.25" style="1" customWidth="1"/>
    <col min="7687" max="7929" width="9" style="1"/>
    <col min="7930" max="7930" width="1.5" style="1" customWidth="1"/>
    <col min="7931" max="7934" width="2.375" style="1" customWidth="1"/>
    <col min="7935" max="7935" width="14.5" style="1" customWidth="1"/>
    <col min="7936" max="7936" width="1.5" style="1" customWidth="1"/>
    <col min="7937" max="7941" width="17.75" style="1" customWidth="1"/>
    <col min="7942" max="7942" width="17.25" style="1" customWidth="1"/>
    <col min="7943" max="8185" width="9" style="1"/>
    <col min="8186" max="8186" width="1.5" style="1" customWidth="1"/>
    <col min="8187" max="8190" width="2.375" style="1" customWidth="1"/>
    <col min="8191" max="8191" width="14.5" style="1" customWidth="1"/>
    <col min="8192" max="8192" width="1.5" style="1" customWidth="1"/>
    <col min="8193" max="8197" width="17.75" style="1" customWidth="1"/>
    <col min="8198" max="8198" width="17.25" style="1" customWidth="1"/>
    <col min="8199" max="8441" width="9" style="1"/>
    <col min="8442" max="8442" width="1.5" style="1" customWidth="1"/>
    <col min="8443" max="8446" width="2.375" style="1" customWidth="1"/>
    <col min="8447" max="8447" width="14.5" style="1" customWidth="1"/>
    <col min="8448" max="8448" width="1.5" style="1" customWidth="1"/>
    <col min="8449" max="8453" width="17.75" style="1" customWidth="1"/>
    <col min="8454" max="8454" width="17.25" style="1" customWidth="1"/>
    <col min="8455" max="8697" width="9" style="1"/>
    <col min="8698" max="8698" width="1.5" style="1" customWidth="1"/>
    <col min="8699" max="8702" width="2.375" style="1" customWidth="1"/>
    <col min="8703" max="8703" width="14.5" style="1" customWidth="1"/>
    <col min="8704" max="8704" width="1.5" style="1" customWidth="1"/>
    <col min="8705" max="8709" width="17.75" style="1" customWidth="1"/>
    <col min="8710" max="8710" width="17.25" style="1" customWidth="1"/>
    <col min="8711" max="8953" width="9" style="1"/>
    <col min="8954" max="8954" width="1.5" style="1" customWidth="1"/>
    <col min="8955" max="8958" width="2.375" style="1" customWidth="1"/>
    <col min="8959" max="8959" width="14.5" style="1" customWidth="1"/>
    <col min="8960" max="8960" width="1.5" style="1" customWidth="1"/>
    <col min="8961" max="8965" width="17.75" style="1" customWidth="1"/>
    <col min="8966" max="8966" width="17.25" style="1" customWidth="1"/>
    <col min="8967" max="9209" width="9" style="1"/>
    <col min="9210" max="9210" width="1.5" style="1" customWidth="1"/>
    <col min="9211" max="9214" width="2.375" style="1" customWidth="1"/>
    <col min="9215" max="9215" width="14.5" style="1" customWidth="1"/>
    <col min="9216" max="9216" width="1.5" style="1" customWidth="1"/>
    <col min="9217" max="9221" width="17.75" style="1" customWidth="1"/>
    <col min="9222" max="9222" width="17.25" style="1" customWidth="1"/>
    <col min="9223" max="9465" width="9" style="1"/>
    <col min="9466" max="9466" width="1.5" style="1" customWidth="1"/>
    <col min="9467" max="9470" width="2.375" style="1" customWidth="1"/>
    <col min="9471" max="9471" width="14.5" style="1" customWidth="1"/>
    <col min="9472" max="9472" width="1.5" style="1" customWidth="1"/>
    <col min="9473" max="9477" width="17.75" style="1" customWidth="1"/>
    <col min="9478" max="9478" width="17.25" style="1" customWidth="1"/>
    <col min="9479" max="9721" width="9" style="1"/>
    <col min="9722" max="9722" width="1.5" style="1" customWidth="1"/>
    <col min="9723" max="9726" width="2.375" style="1" customWidth="1"/>
    <col min="9727" max="9727" width="14.5" style="1" customWidth="1"/>
    <col min="9728" max="9728" width="1.5" style="1" customWidth="1"/>
    <col min="9729" max="9733" width="17.75" style="1" customWidth="1"/>
    <col min="9734" max="9734" width="17.25" style="1" customWidth="1"/>
    <col min="9735" max="9977" width="9" style="1"/>
    <col min="9978" max="9978" width="1.5" style="1" customWidth="1"/>
    <col min="9979" max="9982" width="2.375" style="1" customWidth="1"/>
    <col min="9983" max="9983" width="14.5" style="1" customWidth="1"/>
    <col min="9984" max="9984" width="1.5" style="1" customWidth="1"/>
    <col min="9985" max="9989" width="17.75" style="1" customWidth="1"/>
    <col min="9990" max="9990" width="17.25" style="1" customWidth="1"/>
    <col min="9991" max="10233" width="9" style="1"/>
    <col min="10234" max="10234" width="1.5" style="1" customWidth="1"/>
    <col min="10235" max="10238" width="2.375" style="1" customWidth="1"/>
    <col min="10239" max="10239" width="14.5" style="1" customWidth="1"/>
    <col min="10240" max="10240" width="1.5" style="1" customWidth="1"/>
    <col min="10241" max="10245" width="17.75" style="1" customWidth="1"/>
    <col min="10246" max="10246" width="17.25" style="1" customWidth="1"/>
    <col min="10247" max="10489" width="9" style="1"/>
    <col min="10490" max="10490" width="1.5" style="1" customWidth="1"/>
    <col min="10491" max="10494" width="2.375" style="1" customWidth="1"/>
    <col min="10495" max="10495" width="14.5" style="1" customWidth="1"/>
    <col min="10496" max="10496" width="1.5" style="1" customWidth="1"/>
    <col min="10497" max="10501" width="17.75" style="1" customWidth="1"/>
    <col min="10502" max="10502" width="17.25" style="1" customWidth="1"/>
    <col min="10503" max="10745" width="9" style="1"/>
    <col min="10746" max="10746" width="1.5" style="1" customWidth="1"/>
    <col min="10747" max="10750" width="2.375" style="1" customWidth="1"/>
    <col min="10751" max="10751" width="14.5" style="1" customWidth="1"/>
    <col min="10752" max="10752" width="1.5" style="1" customWidth="1"/>
    <col min="10753" max="10757" width="17.75" style="1" customWidth="1"/>
    <col min="10758" max="10758" width="17.25" style="1" customWidth="1"/>
    <col min="10759" max="11001" width="9" style="1"/>
    <col min="11002" max="11002" width="1.5" style="1" customWidth="1"/>
    <col min="11003" max="11006" width="2.375" style="1" customWidth="1"/>
    <col min="11007" max="11007" width="14.5" style="1" customWidth="1"/>
    <col min="11008" max="11008" width="1.5" style="1" customWidth="1"/>
    <col min="11009" max="11013" width="17.75" style="1" customWidth="1"/>
    <col min="11014" max="11014" width="17.25" style="1" customWidth="1"/>
    <col min="11015" max="11257" width="9" style="1"/>
    <col min="11258" max="11258" width="1.5" style="1" customWidth="1"/>
    <col min="11259" max="11262" width="2.375" style="1" customWidth="1"/>
    <col min="11263" max="11263" width="14.5" style="1" customWidth="1"/>
    <col min="11264" max="11264" width="1.5" style="1" customWidth="1"/>
    <col min="11265" max="11269" width="17.75" style="1" customWidth="1"/>
    <col min="11270" max="11270" width="17.25" style="1" customWidth="1"/>
    <col min="11271" max="11513" width="9" style="1"/>
    <col min="11514" max="11514" width="1.5" style="1" customWidth="1"/>
    <col min="11515" max="11518" width="2.375" style="1" customWidth="1"/>
    <col min="11519" max="11519" width="14.5" style="1" customWidth="1"/>
    <col min="11520" max="11520" width="1.5" style="1" customWidth="1"/>
    <col min="11521" max="11525" width="17.75" style="1" customWidth="1"/>
    <col min="11526" max="11526" width="17.25" style="1" customWidth="1"/>
    <col min="11527" max="11769" width="9" style="1"/>
    <col min="11770" max="11770" width="1.5" style="1" customWidth="1"/>
    <col min="11771" max="11774" width="2.375" style="1" customWidth="1"/>
    <col min="11775" max="11775" width="14.5" style="1" customWidth="1"/>
    <col min="11776" max="11776" width="1.5" style="1" customWidth="1"/>
    <col min="11777" max="11781" width="17.75" style="1" customWidth="1"/>
    <col min="11782" max="11782" width="17.25" style="1" customWidth="1"/>
    <col min="11783" max="12025" width="9" style="1"/>
    <col min="12026" max="12026" width="1.5" style="1" customWidth="1"/>
    <col min="12027" max="12030" width="2.375" style="1" customWidth="1"/>
    <col min="12031" max="12031" width="14.5" style="1" customWidth="1"/>
    <col min="12032" max="12032" width="1.5" style="1" customWidth="1"/>
    <col min="12033" max="12037" width="17.75" style="1" customWidth="1"/>
    <col min="12038" max="12038" width="17.25" style="1" customWidth="1"/>
    <col min="12039" max="12281" width="9" style="1"/>
    <col min="12282" max="12282" width="1.5" style="1" customWidth="1"/>
    <col min="12283" max="12286" width="2.375" style="1" customWidth="1"/>
    <col min="12287" max="12287" width="14.5" style="1" customWidth="1"/>
    <col min="12288" max="12288" width="1.5" style="1" customWidth="1"/>
    <col min="12289" max="12293" width="17.75" style="1" customWidth="1"/>
    <col min="12294" max="12294" width="17.25" style="1" customWidth="1"/>
    <col min="12295" max="12537" width="9" style="1"/>
    <col min="12538" max="12538" width="1.5" style="1" customWidth="1"/>
    <col min="12539" max="12542" width="2.375" style="1" customWidth="1"/>
    <col min="12543" max="12543" width="14.5" style="1" customWidth="1"/>
    <col min="12544" max="12544" width="1.5" style="1" customWidth="1"/>
    <col min="12545" max="12549" width="17.75" style="1" customWidth="1"/>
    <col min="12550" max="12550" width="17.25" style="1" customWidth="1"/>
    <col min="12551" max="12793" width="9" style="1"/>
    <col min="12794" max="12794" width="1.5" style="1" customWidth="1"/>
    <col min="12795" max="12798" width="2.375" style="1" customWidth="1"/>
    <col min="12799" max="12799" width="14.5" style="1" customWidth="1"/>
    <col min="12800" max="12800" width="1.5" style="1" customWidth="1"/>
    <col min="12801" max="12805" width="17.75" style="1" customWidth="1"/>
    <col min="12806" max="12806" width="17.25" style="1" customWidth="1"/>
    <col min="12807" max="13049" width="9" style="1"/>
    <col min="13050" max="13050" width="1.5" style="1" customWidth="1"/>
    <col min="13051" max="13054" width="2.375" style="1" customWidth="1"/>
    <col min="13055" max="13055" width="14.5" style="1" customWidth="1"/>
    <col min="13056" max="13056" width="1.5" style="1" customWidth="1"/>
    <col min="13057" max="13061" width="17.75" style="1" customWidth="1"/>
    <col min="13062" max="13062" width="17.25" style="1" customWidth="1"/>
    <col min="13063" max="13305" width="9" style="1"/>
    <col min="13306" max="13306" width="1.5" style="1" customWidth="1"/>
    <col min="13307" max="13310" width="2.375" style="1" customWidth="1"/>
    <col min="13311" max="13311" width="14.5" style="1" customWidth="1"/>
    <col min="13312" max="13312" width="1.5" style="1" customWidth="1"/>
    <col min="13313" max="13317" width="17.75" style="1" customWidth="1"/>
    <col min="13318" max="13318" width="17.25" style="1" customWidth="1"/>
    <col min="13319" max="13561" width="9" style="1"/>
    <col min="13562" max="13562" width="1.5" style="1" customWidth="1"/>
    <col min="13563" max="13566" width="2.375" style="1" customWidth="1"/>
    <col min="13567" max="13567" width="14.5" style="1" customWidth="1"/>
    <col min="13568" max="13568" width="1.5" style="1" customWidth="1"/>
    <col min="13569" max="13573" width="17.75" style="1" customWidth="1"/>
    <col min="13574" max="13574" width="17.25" style="1" customWidth="1"/>
    <col min="13575" max="13817" width="9" style="1"/>
    <col min="13818" max="13818" width="1.5" style="1" customWidth="1"/>
    <col min="13819" max="13822" width="2.375" style="1" customWidth="1"/>
    <col min="13823" max="13823" width="14.5" style="1" customWidth="1"/>
    <col min="13824" max="13824" width="1.5" style="1" customWidth="1"/>
    <col min="13825" max="13829" width="17.75" style="1" customWidth="1"/>
    <col min="13830" max="13830" width="17.25" style="1" customWidth="1"/>
    <col min="13831" max="14073" width="9" style="1"/>
    <col min="14074" max="14074" width="1.5" style="1" customWidth="1"/>
    <col min="14075" max="14078" width="2.375" style="1" customWidth="1"/>
    <col min="14079" max="14079" width="14.5" style="1" customWidth="1"/>
    <col min="14080" max="14080" width="1.5" style="1" customWidth="1"/>
    <col min="14081" max="14085" width="17.75" style="1" customWidth="1"/>
    <col min="14086" max="14086" width="17.25" style="1" customWidth="1"/>
    <col min="14087" max="14329" width="9" style="1"/>
    <col min="14330" max="14330" width="1.5" style="1" customWidth="1"/>
    <col min="14331" max="14334" width="2.375" style="1" customWidth="1"/>
    <col min="14335" max="14335" width="14.5" style="1" customWidth="1"/>
    <col min="14336" max="14336" width="1.5" style="1" customWidth="1"/>
    <col min="14337" max="14341" width="17.75" style="1" customWidth="1"/>
    <col min="14342" max="14342" width="17.25" style="1" customWidth="1"/>
    <col min="14343" max="14585" width="9" style="1"/>
    <col min="14586" max="14586" width="1.5" style="1" customWidth="1"/>
    <col min="14587" max="14590" width="2.375" style="1" customWidth="1"/>
    <col min="14591" max="14591" width="14.5" style="1" customWidth="1"/>
    <col min="14592" max="14592" width="1.5" style="1" customWidth="1"/>
    <col min="14593" max="14597" width="17.75" style="1" customWidth="1"/>
    <col min="14598" max="14598" width="17.25" style="1" customWidth="1"/>
    <col min="14599" max="14841" width="9" style="1"/>
    <col min="14842" max="14842" width="1.5" style="1" customWidth="1"/>
    <col min="14843" max="14846" width="2.375" style="1" customWidth="1"/>
    <col min="14847" max="14847" width="14.5" style="1" customWidth="1"/>
    <col min="14848" max="14848" width="1.5" style="1" customWidth="1"/>
    <col min="14849" max="14853" width="17.75" style="1" customWidth="1"/>
    <col min="14854" max="14854" width="17.25" style="1" customWidth="1"/>
    <col min="14855" max="15097" width="9" style="1"/>
    <col min="15098" max="15098" width="1.5" style="1" customWidth="1"/>
    <col min="15099" max="15102" width="2.375" style="1" customWidth="1"/>
    <col min="15103" max="15103" width="14.5" style="1" customWidth="1"/>
    <col min="15104" max="15104" width="1.5" style="1" customWidth="1"/>
    <col min="15105" max="15109" width="17.75" style="1" customWidth="1"/>
    <col min="15110" max="15110" width="17.25" style="1" customWidth="1"/>
    <col min="15111" max="15353" width="9" style="1"/>
    <col min="15354" max="15354" width="1.5" style="1" customWidth="1"/>
    <col min="15355" max="15358" width="2.375" style="1" customWidth="1"/>
    <col min="15359" max="15359" width="14.5" style="1" customWidth="1"/>
    <col min="15360" max="15360" width="1.5" style="1" customWidth="1"/>
    <col min="15361" max="15365" width="17.75" style="1" customWidth="1"/>
    <col min="15366" max="15366" width="17.25" style="1" customWidth="1"/>
    <col min="15367" max="15609" width="9" style="1"/>
    <col min="15610" max="15610" width="1.5" style="1" customWidth="1"/>
    <col min="15611" max="15614" width="2.375" style="1" customWidth="1"/>
    <col min="15615" max="15615" width="14.5" style="1" customWidth="1"/>
    <col min="15616" max="15616" width="1.5" style="1" customWidth="1"/>
    <col min="15617" max="15621" width="17.75" style="1" customWidth="1"/>
    <col min="15622" max="15622" width="17.25" style="1" customWidth="1"/>
    <col min="15623" max="15865" width="9" style="1"/>
    <col min="15866" max="15866" width="1.5" style="1" customWidth="1"/>
    <col min="15867" max="15870" width="2.375" style="1" customWidth="1"/>
    <col min="15871" max="15871" width="14.5" style="1" customWidth="1"/>
    <col min="15872" max="15872" width="1.5" style="1" customWidth="1"/>
    <col min="15873" max="15877" width="17.75" style="1" customWidth="1"/>
    <col min="15878" max="15878" width="17.25" style="1" customWidth="1"/>
    <col min="15879" max="16121" width="9" style="1"/>
    <col min="16122" max="16122" width="1.5" style="1" customWidth="1"/>
    <col min="16123" max="16126" width="2.375" style="1" customWidth="1"/>
    <col min="16127" max="16127" width="14.5" style="1" customWidth="1"/>
    <col min="16128" max="16128" width="1.5" style="1" customWidth="1"/>
    <col min="16129" max="16133" width="17.75" style="1" customWidth="1"/>
    <col min="16134" max="16134" width="17.25" style="1" customWidth="1"/>
    <col min="16135" max="16384" width="9" style="1"/>
  </cols>
  <sheetData>
    <row r="1" spans="1:12" ht="18" customHeight="1" x14ac:dyDescent="0.15">
      <c r="A1" s="41" t="s">
        <v>27</v>
      </c>
      <c r="B1" s="42"/>
      <c r="C1" s="42"/>
      <c r="D1" s="42"/>
      <c r="E1" s="42"/>
      <c r="F1" s="42"/>
      <c r="G1" s="43"/>
      <c r="H1" s="43"/>
      <c r="I1" s="43"/>
      <c r="J1" s="43"/>
      <c r="K1" s="43"/>
      <c r="L1" s="43"/>
    </row>
    <row r="2" spans="1:12" ht="18" customHeight="1" x14ac:dyDescent="0.1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4.5" customHeight="1" thickBot="1" x14ac:dyDescent="0.2">
      <c r="F3" s="2"/>
      <c r="G3" s="2"/>
    </row>
    <row r="4" spans="1:12" ht="14.25" customHeight="1" x14ac:dyDescent="0.15">
      <c r="A4" s="3"/>
      <c r="B4" s="46" t="s">
        <v>1</v>
      </c>
      <c r="C4" s="47"/>
      <c r="D4" s="47"/>
      <c r="E4" s="47"/>
      <c r="F4" s="47"/>
      <c r="G4" s="4"/>
      <c r="H4" s="49" t="s">
        <v>2</v>
      </c>
      <c r="I4" s="49" t="s">
        <v>3</v>
      </c>
      <c r="J4" s="49" t="s">
        <v>4</v>
      </c>
      <c r="K4" s="49" t="s">
        <v>5</v>
      </c>
      <c r="L4" s="51" t="s">
        <v>6</v>
      </c>
    </row>
    <row r="5" spans="1:12" ht="14.25" customHeight="1" x14ac:dyDescent="0.15">
      <c r="A5" s="5"/>
      <c r="B5" s="48"/>
      <c r="C5" s="48"/>
      <c r="D5" s="48"/>
      <c r="E5" s="48"/>
      <c r="F5" s="48"/>
      <c r="G5" s="6"/>
      <c r="H5" s="50"/>
      <c r="I5" s="50"/>
      <c r="J5" s="50"/>
      <c r="K5" s="50"/>
      <c r="L5" s="52"/>
    </row>
    <row r="6" spans="1:12" ht="6.95" customHeight="1" x14ac:dyDescent="0.15">
      <c r="B6" s="40"/>
      <c r="C6" s="40"/>
      <c r="D6" s="40"/>
      <c r="E6" s="40"/>
      <c r="F6" s="40"/>
      <c r="G6" s="7"/>
      <c r="H6" s="8"/>
      <c r="I6" s="9"/>
      <c r="J6" s="9"/>
      <c r="K6" s="9"/>
      <c r="L6" s="9"/>
    </row>
    <row r="7" spans="1:12" ht="16.5" customHeight="1" x14ac:dyDescent="0.15">
      <c r="B7" s="27" t="s">
        <v>7</v>
      </c>
      <c r="C7" s="27"/>
      <c r="D7" s="27"/>
      <c r="E7" s="27"/>
      <c r="F7" s="27"/>
      <c r="G7" s="2"/>
      <c r="H7" s="10">
        <v>90041838</v>
      </c>
      <c r="I7" s="11">
        <v>93540237</v>
      </c>
      <c r="J7" s="11">
        <v>90215867</v>
      </c>
      <c r="K7" s="11">
        <v>88516531</v>
      </c>
      <c r="L7" s="12">
        <v>1.92</v>
      </c>
    </row>
    <row r="8" spans="1:12" ht="16.5" customHeight="1" x14ac:dyDescent="0.15">
      <c r="B8" s="39"/>
      <c r="C8" s="39"/>
      <c r="D8" s="39"/>
      <c r="E8" s="39"/>
      <c r="F8" s="39"/>
      <c r="G8" s="7"/>
      <c r="H8" s="13"/>
      <c r="I8" s="14"/>
      <c r="J8" s="14"/>
      <c r="K8" s="15"/>
      <c r="L8" s="12"/>
    </row>
    <row r="9" spans="1:12" ht="16.5" customHeight="1" x14ac:dyDescent="0.15">
      <c r="B9" s="27" t="s">
        <v>8</v>
      </c>
      <c r="C9" s="27"/>
      <c r="D9" s="27"/>
      <c r="E9" s="27"/>
      <c r="F9" s="27"/>
      <c r="G9" s="2"/>
      <c r="H9" s="13">
        <v>90168153</v>
      </c>
      <c r="I9" s="14">
        <v>93219077</v>
      </c>
      <c r="J9" s="14">
        <v>90416744</v>
      </c>
      <c r="K9" s="14">
        <v>90215867</v>
      </c>
      <c r="L9" s="12">
        <v>0.22</v>
      </c>
    </row>
    <row r="10" spans="1:12" ht="16.5" customHeight="1" x14ac:dyDescent="0.15">
      <c r="B10" s="39"/>
      <c r="C10" s="39"/>
      <c r="D10" s="39"/>
      <c r="E10" s="39"/>
      <c r="F10" s="39"/>
      <c r="G10" s="7"/>
      <c r="H10" s="13"/>
      <c r="I10" s="14"/>
      <c r="J10" s="14"/>
      <c r="K10" s="15"/>
      <c r="L10" s="12"/>
    </row>
    <row r="11" spans="1:12" ht="16.5" customHeight="1" x14ac:dyDescent="0.15">
      <c r="B11" s="27" t="s">
        <v>9</v>
      </c>
      <c r="C11" s="27"/>
      <c r="D11" s="27"/>
      <c r="E11" s="27"/>
      <c r="F11" s="27"/>
      <c r="G11" s="2"/>
      <c r="H11" s="13">
        <v>89069133</v>
      </c>
      <c r="I11" s="14">
        <v>91723396</v>
      </c>
      <c r="J11" s="14">
        <v>89167575</v>
      </c>
      <c r="K11" s="14">
        <v>90416744</v>
      </c>
      <c r="L11" s="12">
        <v>-1.38</v>
      </c>
    </row>
    <row r="12" spans="1:12" ht="16.5" customHeight="1" x14ac:dyDescent="0.15">
      <c r="B12" s="39"/>
      <c r="C12" s="39"/>
      <c r="D12" s="39"/>
      <c r="E12" s="39"/>
      <c r="F12" s="39"/>
      <c r="G12" s="7"/>
      <c r="H12" s="13"/>
      <c r="I12" s="14"/>
      <c r="J12" s="14"/>
      <c r="K12" s="15"/>
      <c r="L12" s="12"/>
    </row>
    <row r="13" spans="1:12" ht="16.5" customHeight="1" x14ac:dyDescent="0.15">
      <c r="B13" s="27" t="s">
        <v>10</v>
      </c>
      <c r="C13" s="27"/>
      <c r="D13" s="27"/>
      <c r="E13" s="27"/>
      <c r="F13" s="27"/>
      <c r="G13" s="2"/>
      <c r="H13" s="13">
        <v>89944072</v>
      </c>
      <c r="I13" s="14">
        <v>92044363</v>
      </c>
      <c r="J13" s="14">
        <v>89959126</v>
      </c>
      <c r="K13" s="14">
        <v>89167575</v>
      </c>
      <c r="L13" s="12">
        <v>0.89</v>
      </c>
    </row>
    <row r="14" spans="1:12" ht="16.5" customHeight="1" x14ac:dyDescent="0.15">
      <c r="B14" s="39"/>
      <c r="C14" s="39"/>
      <c r="D14" s="39"/>
      <c r="E14" s="39"/>
      <c r="F14" s="39"/>
      <c r="G14" s="2"/>
      <c r="H14" s="16"/>
      <c r="I14" s="17"/>
      <c r="J14" s="17"/>
      <c r="K14" s="18"/>
      <c r="L14" s="12"/>
    </row>
    <row r="15" spans="1:12" ht="16.5" customHeight="1" x14ac:dyDescent="0.15">
      <c r="B15" s="27" t="s">
        <v>11</v>
      </c>
      <c r="C15" s="27"/>
      <c r="D15" s="27"/>
      <c r="E15" s="27"/>
      <c r="F15" s="27"/>
      <c r="G15" s="2"/>
      <c r="H15" s="13">
        <f>SUM(H17:H18)</f>
        <v>89859046</v>
      </c>
      <c r="I15" s="14">
        <f>SUM(I17:I18)</f>
        <v>92198581</v>
      </c>
      <c r="J15" s="14">
        <f>SUM(J17:J18)</f>
        <v>90602914</v>
      </c>
      <c r="K15" s="14">
        <v>89959126</v>
      </c>
      <c r="L15" s="12">
        <f>(J15/K15-1)*100</f>
        <v>0.71564501415899429</v>
      </c>
    </row>
    <row r="16" spans="1:12" ht="16.5" customHeight="1" x14ac:dyDescent="0.15">
      <c r="B16" s="39"/>
      <c r="C16" s="39"/>
      <c r="D16" s="39"/>
      <c r="E16" s="39"/>
      <c r="F16" s="39"/>
      <c r="G16" s="7"/>
      <c r="H16" s="19"/>
      <c r="I16" s="15"/>
      <c r="J16" s="15"/>
      <c r="K16" s="15"/>
      <c r="L16" s="20"/>
    </row>
    <row r="17" spans="1:12" ht="16.5" customHeight="1" x14ac:dyDescent="0.15">
      <c r="B17" s="21"/>
      <c r="C17" s="27" t="s">
        <v>12</v>
      </c>
      <c r="D17" s="38"/>
      <c r="E17" s="38"/>
      <c r="F17" s="28"/>
      <c r="G17" s="2"/>
      <c r="H17" s="13">
        <f>H23+H27+H31+H35+H39+H43+H47+H51</f>
        <v>89288188</v>
      </c>
      <c r="I17" s="14">
        <f t="shared" ref="H17:J18" si="0">I23+I27+I31+I35+I39+I43+I47+I51</f>
        <v>90529658</v>
      </c>
      <c r="J17" s="14">
        <f t="shared" si="0"/>
        <v>90032545</v>
      </c>
      <c r="K17" s="14">
        <v>89171794</v>
      </c>
      <c r="L17" s="12">
        <f>(J17/K17-1)*100</f>
        <v>0.96527271841138074</v>
      </c>
    </row>
    <row r="18" spans="1:12" ht="16.5" customHeight="1" x14ac:dyDescent="0.15">
      <c r="B18" s="21"/>
      <c r="C18" s="27" t="s">
        <v>13</v>
      </c>
      <c r="D18" s="38"/>
      <c r="E18" s="38"/>
      <c r="F18" s="28"/>
      <c r="G18" s="2"/>
      <c r="H18" s="13">
        <f t="shared" si="0"/>
        <v>570858</v>
      </c>
      <c r="I18" s="14">
        <f t="shared" si="0"/>
        <v>1668923</v>
      </c>
      <c r="J18" s="14">
        <f t="shared" si="0"/>
        <v>570369</v>
      </c>
      <c r="K18" s="14">
        <v>787332</v>
      </c>
      <c r="L18" s="12">
        <f>(J18/K18-1)*100</f>
        <v>-27.556735913185292</v>
      </c>
    </row>
    <row r="19" spans="1:12" ht="16.5" customHeight="1" x14ac:dyDescent="0.15">
      <c r="B19" s="39"/>
      <c r="C19" s="39"/>
      <c r="D19" s="39"/>
      <c r="E19" s="39"/>
      <c r="F19" s="39"/>
      <c r="G19" s="7"/>
      <c r="H19" s="19"/>
      <c r="I19" s="15"/>
      <c r="J19" s="15"/>
      <c r="K19" s="15"/>
      <c r="L19" s="20"/>
    </row>
    <row r="20" spans="1:12" ht="16.5" customHeight="1" x14ac:dyDescent="0.15">
      <c r="B20" s="39"/>
      <c r="C20" s="39"/>
      <c r="D20" s="39"/>
      <c r="E20" s="39"/>
      <c r="F20" s="39"/>
      <c r="G20" s="7"/>
      <c r="H20" s="19"/>
      <c r="I20" s="15"/>
      <c r="J20" s="15"/>
      <c r="K20" s="15"/>
      <c r="L20" s="20"/>
    </row>
    <row r="21" spans="1:12" ht="16.5" customHeight="1" x14ac:dyDescent="0.15">
      <c r="B21" s="21"/>
      <c r="C21" s="21"/>
      <c r="D21" s="27" t="s">
        <v>14</v>
      </c>
      <c r="E21" s="38"/>
      <c r="F21" s="28"/>
      <c r="G21" s="2"/>
      <c r="H21" s="13">
        <f>H22+H26</f>
        <v>41706445</v>
      </c>
      <c r="I21" s="14">
        <f>I22+I26</f>
        <v>43015082</v>
      </c>
      <c r="J21" s="14">
        <f>J22+J26</f>
        <v>41954404</v>
      </c>
      <c r="K21" s="14">
        <v>41504450</v>
      </c>
      <c r="L21" s="12">
        <f>(J21/K21-1)*100</f>
        <v>1.0841102580566586</v>
      </c>
    </row>
    <row r="22" spans="1:12" ht="16.5" customHeight="1" x14ac:dyDescent="0.15">
      <c r="B22" s="21"/>
      <c r="C22" s="21"/>
      <c r="D22" s="21"/>
      <c r="E22" s="27" t="s">
        <v>15</v>
      </c>
      <c r="F22" s="28"/>
      <c r="G22" s="2"/>
      <c r="H22" s="13">
        <f>SUM(H23:H24)</f>
        <v>36277607</v>
      </c>
      <c r="I22" s="14">
        <f>SUM(I23:I24)</f>
        <v>37591474</v>
      </c>
      <c r="J22" s="14">
        <f>SUM(J23:J24)</f>
        <v>36573844</v>
      </c>
      <c r="K22" s="14">
        <v>36107849</v>
      </c>
      <c r="L22" s="12">
        <f>(J22/K22-1)*100</f>
        <v>1.2905642759279301</v>
      </c>
    </row>
    <row r="23" spans="1:12" ht="16.5" customHeight="1" x14ac:dyDescent="0.15">
      <c r="B23" s="21"/>
      <c r="C23" s="21"/>
      <c r="D23" s="21"/>
      <c r="E23" s="21"/>
      <c r="F23" s="22" t="s">
        <v>12</v>
      </c>
      <c r="G23" s="2"/>
      <c r="H23" s="13">
        <v>35940834</v>
      </c>
      <c r="I23" s="14">
        <v>36578196</v>
      </c>
      <c r="J23" s="14">
        <v>36241280</v>
      </c>
      <c r="K23" s="14">
        <v>35678883</v>
      </c>
      <c r="L23" s="12">
        <f>(J23/K23-1)*100</f>
        <v>1.5762741227072663</v>
      </c>
    </row>
    <row r="24" spans="1:12" ht="16.5" customHeight="1" x14ac:dyDescent="0.15">
      <c r="B24" s="21"/>
      <c r="C24" s="21"/>
      <c r="D24" s="21"/>
      <c r="E24" s="21"/>
      <c r="F24" s="22" t="s">
        <v>13</v>
      </c>
      <c r="G24" s="2"/>
      <c r="H24" s="13">
        <v>336773</v>
      </c>
      <c r="I24" s="14">
        <v>1013278</v>
      </c>
      <c r="J24" s="14">
        <v>332564</v>
      </c>
      <c r="K24" s="14">
        <v>428966</v>
      </c>
      <c r="L24" s="12">
        <f>(J24/K24-1)*100</f>
        <v>-22.473109756950439</v>
      </c>
    </row>
    <row r="25" spans="1:12" ht="16.5" customHeight="1" x14ac:dyDescent="0.15">
      <c r="B25" s="39"/>
      <c r="C25" s="39"/>
      <c r="D25" s="39"/>
      <c r="E25" s="39"/>
      <c r="F25" s="39"/>
      <c r="G25" s="7"/>
      <c r="H25" s="19"/>
      <c r="I25" s="15"/>
      <c r="J25" s="15"/>
      <c r="K25" s="15"/>
      <c r="L25" s="20"/>
    </row>
    <row r="26" spans="1:12" ht="16.5" customHeight="1" x14ac:dyDescent="0.15">
      <c r="B26" s="21"/>
      <c r="C26" s="21"/>
      <c r="D26" s="21"/>
      <c r="E26" s="27" t="s">
        <v>16</v>
      </c>
      <c r="F26" s="28"/>
      <c r="G26" s="2"/>
      <c r="H26" s="13">
        <f>SUM(H27:H28)</f>
        <v>5428838</v>
      </c>
      <c r="I26" s="14">
        <f>SUM(I27:I28)</f>
        <v>5423608</v>
      </c>
      <c r="J26" s="14">
        <f>SUM(J27:J28)</f>
        <v>5380560</v>
      </c>
      <c r="K26" s="14">
        <v>5396601</v>
      </c>
      <c r="L26" s="12">
        <f>(J26/K26-1)*100</f>
        <v>-0.2972426532923178</v>
      </c>
    </row>
    <row r="27" spans="1:12" ht="16.5" customHeight="1" x14ac:dyDescent="0.15">
      <c r="A27" s="1" t="s">
        <v>17</v>
      </c>
      <c r="B27" s="21"/>
      <c r="C27" s="21"/>
      <c r="D27" s="21"/>
      <c r="E27" s="21"/>
      <c r="F27" s="22" t="s">
        <v>12</v>
      </c>
      <c r="G27" s="2"/>
      <c r="H27" s="13">
        <v>5415510</v>
      </c>
      <c r="I27" s="14">
        <v>5373771</v>
      </c>
      <c r="J27" s="14">
        <v>5364900</v>
      </c>
      <c r="K27" s="14">
        <v>5373532</v>
      </c>
      <c r="L27" s="12">
        <f>(J27/K27-1)*100</f>
        <v>-0.16063922202380621</v>
      </c>
    </row>
    <row r="28" spans="1:12" ht="16.5" customHeight="1" x14ac:dyDescent="0.15">
      <c r="B28" s="21"/>
      <c r="C28" s="21"/>
      <c r="D28" s="21"/>
      <c r="E28" s="21"/>
      <c r="F28" s="22" t="s">
        <v>13</v>
      </c>
      <c r="G28" s="2"/>
      <c r="H28" s="13">
        <v>13328</v>
      </c>
      <c r="I28" s="14">
        <v>49837</v>
      </c>
      <c r="J28" s="14">
        <v>15660</v>
      </c>
      <c r="K28" s="14">
        <v>23069</v>
      </c>
      <c r="L28" s="12">
        <f>(J28/K28-1)*100</f>
        <v>-32.116693398066666</v>
      </c>
    </row>
    <row r="29" spans="1:12" ht="16.5" customHeight="1" x14ac:dyDescent="0.15">
      <c r="B29" s="39"/>
      <c r="C29" s="39"/>
      <c r="D29" s="39"/>
      <c r="E29" s="39"/>
      <c r="F29" s="39"/>
      <c r="G29" s="7"/>
      <c r="H29" s="19"/>
      <c r="I29" s="15"/>
      <c r="J29" s="15"/>
      <c r="K29" s="15"/>
      <c r="L29" s="20"/>
    </row>
    <row r="30" spans="1:12" ht="16.5" customHeight="1" x14ac:dyDescent="0.15">
      <c r="B30" s="21"/>
      <c r="C30" s="21"/>
      <c r="D30" s="27" t="s">
        <v>18</v>
      </c>
      <c r="E30" s="38"/>
      <c r="F30" s="28"/>
      <c r="G30" s="2"/>
      <c r="H30" s="13">
        <f>SUM(H31:H32)</f>
        <v>35287281</v>
      </c>
      <c r="I30" s="14">
        <f>SUM(I31:I32)</f>
        <v>36149992</v>
      </c>
      <c r="J30" s="14">
        <f>SUM(J31:J32)</f>
        <v>35728309</v>
      </c>
      <c r="K30" s="14">
        <v>35573767</v>
      </c>
      <c r="L30" s="12">
        <f>(J30/K30-1)*100</f>
        <v>0.43442686291839117</v>
      </c>
    </row>
    <row r="31" spans="1:12" ht="16.5" customHeight="1" x14ac:dyDescent="0.15">
      <c r="B31" s="21"/>
      <c r="C31" s="21"/>
      <c r="D31" s="21"/>
      <c r="E31" s="27" t="s">
        <v>12</v>
      </c>
      <c r="F31" s="28"/>
      <c r="G31" s="2"/>
      <c r="H31" s="13">
        <v>35110755</v>
      </c>
      <c r="I31" s="14">
        <v>35668623</v>
      </c>
      <c r="J31" s="14">
        <v>35551278</v>
      </c>
      <c r="K31" s="14">
        <v>35307114</v>
      </c>
      <c r="L31" s="12">
        <f>(J31/K31-1)*100</f>
        <v>0.69154335299113079</v>
      </c>
    </row>
    <row r="32" spans="1:12" ht="16.5" customHeight="1" x14ac:dyDescent="0.15">
      <c r="B32" s="21"/>
      <c r="C32" s="21"/>
      <c r="D32" s="21"/>
      <c r="E32" s="27" t="s">
        <v>13</v>
      </c>
      <c r="F32" s="28"/>
      <c r="G32" s="2"/>
      <c r="H32" s="13">
        <v>176526</v>
      </c>
      <c r="I32" s="14">
        <v>481369</v>
      </c>
      <c r="J32" s="14">
        <v>177031</v>
      </c>
      <c r="K32" s="14">
        <v>266653</v>
      </c>
      <c r="L32" s="12">
        <f>(J32/K32-1)*100</f>
        <v>-33.609972511091193</v>
      </c>
    </row>
    <row r="33" spans="2:12" ht="16.5" customHeight="1" x14ac:dyDescent="0.15">
      <c r="B33" s="39"/>
      <c r="C33" s="39"/>
      <c r="D33" s="39"/>
      <c r="E33" s="39"/>
      <c r="F33" s="39"/>
      <c r="G33" s="7"/>
      <c r="H33" s="19"/>
      <c r="I33" s="15"/>
      <c r="J33" s="15"/>
      <c r="K33" s="15"/>
      <c r="L33" s="20"/>
    </row>
    <row r="34" spans="2:12" ht="16.5" customHeight="1" x14ac:dyDescent="0.15">
      <c r="B34" s="21"/>
      <c r="C34" s="21"/>
      <c r="D34" s="27" t="s">
        <v>19</v>
      </c>
      <c r="E34" s="38"/>
      <c r="F34" s="28"/>
      <c r="G34" s="2"/>
      <c r="H34" s="13">
        <f>SUM(H35:H36)</f>
        <v>716134</v>
      </c>
      <c r="I34" s="14">
        <f>SUM(I35:I36)</f>
        <v>742074</v>
      </c>
      <c r="J34" s="14">
        <f>SUM(J35:J36)</f>
        <v>714956</v>
      </c>
      <c r="K34" s="14">
        <v>687705</v>
      </c>
      <c r="L34" s="12">
        <f>(J34/K34-1)*100</f>
        <v>3.962600242836678</v>
      </c>
    </row>
    <row r="35" spans="2:12" ht="16.5" customHeight="1" x14ac:dyDescent="0.15">
      <c r="B35" s="21"/>
      <c r="C35" s="21"/>
      <c r="D35" s="21"/>
      <c r="E35" s="27" t="s">
        <v>12</v>
      </c>
      <c r="F35" s="28"/>
      <c r="G35" s="2"/>
      <c r="H35" s="13">
        <v>709422</v>
      </c>
      <c r="I35" s="14">
        <v>715671</v>
      </c>
      <c r="J35" s="14">
        <v>706622</v>
      </c>
      <c r="K35" s="14">
        <v>679072</v>
      </c>
      <c r="L35" s="12">
        <f>(J35/K35-1)*100</f>
        <v>4.0570072098393029</v>
      </c>
    </row>
    <row r="36" spans="2:12" ht="16.5" customHeight="1" x14ac:dyDescent="0.15">
      <c r="B36" s="21"/>
      <c r="C36" s="21"/>
      <c r="D36" s="21"/>
      <c r="E36" s="27" t="s">
        <v>13</v>
      </c>
      <c r="F36" s="28"/>
      <c r="G36" s="2"/>
      <c r="H36" s="13">
        <v>6712</v>
      </c>
      <c r="I36" s="14">
        <v>26403</v>
      </c>
      <c r="J36" s="14">
        <v>8334</v>
      </c>
      <c r="K36" s="14">
        <v>8633</v>
      </c>
      <c r="L36" s="12">
        <f>(J36/K36-1)*100</f>
        <v>-3.4634541874203673</v>
      </c>
    </row>
    <row r="37" spans="2:12" ht="16.5" customHeight="1" x14ac:dyDescent="0.15">
      <c r="B37" s="39"/>
      <c r="C37" s="39"/>
      <c r="D37" s="39"/>
      <c r="E37" s="39"/>
      <c r="F37" s="39"/>
      <c r="G37" s="7"/>
      <c r="H37" s="19"/>
      <c r="I37" s="15"/>
      <c r="J37" s="15"/>
      <c r="K37" s="15"/>
      <c r="L37" s="20"/>
    </row>
    <row r="38" spans="2:12" ht="16.5" customHeight="1" x14ac:dyDescent="0.15">
      <c r="B38" s="21"/>
      <c r="C38" s="21"/>
      <c r="D38" s="27" t="s">
        <v>20</v>
      </c>
      <c r="E38" s="38"/>
      <c r="F38" s="28"/>
      <c r="G38" s="2"/>
      <c r="H38" s="13">
        <f>SUM(H39:H40)</f>
        <v>3217442</v>
      </c>
      <c r="I38" s="14">
        <f>SUM(I39:I40)</f>
        <v>3182156</v>
      </c>
      <c r="J38" s="14">
        <f>SUM(J39:J40)</f>
        <v>3182156</v>
      </c>
      <c r="K38" s="14">
        <v>3223421</v>
      </c>
      <c r="L38" s="12">
        <f>(J38/K38-1)*100</f>
        <v>-1.2801616667509452</v>
      </c>
    </row>
    <row r="39" spans="2:12" ht="16.5" customHeight="1" x14ac:dyDescent="0.15">
      <c r="B39" s="21"/>
      <c r="C39" s="21"/>
      <c r="D39" s="21"/>
      <c r="E39" s="27" t="s">
        <v>12</v>
      </c>
      <c r="F39" s="28"/>
      <c r="G39" s="2"/>
      <c r="H39" s="13">
        <v>3217442</v>
      </c>
      <c r="I39" s="14">
        <v>3182156</v>
      </c>
      <c r="J39" s="14">
        <v>3182156</v>
      </c>
      <c r="K39" s="14">
        <v>3223421</v>
      </c>
      <c r="L39" s="12">
        <f>(J39/K39-1)*100</f>
        <v>-1.2801616667509452</v>
      </c>
    </row>
    <row r="40" spans="2:12" ht="16.5" customHeight="1" x14ac:dyDescent="0.15">
      <c r="B40" s="21"/>
      <c r="C40" s="21"/>
      <c r="D40" s="21"/>
      <c r="E40" s="27" t="s">
        <v>13</v>
      </c>
      <c r="F40" s="28"/>
      <c r="G40" s="2"/>
      <c r="H40" s="16">
        <v>0</v>
      </c>
      <c r="I40" s="17">
        <v>0</v>
      </c>
      <c r="J40" s="17">
        <v>0</v>
      </c>
      <c r="K40" s="17">
        <v>0</v>
      </c>
      <c r="L40" s="17">
        <v>0</v>
      </c>
    </row>
    <row r="41" spans="2:12" ht="16.5" customHeight="1" x14ac:dyDescent="0.15">
      <c r="B41" s="39"/>
      <c r="C41" s="39"/>
      <c r="D41" s="39"/>
      <c r="E41" s="39"/>
      <c r="F41" s="39"/>
      <c r="G41" s="7"/>
      <c r="H41" s="23"/>
      <c r="I41" s="18"/>
      <c r="J41" s="18"/>
      <c r="K41" s="18"/>
      <c r="L41" s="18"/>
    </row>
    <row r="42" spans="2:12" ht="16.5" customHeight="1" x14ac:dyDescent="0.15">
      <c r="B42" s="21"/>
      <c r="C42" s="21"/>
      <c r="D42" s="27" t="s">
        <v>21</v>
      </c>
      <c r="E42" s="38"/>
      <c r="F42" s="28"/>
      <c r="G42" s="2"/>
      <c r="H42" s="16">
        <f>SUM(H43:H44)</f>
        <v>1</v>
      </c>
      <c r="I42" s="17">
        <f>SUM(I43:I44)</f>
        <v>0</v>
      </c>
      <c r="J42" s="17">
        <f>SUM(J43:J44)</f>
        <v>0</v>
      </c>
      <c r="K42" s="17">
        <v>0</v>
      </c>
      <c r="L42" s="17">
        <v>0</v>
      </c>
    </row>
    <row r="43" spans="2:12" ht="16.5" customHeight="1" x14ac:dyDescent="0.15">
      <c r="B43" s="21"/>
      <c r="C43" s="21"/>
      <c r="D43" s="21"/>
      <c r="E43" s="27" t="s">
        <v>12</v>
      </c>
      <c r="F43" s="28"/>
      <c r="G43" s="2"/>
      <c r="H43" s="16">
        <v>1</v>
      </c>
      <c r="I43" s="17">
        <v>0</v>
      </c>
      <c r="J43" s="17">
        <v>0</v>
      </c>
      <c r="K43" s="17">
        <v>0</v>
      </c>
      <c r="L43" s="17">
        <v>0</v>
      </c>
    </row>
    <row r="44" spans="2:12" ht="16.5" customHeight="1" x14ac:dyDescent="0.15">
      <c r="B44" s="21"/>
      <c r="C44" s="21"/>
      <c r="D44" s="21"/>
      <c r="E44" s="27" t="s">
        <v>13</v>
      </c>
      <c r="F44" s="28"/>
      <c r="G44" s="2"/>
      <c r="H44" s="16">
        <v>0</v>
      </c>
      <c r="I44" s="17">
        <v>0</v>
      </c>
      <c r="J44" s="17">
        <v>0</v>
      </c>
      <c r="K44" s="17">
        <v>0</v>
      </c>
      <c r="L44" s="17">
        <v>0</v>
      </c>
    </row>
    <row r="45" spans="2:12" ht="16.5" customHeight="1" x14ac:dyDescent="0.15">
      <c r="B45" s="39"/>
      <c r="C45" s="39"/>
      <c r="D45" s="39"/>
      <c r="E45" s="39"/>
      <c r="F45" s="39"/>
      <c r="G45" s="7"/>
      <c r="H45" s="23"/>
      <c r="I45" s="18"/>
      <c r="J45" s="18"/>
      <c r="K45" s="18"/>
      <c r="L45" s="20"/>
    </row>
    <row r="46" spans="2:12" ht="14.25" customHeight="1" x14ac:dyDescent="0.15">
      <c r="B46" s="21"/>
      <c r="C46" s="21"/>
      <c r="D46" s="27" t="s">
        <v>22</v>
      </c>
      <c r="E46" s="38"/>
      <c r="F46" s="28"/>
      <c r="G46" s="2"/>
      <c r="H46" s="13">
        <f>SUM(H47:H48)</f>
        <v>2029888</v>
      </c>
      <c r="I46" s="14">
        <f>SUM(I47:I48)</f>
        <v>2075526</v>
      </c>
      <c r="J46" s="14">
        <f>SUM(J47:J48)</f>
        <v>2074015</v>
      </c>
      <c r="K46" s="14">
        <v>2025374</v>
      </c>
      <c r="L46" s="12">
        <f>(J46/K46-1)*100</f>
        <v>2.401581140075848</v>
      </c>
    </row>
    <row r="47" spans="2:12" ht="14.25" customHeight="1" x14ac:dyDescent="0.15">
      <c r="B47" s="21"/>
      <c r="C47" s="21"/>
      <c r="D47" s="21"/>
      <c r="E47" s="27" t="s">
        <v>12</v>
      </c>
      <c r="F47" s="28"/>
      <c r="G47" s="2"/>
      <c r="H47" s="13">
        <v>2027899</v>
      </c>
      <c r="I47" s="14">
        <v>2074201</v>
      </c>
      <c r="J47" s="14">
        <v>2072690</v>
      </c>
      <c r="K47" s="14">
        <v>2018827</v>
      </c>
      <c r="L47" s="12">
        <f>(J47/K47-1)*100</f>
        <v>2.6680344576330617</v>
      </c>
    </row>
    <row r="48" spans="2:12" ht="16.5" customHeight="1" x14ac:dyDescent="0.15">
      <c r="B48" s="21"/>
      <c r="C48" s="21"/>
      <c r="D48" s="21"/>
      <c r="E48" s="27" t="s">
        <v>13</v>
      </c>
      <c r="F48" s="28"/>
      <c r="G48" s="2"/>
      <c r="H48" s="13">
        <v>1989</v>
      </c>
      <c r="I48" s="14">
        <v>1325</v>
      </c>
      <c r="J48" s="14">
        <v>1325</v>
      </c>
      <c r="K48" s="14">
        <v>6547</v>
      </c>
      <c r="L48" s="12">
        <f>(J48/K48-1)*100</f>
        <v>-79.761722926531235</v>
      </c>
    </row>
    <row r="49" spans="1:12" ht="16.5" customHeight="1" x14ac:dyDescent="0.15">
      <c r="B49" s="39"/>
      <c r="C49" s="39"/>
      <c r="D49" s="39"/>
      <c r="E49" s="39"/>
      <c r="F49" s="39"/>
      <c r="G49" s="7"/>
      <c r="H49" s="19"/>
      <c r="I49" s="15"/>
      <c r="J49" s="15"/>
      <c r="K49" s="15"/>
      <c r="L49" s="20"/>
    </row>
    <row r="50" spans="1:12" ht="16.5" customHeight="1" x14ac:dyDescent="0.15">
      <c r="B50" s="21"/>
      <c r="C50" s="21"/>
      <c r="D50" s="27" t="s">
        <v>23</v>
      </c>
      <c r="E50" s="38"/>
      <c r="F50" s="28"/>
      <c r="G50" s="2"/>
      <c r="H50" s="13">
        <f>SUM(H51:H52)</f>
        <v>6901855</v>
      </c>
      <c r="I50" s="14">
        <f>SUM(I51:I52)</f>
        <v>7033751</v>
      </c>
      <c r="J50" s="14">
        <f>SUM(J51:J52)</f>
        <v>6949074</v>
      </c>
      <c r="K50" s="14">
        <v>6944409</v>
      </c>
      <c r="L50" s="12">
        <f>(J50/K50-1)*100</f>
        <v>6.7176342868058292E-2</v>
      </c>
    </row>
    <row r="51" spans="1:12" ht="16.5" customHeight="1" x14ac:dyDescent="0.15">
      <c r="B51" s="21"/>
      <c r="C51" s="21"/>
      <c r="D51" s="21"/>
      <c r="E51" s="27" t="s">
        <v>12</v>
      </c>
      <c r="F51" s="28"/>
      <c r="G51" s="2"/>
      <c r="H51" s="13">
        <v>6866325</v>
      </c>
      <c r="I51" s="14">
        <v>6937040</v>
      </c>
      <c r="J51" s="14">
        <v>6913619</v>
      </c>
      <c r="K51" s="14">
        <v>6890945</v>
      </c>
      <c r="L51" s="12">
        <f>(J51/K51-1)*100</f>
        <v>0.3290405017018605</v>
      </c>
    </row>
    <row r="52" spans="1:12" ht="16.5" customHeight="1" x14ac:dyDescent="0.15">
      <c r="B52" s="21"/>
      <c r="C52" s="21"/>
      <c r="D52" s="21"/>
      <c r="E52" s="27" t="s">
        <v>13</v>
      </c>
      <c r="F52" s="28"/>
      <c r="G52" s="2"/>
      <c r="H52" s="13">
        <v>35530</v>
      </c>
      <c r="I52" s="14">
        <v>96711</v>
      </c>
      <c r="J52" s="14">
        <v>35455</v>
      </c>
      <c r="K52" s="14">
        <v>53464</v>
      </c>
      <c r="L52" s="12">
        <f>(J52/K52-1)*100</f>
        <v>-33.684348346550955</v>
      </c>
    </row>
    <row r="53" spans="1:12" ht="6.95" customHeight="1" thickBot="1" x14ac:dyDescent="0.2">
      <c r="A53" s="24"/>
      <c r="B53" s="24"/>
      <c r="C53" s="24"/>
      <c r="D53" s="24"/>
      <c r="E53" s="24"/>
      <c r="F53" s="25"/>
      <c r="G53" s="25"/>
      <c r="H53" s="26"/>
      <c r="I53" s="25"/>
      <c r="J53" s="25"/>
      <c r="K53" s="25"/>
      <c r="L53" s="25"/>
    </row>
    <row r="54" spans="1:12" ht="18" customHeight="1" x14ac:dyDescent="0.15">
      <c r="A54" s="29" t="s">
        <v>24</v>
      </c>
      <c r="B54" s="30"/>
      <c r="C54" s="30"/>
      <c r="D54" s="30"/>
      <c r="E54" s="30"/>
      <c r="F54" s="30"/>
      <c r="G54" s="30"/>
      <c r="H54" s="31"/>
      <c r="I54" s="31"/>
      <c r="J54" s="31"/>
      <c r="K54" s="31"/>
      <c r="L54" s="31"/>
    </row>
    <row r="55" spans="1:12" ht="13.5" customHeight="1" x14ac:dyDescent="0.15">
      <c r="A55" s="32" t="s">
        <v>25</v>
      </c>
      <c r="B55" s="33"/>
      <c r="C55" s="33"/>
      <c r="D55" s="33"/>
      <c r="E55" s="33"/>
      <c r="F55" s="33"/>
      <c r="G55" s="33"/>
      <c r="H55" s="33"/>
      <c r="I55" s="33"/>
      <c r="J55" s="33"/>
      <c r="K55" s="34"/>
      <c r="L55" s="34"/>
    </row>
    <row r="56" spans="1:12" ht="13.5" customHeight="1" x14ac:dyDescent="0.15">
      <c r="A56" s="35" t="s">
        <v>26</v>
      </c>
      <c r="B56" s="36"/>
      <c r="C56" s="36"/>
      <c r="D56" s="36"/>
      <c r="E56" s="36"/>
      <c r="F56" s="36"/>
      <c r="G56" s="36"/>
      <c r="H56" s="36"/>
      <c r="I56" s="36"/>
      <c r="J56" s="36"/>
      <c r="K56" s="37"/>
      <c r="L56" s="37"/>
    </row>
    <row r="57" spans="1:12" ht="16.5" customHeight="1" x14ac:dyDescent="0.15"/>
  </sheetData>
  <mergeCells count="54">
    <mergeCell ref="A1:L1"/>
    <mergeCell ref="A2:L2"/>
    <mergeCell ref="B4:F5"/>
    <mergeCell ref="H4:H5"/>
    <mergeCell ref="I4:I5"/>
    <mergeCell ref="J4:J5"/>
    <mergeCell ref="K4:K5"/>
    <mergeCell ref="L4:L5"/>
    <mergeCell ref="C17:F17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33:F33"/>
    <mergeCell ref="C18:F18"/>
    <mergeCell ref="B19:F19"/>
    <mergeCell ref="B20:F20"/>
    <mergeCell ref="D21:F21"/>
    <mergeCell ref="E22:F22"/>
    <mergeCell ref="B25:F25"/>
    <mergeCell ref="E26:F26"/>
    <mergeCell ref="B29:F29"/>
    <mergeCell ref="D30:F30"/>
    <mergeCell ref="E31:F31"/>
    <mergeCell ref="E32:F32"/>
    <mergeCell ref="B45:F45"/>
    <mergeCell ref="D34:F34"/>
    <mergeCell ref="E35:F35"/>
    <mergeCell ref="E36:F36"/>
    <mergeCell ref="B37:F37"/>
    <mergeCell ref="D38:F38"/>
    <mergeCell ref="E39:F39"/>
    <mergeCell ref="E40:F40"/>
    <mergeCell ref="B41:F41"/>
    <mergeCell ref="D42:F42"/>
    <mergeCell ref="E43:F43"/>
    <mergeCell ref="E44:F44"/>
    <mergeCell ref="E52:F52"/>
    <mergeCell ref="A54:L54"/>
    <mergeCell ref="A55:L55"/>
    <mergeCell ref="A56:L56"/>
    <mergeCell ref="D46:F46"/>
    <mergeCell ref="E47:F47"/>
    <mergeCell ref="E48:F48"/>
    <mergeCell ref="B49:F49"/>
    <mergeCell ref="D50:F50"/>
    <mergeCell ref="E51:F51"/>
  </mergeCells>
  <phoneticPr fontId="1"/>
  <pageMargins left="0.39370078740157483" right="0.39370078740157483" top="0.98425196850393704" bottom="0.82677165354330717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126</vt:lpstr>
      <vt:lpstr>'126'!Print_Area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2020-03-06T07:18:54Z</dcterms:created>
  <dcterms:modified xsi:type="dcterms:W3CDTF">2020-03-09T06:17:07Z</dcterms:modified>
</cp:coreProperties>
</file>