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390" windowHeight="4950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<sst xmlns="http://schemas.openxmlformats.org/spreadsheetml/2006/main" count="70" uniqueCount="70">
  <si>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総数</t>
  </si>
  <si>
    <t>人口密度</t>
  </si>
  <si>
    <t>男</t>
  </si>
  <si>
    <t>女</t>
  </si>
  <si>
    <t>対前年増減</t>
  </si>
  <si>
    <t xml:space="preserve">   19   都内市区別世帯数、男女別人口</t>
  </si>
  <si>
    <t xml:space="preserve">平成28年1月1日現在  </t>
  </si>
  <si>
    <t>地域</t>
  </si>
  <si>
    <t>世  帯  数</t>
  </si>
  <si>
    <t>人                          口</t>
  </si>
  <si>
    <t xml:space="preserve">
面　　　積
（k㎡）</t>
  </si>
  <si>
    <t>外 国 人
人口</t>
  </si>
  <si>
    <t>総　　  数</t>
  </si>
  <si>
    <t>区部</t>
  </si>
  <si>
    <t>市部</t>
  </si>
  <si>
    <t>郡部</t>
  </si>
  <si>
    <t>島部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</si>
  <si>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</si>
  <si>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</si>
  <si>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</si>
  <si>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</si>
  <si>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</si>
  <si>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</si>
  <si>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</si>
  <si>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</si>
  <si>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</si>
  <si>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</si>
  <si>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</si>
  <si>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</si>
  <si>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</si>
  <si>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</si>
  <si>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</si>
  <si>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</si>
  <si>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</si>
  <si>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</si>
  <si>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</si>
  <si>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</si>
  <si>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</si>
  <si>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</si>
  <si>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</si>
  <si>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</si>
  <si>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</si>
  <si>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</si>
  <si>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</si>
  <si>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</si>
  <si>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</si>
  <si>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</si>
  <si>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</si>
  <si>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</si>
  <si>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</si>
  <si>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</si>
  <si>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</si>
  <si>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</si>
  <si>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</si>
  <si>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</si>
  <si>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</si>
  <si>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</si>
  <si>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</si>
  <si>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</si>
  <si>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</si>
  <si>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</si>
  <si>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</si>
  <si>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</si>
  <si>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</si>
  <si>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</si>
  <si>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</si>
  <si>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 xml:space="preserve">  資料：「住民基本台帳による東京都の世帯と人口」</t>
  </si>
  <si>
    <t xml:space="preserve">      （注）(1)面積は、平成27年10月1日現在である。</t>
  </si>
  <si>
    <t xml:space="preserve">      　　　(2)面積の総計及び区計は、荒川河口部（1.12k㎡）及び中央防波堤埋立地（6.78k㎡）を含む。</t>
  </si>
  <si>
    <t xml:space="preserve">      　　　(3)人口総数は、外国人人口を含む。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</si>
</sst>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\ ###\ ##0;&quot;△&quot;###\ ##0;\-"/>
    <numFmt numFmtId="178" formatCode="#\ ###\ ##0"/>
    <numFmt numFmtId="179" formatCode="#\ ##0.000"/>
    <numFmt numFmtId="180" formatCode="#\ ###\ ##0;&quot;△&quot;\ ###\ ##0;\-"/>
    <numFmt numFmtId="181" formatCode="0.0"/>
    <numFmt numFmtId="182" formatCode="0.00000000000000_);[Red]\(0.00000000000000\)"/>
    <numFmt numFmtId="183" formatCode="###\ ##0.00"/>
    <numFmt numFmtId="184" formatCode="##\ ###\ ##0"/>
    <numFmt numFmtId="185" formatCode="#\ ##0.00;\-#\ ##0.00"/>
    <numFmt numFmtId="186" formatCode="#\ ##0.0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Ｐゴシック"/>
      <family val="3"/>
    </font>
    <font>
      <sz val="11"/>
      <name val="ＭＳ 明朝"/>
      <family val="1"/>
    </font>
    <font>
      <sz val="11"/>
      <color indexed="8"/>
      <name val="ｺﾞｼｯｸ"/>
      <family val="3"/>
    </font>
    <font>
      <sz val="11"/>
      <color indexed="8"/>
      <name val="ＭＳ 明朝"/>
      <family val="1"/>
    </font>
    <font>
      <sz val="11"/>
      <name val="ＭＳ Ｐ明朝"/>
      <family val="1"/>
    </font>
    <font>
      <b/>
      <sz val="11"/>
      <name val="ＭＳ 明朝"/>
      <family val="1"/>
    </font>
    <font>
      <sz val="11"/>
      <name val="ＭＳ Ｐゴシック"/>
      <family val="3"/>
    </font>
    <font>
      <b/>
      <sz val="11"/>
      <color indexed="8"/>
      <name val="ＭＳ ゴシック"/>
      <family val="3"/>
    </font>
    <font>
      <b/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 style="double"/>
      <right/>
      <top style="medium"/>
      <bottom/>
    </border>
    <border>
      <left style="double"/>
      <right/>
      <top/>
      <bottom/>
    </border>
    <border>
      <left style="double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2" fillId="0" borderId="0">
      <alignment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45" fillId="32" borderId="0" applyNumberFormat="0" applyBorder="0" applyAlignment="0" applyProtection="0"/>
  </cellStyleXfs>
  <cellXfs count="91">
    <xf numFmtId="0" fontId="0" fillId="0" borderId="0" xfId="0" applyFont="1" applyAlignment="1">
      <alignment vertical="center"/>
    </xf>
    <xf numFmtId="0" fontId="9" fillId="0" borderId="10" xfId="62" applyNumberFormat="1" applyFont="1" applyFill="1" applyBorder="1" applyAlignment="1" applyProtection="1">
      <alignment horizontal="center" vertical="center"/>
      <protection/>
    </xf>
    <xf numFmtId="0" fontId="9" fillId="0" borderId="11" xfId="62" applyNumberFormat="1" applyFont="1" applyFill="1" applyBorder="1" applyAlignment="1" applyProtection="1">
      <alignment horizontal="center" vertical="center"/>
      <protection/>
    </xf>
    <xf numFmtId="0" fontId="9" fillId="0" borderId="0" xfId="62" applyNumberFormat="1" applyFont="1" applyFill="1" applyBorder="1" applyAlignment="1" applyProtection="1">
      <alignment horizontal="center" vertical="center"/>
      <protection/>
    </xf>
    <xf numFmtId="0" fontId="9" fillId="0" borderId="12" xfId="62" applyNumberFormat="1" applyFont="1" applyFill="1" applyBorder="1" applyAlignment="1" applyProtection="1">
      <alignment horizontal="center" vertical="center"/>
      <protection/>
    </xf>
    <xf numFmtId="0" fontId="9" fillId="0" borderId="13" xfId="62" applyNumberFormat="1" applyFont="1" applyFill="1" applyBorder="1" applyAlignment="1" applyProtection="1">
      <alignment horizontal="center" vertical="center"/>
      <protection/>
    </xf>
    <xf numFmtId="0" fontId="9" fillId="0" borderId="14" xfId="62" applyNumberFormat="1" applyFont="1" applyFill="1" applyBorder="1" applyAlignment="1" applyProtection="1">
      <alignment horizontal="center" vertical="center"/>
      <protection/>
    </xf>
    <xf numFmtId="178" fontId="9" fillId="0" borderId="15" xfId="62" applyNumberFormat="1" applyFont="1" applyFill="1" applyBorder="1" applyAlignment="1" applyProtection="1">
      <alignment/>
      <protection/>
    </xf>
    <xf numFmtId="177" fontId="9" fillId="0" borderId="16" xfId="62" applyNumberFormat="1" applyFont="1" applyFill="1" applyBorder="1" applyAlignment="1" applyProtection="1">
      <alignment/>
      <protection locked="0"/>
    </xf>
    <xf numFmtId="177" fontId="9" fillId="0" borderId="0" xfId="62" applyNumberFormat="1" applyFont="1" applyFill="1" applyBorder="1" applyAlignment="1" applyProtection="1">
      <alignment/>
      <protection locked="0"/>
    </xf>
    <xf numFmtId="177" fontId="9" fillId="0" borderId="0" xfId="62" applyNumberFormat="1" applyFont="1" applyFill="1" applyBorder="1" applyAlignment="1" applyProtection="1">
      <alignment/>
      <protection/>
    </xf>
    <xf numFmtId="180" fontId="9" fillId="0" borderId="0" xfId="62" applyNumberFormat="1" applyFont="1" applyFill="1" applyBorder="1" applyAlignment="1" applyProtection="1" quotePrefix="1">
      <alignment horizontal="right"/>
      <protection/>
    </xf>
    <xf numFmtId="37" fontId="9" fillId="0" borderId="0" xfId="62" applyNumberFormat="1" applyFont="1" applyFill="1" applyBorder="1" applyAlignment="1" applyProtection="1" quotePrefix="1">
      <alignment horizontal="right"/>
      <protection/>
    </xf>
    <xf numFmtId="0" fontId="9" fillId="0" borderId="0" xfId="62" applyFont="1" applyFill="1" applyBorder="1" applyAlignment="1" applyProtection="1">
      <alignment horizontal="distributed"/>
      <protection/>
    </xf>
    <xf numFmtId="0" fontId="9" fillId="0" borderId="0" xfId="62" applyFont="1" applyFill="1" applyBorder="1" applyAlignment="1" applyProtection="1">
      <alignment/>
      <protection/>
    </xf>
    <xf numFmtId="0" fontId="8" fillId="0" borderId="0" xfId="62" applyFont="1" applyFill="1" applyBorder="1" applyAlignment="1" applyProtection="1" quotePrefix="1">
      <alignment/>
      <protection/>
    </xf>
    <xf numFmtId="0" fontId="9" fillId="0" borderId="15" xfId="62" applyFont="1" applyFill="1" applyBorder="1" applyAlignment="1" applyProtection="1">
      <alignment/>
      <protection/>
    </xf>
    <xf numFmtId="0" fontId="9" fillId="0" borderId="0" xfId="62" applyNumberFormat="1" applyFont="1" applyFill="1" applyBorder="1" applyAlignment="1" applyProtection="1" quotePrefix="1">
      <alignment/>
      <protection/>
    </xf>
    <xf numFmtId="178" fontId="9" fillId="0" borderId="17" xfId="62" applyNumberFormat="1" applyFont="1" applyFill="1" applyBorder="1" applyAlignment="1" applyProtection="1">
      <alignment/>
      <protection/>
    </xf>
    <xf numFmtId="37" fontId="9" fillId="0" borderId="16" xfId="62" applyNumberFormat="1" applyFont="1" applyFill="1" applyBorder="1" applyAlignment="1" applyProtection="1" quotePrefix="1">
      <alignment horizontal="right"/>
      <protection/>
    </xf>
    <xf numFmtId="0" fontId="12" fillId="0" borderId="0" xfId="62" applyNumberFormat="1" applyFont="1" applyAlignment="1">
      <alignment/>
      <protection/>
    </xf>
    <xf numFmtId="0" fontId="7" fillId="0" borderId="0" xfId="62" applyNumberFormat="1" applyFont="1" applyAlignment="1">
      <alignment/>
      <protection/>
    </xf>
    <xf numFmtId="0" fontId="7" fillId="0" borderId="0" xfId="62" applyFont="1" applyFill="1" applyAlignment="1">
      <alignment/>
      <protection/>
    </xf>
    <xf numFmtId="0" fontId="7" fillId="0" borderId="0" xfId="62" applyFont="1" applyAlignment="1">
      <alignment/>
      <protection/>
    </xf>
    <xf numFmtId="0" fontId="7" fillId="0" borderId="15" xfId="62" applyFont="1" applyBorder="1" applyAlignment="1">
      <alignment/>
      <protection/>
    </xf>
    <xf numFmtId="0" fontId="9" fillId="0" borderId="18" xfId="62" applyFont="1" applyFill="1" applyBorder="1" applyAlignment="1" applyProtection="1">
      <alignment/>
      <protection/>
    </xf>
    <xf numFmtId="0" fontId="9" fillId="0" borderId="0" xfId="62" applyFont="1" applyFill="1" applyBorder="1" applyAlignment="1" applyProtection="1" quotePrefix="1">
      <alignment horizontal="center"/>
      <protection/>
    </xf>
    <xf numFmtId="37" fontId="7" fillId="0" borderId="0" xfId="62" applyNumberFormat="1" applyFont="1" applyFill="1" applyAlignment="1">
      <alignment/>
      <protection/>
    </xf>
    <xf numFmtId="4" fontId="7" fillId="0" borderId="0" xfId="62" applyNumberFormat="1" applyFont="1" applyAlignment="1">
      <alignment/>
      <protection/>
    </xf>
    <xf numFmtId="182" fontId="7" fillId="0" borderId="0" xfId="62" applyNumberFormat="1" applyFont="1" applyAlignment="1">
      <alignment/>
      <protection/>
    </xf>
    <xf numFmtId="0" fontId="7" fillId="0" borderId="0" xfId="62" applyFont="1" applyBorder="1" applyAlignment="1">
      <alignment horizontal="distributed"/>
      <protection/>
    </xf>
    <xf numFmtId="177" fontId="9" fillId="0" borderId="16" xfId="62" applyNumberFormat="1" applyFont="1" applyFill="1" applyBorder="1" applyAlignment="1" applyProtection="1">
      <alignment/>
      <protection/>
    </xf>
    <xf numFmtId="0" fontId="9" fillId="0" borderId="0" xfId="62" applyFont="1" applyFill="1" applyBorder="1" applyAlignment="1" applyProtection="1" quotePrefix="1">
      <alignment/>
      <protection/>
    </xf>
    <xf numFmtId="183" fontId="9" fillId="0" borderId="0" xfId="62" applyNumberFormat="1" applyFont="1" applyFill="1" applyBorder="1" applyAlignment="1" applyProtection="1" quotePrefix="1">
      <alignment horizontal="right"/>
      <protection/>
    </xf>
    <xf numFmtId="177" fontId="7" fillId="0" borderId="0" xfId="62" applyNumberFormat="1" applyFont="1" applyFill="1" applyAlignment="1">
      <alignment/>
      <protection/>
    </xf>
    <xf numFmtId="184" fontId="7" fillId="0" borderId="0" xfId="64" applyNumberFormat="1" applyFont="1" applyFill="1" applyBorder="1">
      <alignment/>
      <protection/>
    </xf>
    <xf numFmtId="180" fontId="9" fillId="0" borderId="0" xfId="62" applyNumberFormat="1" applyFont="1" applyFill="1" applyBorder="1" applyAlignment="1" applyProtection="1">
      <alignment/>
      <protection/>
    </xf>
    <xf numFmtId="2" fontId="9" fillId="0" borderId="0" xfId="62" applyNumberFormat="1" applyFont="1" applyFill="1" applyBorder="1" applyAlignment="1" applyProtection="1">
      <alignment/>
      <protection/>
    </xf>
    <xf numFmtId="184" fontId="9" fillId="0" borderId="0" xfId="62" applyNumberFormat="1" applyFont="1" applyFill="1" applyBorder="1" applyAlignment="1" applyProtection="1">
      <alignment/>
      <protection locked="0"/>
    </xf>
    <xf numFmtId="0" fontId="11" fillId="0" borderId="0" xfId="62" applyFont="1" applyBorder="1" applyAlignment="1">
      <alignment horizontal="distributed"/>
      <protection/>
    </xf>
    <xf numFmtId="0" fontId="13" fillId="0" borderId="0" xfId="62" applyFont="1" applyFill="1" applyBorder="1" applyAlignment="1" applyProtection="1">
      <alignment horizontal="distributed"/>
      <protection/>
    </xf>
    <xf numFmtId="0" fontId="13" fillId="0" borderId="0" xfId="62" applyFont="1" applyFill="1" applyBorder="1" applyAlignment="1" applyProtection="1" quotePrefix="1">
      <alignment/>
      <protection/>
    </xf>
    <xf numFmtId="37" fontId="14" fillId="0" borderId="16" xfId="64" applyNumberFormat="1" applyFont="1" applyFill="1" applyBorder="1">
      <alignment/>
      <protection/>
    </xf>
    <xf numFmtId="37" fontId="14" fillId="0" borderId="0" xfId="64" applyNumberFormat="1" applyFont="1" applyFill="1" applyBorder="1">
      <alignment/>
      <protection/>
    </xf>
    <xf numFmtId="180" fontId="13" fillId="0" borderId="0" xfId="62" applyNumberFormat="1" applyFont="1" applyFill="1" applyBorder="1" applyAlignment="1" applyProtection="1" quotePrefix="1">
      <alignment horizontal="right"/>
      <protection/>
    </xf>
    <xf numFmtId="185" fontId="14" fillId="0" borderId="0" xfId="64" applyNumberFormat="1" applyFont="1" applyFill="1" applyBorder="1">
      <alignment/>
      <protection/>
    </xf>
    <xf numFmtId="37" fontId="13" fillId="0" borderId="0" xfId="62" applyNumberFormat="1" applyFont="1" applyFill="1" applyBorder="1" applyAlignment="1" applyProtection="1" quotePrefix="1">
      <alignment horizontal="right"/>
      <protection/>
    </xf>
    <xf numFmtId="37" fontId="14" fillId="0" borderId="0" xfId="51" applyNumberFormat="1" applyFont="1" applyFill="1" applyAlignment="1">
      <alignment vertical="center"/>
      <protection/>
    </xf>
    <xf numFmtId="0" fontId="11" fillId="0" borderId="0" xfId="62" applyFont="1" applyAlignment="1">
      <alignment/>
      <protection/>
    </xf>
    <xf numFmtId="37" fontId="7" fillId="0" borderId="16" xfId="64" applyNumberFormat="1" applyFont="1" applyFill="1" applyBorder="1">
      <alignment/>
      <protection/>
    </xf>
    <xf numFmtId="37" fontId="7" fillId="0" borderId="0" xfId="64" applyNumberFormat="1" applyFont="1" applyFill="1" applyBorder="1">
      <alignment/>
      <protection/>
    </xf>
    <xf numFmtId="185" fontId="7" fillId="0" borderId="0" xfId="64" applyNumberFormat="1" applyFont="1" applyFill="1" applyBorder="1">
      <alignment/>
      <protection/>
    </xf>
    <xf numFmtId="37" fontId="7" fillId="0" borderId="0" xfId="51" applyNumberFormat="1" applyFont="1" applyFill="1" applyAlignment="1">
      <alignment vertical="center"/>
      <protection/>
    </xf>
    <xf numFmtId="37" fontId="9" fillId="0" borderId="16" xfId="62" applyNumberFormat="1" applyFont="1" applyFill="1" applyBorder="1" applyAlignment="1" applyProtection="1">
      <alignment/>
      <protection locked="0"/>
    </xf>
    <xf numFmtId="37" fontId="9" fillId="0" borderId="0" xfId="62" applyNumberFormat="1" applyFont="1" applyFill="1" applyBorder="1" applyAlignment="1" applyProtection="1">
      <alignment/>
      <protection locked="0"/>
    </xf>
    <xf numFmtId="37" fontId="9" fillId="0" borderId="0" xfId="62" applyNumberFormat="1" applyFont="1" applyFill="1" applyBorder="1" applyAlignment="1" applyProtection="1">
      <alignment/>
      <protection/>
    </xf>
    <xf numFmtId="186" fontId="7" fillId="0" borderId="0" xfId="64" applyNumberFormat="1" applyFont="1" applyFill="1" applyBorder="1">
      <alignment/>
      <protection/>
    </xf>
    <xf numFmtId="37" fontId="9" fillId="0" borderId="16" xfId="62" applyNumberFormat="1" applyFont="1" applyFill="1" applyBorder="1" applyAlignment="1" applyProtection="1" quotePrefix="1">
      <alignment horizontal="right"/>
      <protection locked="0"/>
    </xf>
    <xf numFmtId="37" fontId="9" fillId="0" borderId="0" xfId="62" applyNumberFormat="1" applyFont="1" applyFill="1" applyBorder="1" applyAlignment="1" applyProtection="1" quotePrefix="1">
      <alignment horizontal="right"/>
      <protection locked="0"/>
    </xf>
    <xf numFmtId="2" fontId="9" fillId="0" borderId="0" xfId="62" applyNumberFormat="1" applyFont="1" applyFill="1" applyBorder="1" applyAlignment="1" applyProtection="1" quotePrefix="1">
      <alignment horizontal="right"/>
      <protection/>
    </xf>
    <xf numFmtId="37" fontId="7" fillId="0" borderId="0" xfId="51" applyNumberFormat="1" applyFont="1" applyFill="1" applyBorder="1" applyAlignment="1">
      <alignment vertical="center"/>
      <protection/>
    </xf>
    <xf numFmtId="0" fontId="7" fillId="0" borderId="17" xfId="62" applyFont="1" applyBorder="1" applyAlignment="1">
      <alignment/>
      <protection/>
    </xf>
    <xf numFmtId="0" fontId="9" fillId="0" borderId="17" xfId="62" applyFont="1" applyFill="1" applyBorder="1" applyAlignment="1" applyProtection="1">
      <alignment/>
      <protection/>
    </xf>
    <xf numFmtId="0" fontId="9" fillId="0" borderId="19" xfId="62" applyFont="1" applyFill="1" applyBorder="1" applyAlignment="1" applyProtection="1">
      <alignment/>
      <protection/>
    </xf>
    <xf numFmtId="178" fontId="7" fillId="0" borderId="0" xfId="62" applyNumberFormat="1" applyFont="1" applyAlignment="1">
      <alignment/>
      <protection/>
    </xf>
    <xf numFmtId="0" fontId="9" fillId="0" borderId="0" xfId="62" applyFont="1" applyFill="1" applyBorder="1" applyAlignment="1" applyProtection="1">
      <alignment horizontal="distributed"/>
      <protection/>
    </xf>
    <xf numFmtId="0" fontId="9" fillId="0" borderId="0" xfId="62" applyFont="1" applyFill="1" applyBorder="1" applyAlignment="1" applyProtection="1" quotePrefix="1">
      <alignment horizontal="distributed"/>
      <protection/>
    </xf>
    <xf numFmtId="0" fontId="9" fillId="0" borderId="10" xfId="62" applyFont="1" applyFill="1" applyBorder="1" applyAlignment="1" applyProtection="1">
      <alignment horizontal="left"/>
      <protection/>
    </xf>
    <xf numFmtId="0" fontId="9" fillId="0" borderId="10" xfId="62" applyFont="1" applyFill="1" applyBorder="1" applyAlignment="1" applyProtection="1" quotePrefix="1">
      <alignment horizontal="left"/>
      <protection/>
    </xf>
    <xf numFmtId="0" fontId="9" fillId="0" borderId="0" xfId="62" applyFont="1" applyFill="1" applyBorder="1" applyAlignment="1" applyProtection="1">
      <alignment horizontal="left"/>
      <protection/>
    </xf>
    <xf numFmtId="0" fontId="9" fillId="0" borderId="0" xfId="62" applyFont="1" applyFill="1" applyBorder="1" applyAlignment="1" applyProtection="1" quotePrefix="1">
      <alignment horizontal="left"/>
      <protection/>
    </xf>
    <xf numFmtId="0" fontId="9" fillId="0" borderId="20" xfId="62" applyNumberFormat="1" applyFont="1" applyFill="1" applyBorder="1" applyAlignment="1" applyProtection="1">
      <alignment horizontal="center" vertical="center"/>
      <protection/>
    </xf>
    <xf numFmtId="0" fontId="9" fillId="0" borderId="20" xfId="62" applyNumberFormat="1" applyFont="1" applyFill="1" applyBorder="1" applyAlignment="1" applyProtection="1" quotePrefix="1">
      <alignment horizontal="center" vertical="center"/>
      <protection/>
    </xf>
    <xf numFmtId="0" fontId="9" fillId="0" borderId="21" xfId="62" applyFont="1" applyFill="1" applyBorder="1" applyAlignment="1" applyProtection="1">
      <alignment horizontal="distributed" vertical="center"/>
      <protection/>
    </xf>
    <xf numFmtId="0" fontId="9" fillId="0" borderId="22" xfId="62" applyFont="1" applyFill="1" applyBorder="1" applyAlignment="1" applyProtection="1" quotePrefix="1">
      <alignment horizontal="distributed" vertical="center"/>
      <protection/>
    </xf>
    <xf numFmtId="0" fontId="3" fillId="0" borderId="0" xfId="62" applyNumberFormat="1" applyFont="1" applyFill="1" applyBorder="1" applyAlignment="1" applyProtection="1">
      <alignment horizontal="left"/>
      <protection/>
    </xf>
    <xf numFmtId="0" fontId="3" fillId="0" borderId="0" xfId="62" applyNumberFormat="1" applyFont="1" applyFill="1" applyBorder="1" applyAlignment="1" applyProtection="1" quotePrefix="1">
      <alignment horizontal="left"/>
      <protection/>
    </xf>
    <xf numFmtId="0" fontId="6" fillId="0" borderId="0" xfId="62" applyNumberFormat="1" applyFont="1" applyFill="1" applyAlignment="1">
      <alignment/>
      <protection/>
    </xf>
    <xf numFmtId="0" fontId="9" fillId="0" borderId="0" xfId="62" applyNumberFormat="1" applyFont="1" applyFill="1" applyBorder="1" applyAlignment="1" applyProtection="1">
      <alignment horizontal="right"/>
      <protection locked="0"/>
    </xf>
    <xf numFmtId="0" fontId="2" fillId="0" borderId="0" xfId="62" applyNumberFormat="1" applyAlignment="1" applyProtection="1">
      <alignment/>
      <protection locked="0"/>
    </xf>
    <xf numFmtId="0" fontId="9" fillId="0" borderId="10" xfId="62" applyNumberFormat="1" applyFont="1" applyFill="1" applyBorder="1" applyAlignment="1" applyProtection="1">
      <alignment horizontal="distributed" vertical="center"/>
      <protection/>
    </xf>
    <xf numFmtId="0" fontId="9" fillId="0" borderId="0" xfId="62" applyNumberFormat="1" applyFont="1" applyFill="1" applyBorder="1" applyAlignment="1" applyProtection="1">
      <alignment horizontal="distributed" vertical="center"/>
      <protection/>
    </xf>
    <xf numFmtId="0" fontId="9" fillId="0" borderId="13" xfId="62" applyNumberFormat="1" applyFont="1" applyFill="1" applyBorder="1" applyAlignment="1" applyProtection="1">
      <alignment horizontal="distributed" vertical="center"/>
      <protection/>
    </xf>
    <xf numFmtId="0" fontId="9" fillId="0" borderId="23" xfId="62" applyNumberFormat="1" applyFont="1" applyFill="1" applyBorder="1" applyAlignment="1" applyProtection="1">
      <alignment horizontal="center" vertical="center"/>
      <protection/>
    </xf>
    <xf numFmtId="0" fontId="9" fillId="0" borderId="23" xfId="62" applyNumberFormat="1" applyFont="1" applyFill="1" applyBorder="1" applyAlignment="1" applyProtection="1">
      <alignment horizontal="center" vertical="center" wrapText="1"/>
      <protection/>
    </xf>
    <xf numFmtId="0" fontId="9" fillId="0" borderId="24" xfId="62" applyNumberFormat="1" applyFont="1" applyFill="1" applyBorder="1" applyAlignment="1" applyProtection="1">
      <alignment horizontal="distributed" vertical="center"/>
      <protection/>
    </xf>
    <xf numFmtId="0" fontId="9" fillId="0" borderId="25" xfId="62" applyNumberFormat="1" applyFont="1" applyFill="1" applyBorder="1" applyAlignment="1" applyProtection="1">
      <alignment horizontal="distributed" vertical="center"/>
      <protection/>
    </xf>
    <xf numFmtId="0" fontId="9" fillId="0" borderId="26" xfId="62" applyNumberFormat="1" applyFont="1" applyFill="1" applyBorder="1" applyAlignment="1" applyProtection="1">
      <alignment horizontal="distributed" vertical="center"/>
      <protection/>
    </xf>
    <xf numFmtId="0" fontId="9" fillId="0" borderId="27" xfId="62" applyNumberFormat="1" applyFont="1" applyFill="1" applyBorder="1" applyAlignment="1" applyProtection="1">
      <alignment horizontal="distributed" vertical="center" wrapText="1"/>
      <protection/>
    </xf>
    <xf numFmtId="0" fontId="9" fillId="0" borderId="28" xfId="62" applyNumberFormat="1" applyFont="1" applyFill="1" applyBorder="1" applyAlignment="1" applyProtection="1" quotePrefix="1">
      <alignment horizontal="distributed" vertical="center"/>
      <protection/>
    </xf>
    <xf numFmtId="0" fontId="9" fillId="0" borderId="29" xfId="62" applyNumberFormat="1" applyFont="1" applyFill="1" applyBorder="1" applyAlignment="1" applyProtection="1" quotePrefix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１．４表　（参考表１．２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74"/>
  <sheetViews>
    <sheetView tabSelected="1" zoomScalePageLayoutView="0" workbookViewId="0" topLeftCell="A1">
      <selection activeCell="A1" sqref="A1:M1"/>
    </sheetView>
  </sheetViews>
  <sheetFormatPr defaultColWidth="0.9921875" defaultRowHeight="15"/>
  <cols>
    <col min="1" max="1" width="0.9921875" style="23" customWidth="1"/>
    <col min="2" max="3" width="1.8515625" style="23" customWidth="1"/>
    <col min="4" max="4" width="11.7109375" style="23" customWidth="1"/>
    <col min="5" max="5" width="1.1484375" style="23" customWidth="1"/>
    <col min="6" max="6" width="12.28125" style="23" customWidth="1"/>
    <col min="7" max="9" width="11.7109375" style="23" customWidth="1"/>
    <col min="10" max="10" width="11.421875" style="22" customWidth="1"/>
    <col min="11" max="12" width="11.28125" style="23" customWidth="1"/>
    <col min="13" max="13" width="11.28125" style="64" customWidth="1"/>
    <col min="14" max="14" width="19.7109375" style="23" bestFit="1" customWidth="1"/>
    <col min="15" max="255" width="9.00390625" style="23" customWidth="1"/>
    <col min="256" max="16384" width="0.9921875" style="23" customWidth="1"/>
  </cols>
  <sheetData>
    <row r="1" spans="1:13" s="20" customFormat="1" ht="18" customHeight="1">
      <c r="A1" s="75" t="s">
        <v>5</v>
      </c>
      <c r="B1" s="76"/>
      <c r="C1" s="76"/>
      <c r="D1" s="76"/>
      <c r="E1" s="76"/>
      <c r="F1" s="76"/>
      <c r="G1" s="76"/>
      <c r="H1" s="77"/>
      <c r="I1" s="77"/>
      <c r="J1" s="77"/>
      <c r="K1" s="77"/>
      <c r="L1" s="77"/>
      <c r="M1" s="77"/>
    </row>
    <row r="2" spans="1:13" s="21" customFormat="1" ht="18" customHeight="1">
      <c r="A2" s="78" t="s">
        <v>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4:10" s="21" customFormat="1" ht="4.5" customHeight="1" thickBot="1">
      <c r="D3" s="17"/>
      <c r="E3" s="17"/>
      <c r="J3" s="22"/>
    </row>
    <row r="4" spans="1:13" s="21" customFormat="1" ht="14.25" customHeight="1">
      <c r="A4" s="1"/>
      <c r="B4" s="80" t="s">
        <v>7</v>
      </c>
      <c r="C4" s="80"/>
      <c r="D4" s="80"/>
      <c r="E4" s="2"/>
      <c r="F4" s="83" t="s">
        <v>8</v>
      </c>
      <c r="G4" s="83" t="s">
        <v>9</v>
      </c>
      <c r="H4" s="83"/>
      <c r="I4" s="83"/>
      <c r="J4" s="83"/>
      <c r="K4" s="84" t="s">
        <v>10</v>
      </c>
      <c r="L4" s="85" t="s">
        <v>1</v>
      </c>
      <c r="M4" s="88" t="s">
        <v>11</v>
      </c>
    </row>
    <row r="5" spans="1:13" s="21" customFormat="1" ht="14.25" customHeight="1">
      <c r="A5" s="3"/>
      <c r="B5" s="81"/>
      <c r="C5" s="81"/>
      <c r="D5" s="81"/>
      <c r="E5" s="4"/>
      <c r="F5" s="72"/>
      <c r="G5" s="71"/>
      <c r="H5" s="71"/>
      <c r="I5" s="71"/>
      <c r="J5" s="71"/>
      <c r="K5" s="72"/>
      <c r="L5" s="86"/>
      <c r="M5" s="89"/>
    </row>
    <row r="6" spans="1:13" s="21" customFormat="1" ht="14.25" customHeight="1">
      <c r="A6" s="3"/>
      <c r="B6" s="81"/>
      <c r="C6" s="81"/>
      <c r="D6" s="81"/>
      <c r="E6" s="4"/>
      <c r="F6" s="72"/>
      <c r="G6" s="71" t="s">
        <v>12</v>
      </c>
      <c r="H6" s="71" t="s">
        <v>2</v>
      </c>
      <c r="I6" s="71" t="s">
        <v>3</v>
      </c>
      <c r="J6" s="73" t="s">
        <v>4</v>
      </c>
      <c r="K6" s="72"/>
      <c r="L6" s="86"/>
      <c r="M6" s="89"/>
    </row>
    <row r="7" spans="1:13" s="21" customFormat="1" ht="14.25" customHeight="1">
      <c r="A7" s="5"/>
      <c r="B7" s="82"/>
      <c r="C7" s="82"/>
      <c r="D7" s="82"/>
      <c r="E7" s="6"/>
      <c r="F7" s="72"/>
      <c r="G7" s="72"/>
      <c r="H7" s="72"/>
      <c r="I7" s="72"/>
      <c r="J7" s="74"/>
      <c r="K7" s="72"/>
      <c r="L7" s="87"/>
      <c r="M7" s="90"/>
    </row>
    <row r="8" spans="2:13" ht="6.75" customHeight="1">
      <c r="B8" s="24"/>
      <c r="C8" s="24"/>
      <c r="D8" s="16"/>
      <c r="E8" s="14"/>
      <c r="F8" s="25"/>
      <c r="G8" s="16"/>
      <c r="H8" s="16"/>
      <c r="I8" s="16"/>
      <c r="J8" s="16"/>
      <c r="K8" s="16"/>
      <c r="L8" s="16"/>
      <c r="M8" s="7"/>
    </row>
    <row r="9" spans="2:14" ht="12.75" customHeight="1">
      <c r="B9" s="65" t="s">
        <v>0</v>
      </c>
      <c r="C9" s="65"/>
      <c r="D9" s="65"/>
      <c r="E9" s="26"/>
      <c r="F9" s="19">
        <f>SUM(F11:F14)</f>
        <v>6889954</v>
      </c>
      <c r="G9" s="12">
        <f>SUM(G11:G14)</f>
        <v>13415349</v>
      </c>
      <c r="H9" s="12">
        <f>SUM(H11:H14)</f>
        <v>6621602</v>
      </c>
      <c r="I9" s="12">
        <f>SUM(I11:I14)</f>
        <v>6793747</v>
      </c>
      <c r="J9" s="27">
        <f>SUM(J11:J14)</f>
        <v>117763</v>
      </c>
      <c r="K9" s="28">
        <v>2190.9</v>
      </c>
      <c r="L9" s="27">
        <f>G9/K9</f>
        <v>6123.2137477748865</v>
      </c>
      <c r="M9" s="27">
        <f>SUM(M11:M14)</f>
        <v>449040</v>
      </c>
      <c r="N9" s="29"/>
    </row>
    <row r="10" spans="2:13" ht="12.75" customHeight="1">
      <c r="B10" s="30"/>
      <c r="C10" s="30"/>
      <c r="D10" s="13"/>
      <c r="E10" s="14"/>
      <c r="F10" s="31"/>
      <c r="G10" s="10"/>
      <c r="H10" s="10"/>
      <c r="I10" s="10"/>
      <c r="J10" s="10"/>
      <c r="L10" s="27"/>
      <c r="M10" s="10"/>
    </row>
    <row r="11" spans="2:13" ht="12.75" customHeight="1">
      <c r="B11" s="30"/>
      <c r="C11" s="65" t="s">
        <v>13</v>
      </c>
      <c r="D11" s="66"/>
      <c r="E11" s="32"/>
      <c r="F11" s="19">
        <f>SUM(F16:F40)</f>
        <v>4915330</v>
      </c>
      <c r="G11" s="12">
        <f>SUM(G16:G40)</f>
        <v>9205712</v>
      </c>
      <c r="H11" s="12">
        <f>SUM(H16:H40)</f>
        <v>4535834</v>
      </c>
      <c r="I11" s="12">
        <f>SUM(I16:I40)</f>
        <v>4669878</v>
      </c>
      <c r="J11" s="27">
        <f>SUM(J16:J40)</f>
        <v>103114</v>
      </c>
      <c r="K11" s="33">
        <v>626.7</v>
      </c>
      <c r="L11" s="27">
        <f>G11/K11</f>
        <v>14689.184617839475</v>
      </c>
      <c r="M11" s="27">
        <f>SUM(M16:M40)</f>
        <v>378642</v>
      </c>
    </row>
    <row r="12" spans="2:13" ht="12.75" customHeight="1">
      <c r="B12" s="30"/>
      <c r="C12" s="65" t="s">
        <v>14</v>
      </c>
      <c r="D12" s="66"/>
      <c r="E12" s="32"/>
      <c r="F12" s="19">
        <f>SUM(F42:F69)</f>
        <v>1933673</v>
      </c>
      <c r="G12" s="12">
        <f>SUM(G42:G69)</f>
        <v>4124234</v>
      </c>
      <c r="H12" s="12">
        <f>SUM(H42:H69)</f>
        <v>2042658</v>
      </c>
      <c r="I12" s="12">
        <f>SUM(I42:I69)</f>
        <v>2081576</v>
      </c>
      <c r="J12" s="27">
        <f>SUM(J42:J69)</f>
        <v>15045</v>
      </c>
      <c r="K12" s="33">
        <v>784.2</v>
      </c>
      <c r="L12" s="27">
        <f>G12/K12</f>
        <v>5259.160928334608</v>
      </c>
      <c r="M12" s="27">
        <f>SUM(M42:M69)</f>
        <v>69384</v>
      </c>
    </row>
    <row r="13" spans="2:13" ht="12.75" customHeight="1">
      <c r="B13" s="30"/>
      <c r="C13" s="65" t="s">
        <v>15</v>
      </c>
      <c r="D13" s="66"/>
      <c r="E13" s="32"/>
      <c r="F13" s="19">
        <v>25855</v>
      </c>
      <c r="G13" s="12">
        <f>SUM(H13:I13)</f>
        <v>58646</v>
      </c>
      <c r="H13" s="12">
        <v>29422</v>
      </c>
      <c r="I13" s="12">
        <v>29224</v>
      </c>
      <c r="J13" s="34">
        <v>-114</v>
      </c>
      <c r="K13" s="33">
        <v>375.86</v>
      </c>
      <c r="L13" s="27">
        <f>G13/K13</f>
        <v>156.03150109083168</v>
      </c>
      <c r="M13" s="27">
        <v>757</v>
      </c>
    </row>
    <row r="14" spans="2:13" ht="12.75" customHeight="1">
      <c r="B14" s="30"/>
      <c r="C14" s="65" t="s">
        <v>16</v>
      </c>
      <c r="D14" s="66"/>
      <c r="E14" s="32"/>
      <c r="F14" s="19">
        <v>15096</v>
      </c>
      <c r="G14" s="12">
        <f>SUM(H14:I14)</f>
        <v>26757</v>
      </c>
      <c r="H14" s="12">
        <v>13688</v>
      </c>
      <c r="I14" s="12">
        <v>13069</v>
      </c>
      <c r="J14" s="34">
        <v>-282</v>
      </c>
      <c r="K14" s="33">
        <v>404.13</v>
      </c>
      <c r="L14" s="27">
        <f>G14/K14</f>
        <v>66.2088931779378</v>
      </c>
      <c r="M14" s="27">
        <v>257</v>
      </c>
    </row>
    <row r="15" spans="2:13" ht="12.75" customHeight="1">
      <c r="B15" s="30"/>
      <c r="C15" s="30"/>
      <c r="D15" s="13"/>
      <c r="E15" s="14"/>
      <c r="F15" s="19"/>
      <c r="G15" s="12"/>
      <c r="H15" s="12"/>
      <c r="I15" s="12"/>
      <c r="J15" s="34"/>
      <c r="K15" s="33"/>
      <c r="L15" s="27"/>
      <c r="M15" s="27"/>
    </row>
    <row r="16" spans="2:13" ht="12.75" customHeight="1">
      <c r="B16" s="30"/>
      <c r="C16" s="30"/>
      <c r="D16" s="13" t="s">
        <v>17</v>
      </c>
      <c r="E16" s="32"/>
      <c r="F16" s="19">
        <v>32871</v>
      </c>
      <c r="G16" s="12">
        <f>SUM(H16:I16)</f>
        <v>58576</v>
      </c>
      <c r="H16" s="12">
        <v>29255</v>
      </c>
      <c r="I16" s="12">
        <v>29321</v>
      </c>
      <c r="J16" s="27">
        <v>1703</v>
      </c>
      <c r="K16" s="33">
        <v>11.66</v>
      </c>
      <c r="L16" s="27">
        <f aca="true" t="shared" si="0" ref="L16:L25">G16/K16</f>
        <v>5023.670668953688</v>
      </c>
      <c r="M16" s="27">
        <v>2554</v>
      </c>
    </row>
    <row r="17" spans="2:13" ht="12.75" customHeight="1">
      <c r="B17" s="30"/>
      <c r="C17" s="30"/>
      <c r="D17" s="13" t="s">
        <v>18</v>
      </c>
      <c r="E17" s="32"/>
      <c r="F17" s="19">
        <v>82057</v>
      </c>
      <c r="G17" s="12">
        <f aca="true" t="shared" si="1" ref="G17:G69">SUM(H17:I17)</f>
        <v>142995</v>
      </c>
      <c r="H17" s="12">
        <v>68167</v>
      </c>
      <c r="I17" s="12">
        <v>74828</v>
      </c>
      <c r="J17" s="27">
        <v>4907</v>
      </c>
      <c r="K17" s="33">
        <v>10.21</v>
      </c>
      <c r="L17" s="27">
        <f t="shared" si="0"/>
        <v>14005.386875612145</v>
      </c>
      <c r="M17" s="27">
        <v>5547</v>
      </c>
    </row>
    <row r="18" spans="2:13" ht="12.75" customHeight="1">
      <c r="B18" s="30"/>
      <c r="C18" s="30"/>
      <c r="D18" s="13" t="s">
        <v>19</v>
      </c>
      <c r="E18" s="32"/>
      <c r="F18" s="19">
        <v>138942</v>
      </c>
      <c r="G18" s="12">
        <f t="shared" si="1"/>
        <v>243977</v>
      </c>
      <c r="H18" s="12">
        <v>114992</v>
      </c>
      <c r="I18" s="12">
        <v>128985</v>
      </c>
      <c r="J18" s="27">
        <v>3392</v>
      </c>
      <c r="K18" s="33">
        <v>20.37</v>
      </c>
      <c r="L18" s="27">
        <f t="shared" si="0"/>
        <v>11977.270495827197</v>
      </c>
      <c r="M18" s="27">
        <v>18486</v>
      </c>
    </row>
    <row r="19" spans="2:13" ht="12.75" customHeight="1">
      <c r="B19" s="30"/>
      <c r="C19" s="30"/>
      <c r="D19" s="13" t="s">
        <v>20</v>
      </c>
      <c r="E19" s="32"/>
      <c r="F19" s="19">
        <v>209872</v>
      </c>
      <c r="G19" s="12">
        <f t="shared" si="1"/>
        <v>334193</v>
      </c>
      <c r="H19" s="12">
        <v>167763</v>
      </c>
      <c r="I19" s="12">
        <v>166430</v>
      </c>
      <c r="J19" s="27">
        <v>6481</v>
      </c>
      <c r="K19" s="33">
        <v>18.22</v>
      </c>
      <c r="L19" s="27">
        <f t="shared" si="0"/>
        <v>18342.096597145995</v>
      </c>
      <c r="M19" s="27">
        <v>38585</v>
      </c>
    </row>
    <row r="20" spans="2:13" ht="12.75" customHeight="1">
      <c r="B20" s="30"/>
      <c r="C20" s="30"/>
      <c r="D20" s="13" t="s">
        <v>21</v>
      </c>
      <c r="E20" s="32"/>
      <c r="F20" s="19">
        <v>114459</v>
      </c>
      <c r="G20" s="12">
        <f t="shared" si="1"/>
        <v>210312</v>
      </c>
      <c r="H20" s="12">
        <v>100127</v>
      </c>
      <c r="I20" s="12">
        <v>110185</v>
      </c>
      <c r="J20" s="27">
        <v>2899</v>
      </c>
      <c r="K20" s="33">
        <v>11.29</v>
      </c>
      <c r="L20" s="27">
        <f t="shared" si="0"/>
        <v>18628.166519043403</v>
      </c>
      <c r="M20" s="27">
        <v>8333</v>
      </c>
    </row>
    <row r="21" spans="2:13" ht="12.75" customHeight="1">
      <c r="B21" s="30"/>
      <c r="C21" s="30"/>
      <c r="D21" s="13" t="s">
        <v>22</v>
      </c>
      <c r="E21" s="32"/>
      <c r="F21" s="19">
        <v>111848</v>
      </c>
      <c r="G21" s="12">
        <f t="shared" si="1"/>
        <v>191749</v>
      </c>
      <c r="H21" s="12">
        <v>98410</v>
      </c>
      <c r="I21" s="12">
        <v>93339</v>
      </c>
      <c r="J21" s="27">
        <v>1954</v>
      </c>
      <c r="K21" s="33">
        <v>10.11</v>
      </c>
      <c r="L21" s="27">
        <f t="shared" si="0"/>
        <v>18966.271018793275</v>
      </c>
      <c r="M21" s="27">
        <v>14034</v>
      </c>
    </row>
    <row r="22" spans="2:13" ht="12.75" customHeight="1">
      <c r="B22" s="30"/>
      <c r="C22" s="30"/>
      <c r="D22" s="13" t="s">
        <v>23</v>
      </c>
      <c r="E22" s="32"/>
      <c r="F22" s="19">
        <v>141769</v>
      </c>
      <c r="G22" s="12">
        <f t="shared" si="1"/>
        <v>261723</v>
      </c>
      <c r="H22" s="12">
        <v>130435</v>
      </c>
      <c r="I22" s="12">
        <v>131288</v>
      </c>
      <c r="J22" s="27">
        <v>3300</v>
      </c>
      <c r="K22" s="33">
        <v>13.77</v>
      </c>
      <c r="L22" s="27">
        <f t="shared" si="0"/>
        <v>19006.753812636165</v>
      </c>
      <c r="M22" s="27">
        <v>10673</v>
      </c>
    </row>
    <row r="23" spans="2:13" ht="12.75" customHeight="1">
      <c r="B23" s="30"/>
      <c r="C23" s="30"/>
      <c r="D23" s="13" t="s">
        <v>24</v>
      </c>
      <c r="E23" s="32"/>
      <c r="F23" s="19">
        <v>254002</v>
      </c>
      <c r="G23" s="12">
        <f t="shared" si="1"/>
        <v>501501</v>
      </c>
      <c r="H23" s="12">
        <v>248540</v>
      </c>
      <c r="I23" s="12">
        <v>252961</v>
      </c>
      <c r="J23" s="27">
        <v>7549</v>
      </c>
      <c r="K23" s="33">
        <v>40.16</v>
      </c>
      <c r="L23" s="27">
        <f t="shared" si="0"/>
        <v>12487.57470119522</v>
      </c>
      <c r="M23" s="27">
        <v>24329</v>
      </c>
    </row>
    <row r="24" spans="2:13" ht="12.75" customHeight="1">
      <c r="B24" s="30"/>
      <c r="C24" s="30"/>
      <c r="D24" s="13" t="s">
        <v>25</v>
      </c>
      <c r="E24" s="32"/>
      <c r="F24" s="19">
        <v>209048</v>
      </c>
      <c r="G24" s="12">
        <f t="shared" si="1"/>
        <v>378123</v>
      </c>
      <c r="H24" s="12">
        <v>185552</v>
      </c>
      <c r="I24" s="12">
        <v>192571</v>
      </c>
      <c r="J24" s="27">
        <v>6046</v>
      </c>
      <c r="K24" s="33">
        <v>22.84</v>
      </c>
      <c r="L24" s="27">
        <f t="shared" si="0"/>
        <v>16555.297723292468</v>
      </c>
      <c r="M24" s="27">
        <v>11020</v>
      </c>
    </row>
    <row r="25" spans="2:13" ht="12.75" customHeight="1">
      <c r="B25" s="30"/>
      <c r="C25" s="30"/>
      <c r="D25" s="13" t="s">
        <v>26</v>
      </c>
      <c r="E25" s="32"/>
      <c r="F25" s="19">
        <v>151257</v>
      </c>
      <c r="G25" s="12">
        <f t="shared" si="1"/>
        <v>271469</v>
      </c>
      <c r="H25" s="12">
        <v>128182</v>
      </c>
      <c r="I25" s="12">
        <v>143287</v>
      </c>
      <c r="J25" s="27">
        <v>1780</v>
      </c>
      <c r="K25" s="33">
        <v>14.67</v>
      </c>
      <c r="L25" s="27">
        <f t="shared" si="0"/>
        <v>18505.044308111792</v>
      </c>
      <c r="M25" s="27">
        <v>7775</v>
      </c>
    </row>
    <row r="26" spans="2:13" ht="12.75" customHeight="1">
      <c r="B26" s="30"/>
      <c r="C26" s="30"/>
      <c r="D26" s="13"/>
      <c r="E26" s="14"/>
      <c r="F26" s="19"/>
      <c r="G26" s="12"/>
      <c r="H26" s="12"/>
      <c r="I26" s="12"/>
      <c r="J26" s="27"/>
      <c r="K26" s="33"/>
      <c r="L26" s="27"/>
      <c r="M26" s="27"/>
    </row>
    <row r="27" spans="2:13" ht="12.75" customHeight="1">
      <c r="B27" s="30"/>
      <c r="C27" s="30"/>
      <c r="D27" s="13" t="s">
        <v>27</v>
      </c>
      <c r="E27" s="32"/>
      <c r="F27" s="19">
        <v>374463</v>
      </c>
      <c r="G27" s="12">
        <f t="shared" si="1"/>
        <v>712057</v>
      </c>
      <c r="H27" s="12">
        <v>355676</v>
      </c>
      <c r="I27" s="12">
        <v>356381</v>
      </c>
      <c r="J27" s="27">
        <v>4602</v>
      </c>
      <c r="K27" s="33">
        <v>60.66</v>
      </c>
      <c r="L27" s="27">
        <f aca="true" t="shared" si="2" ref="L27:L36">G27/K27</f>
        <v>11738.493241015496</v>
      </c>
      <c r="M27" s="27">
        <v>20204</v>
      </c>
    </row>
    <row r="28" spans="2:13" ht="12.75" customHeight="1">
      <c r="B28" s="30"/>
      <c r="C28" s="30"/>
      <c r="D28" s="13" t="s">
        <v>28</v>
      </c>
      <c r="E28" s="32"/>
      <c r="F28" s="19">
        <v>461518</v>
      </c>
      <c r="G28" s="12">
        <f t="shared" si="1"/>
        <v>883289</v>
      </c>
      <c r="H28" s="12">
        <v>420186</v>
      </c>
      <c r="I28" s="12">
        <v>463103</v>
      </c>
      <c r="J28" s="27">
        <v>8957</v>
      </c>
      <c r="K28" s="33">
        <v>58.05</v>
      </c>
      <c r="L28" s="27">
        <f t="shared" si="2"/>
        <v>15216.003445305772</v>
      </c>
      <c r="M28" s="27">
        <v>16883</v>
      </c>
    </row>
    <row r="29" spans="2:13" ht="12.75" customHeight="1">
      <c r="B29" s="30"/>
      <c r="C29" s="30"/>
      <c r="D29" s="13" t="s">
        <v>29</v>
      </c>
      <c r="E29" s="32"/>
      <c r="F29" s="19">
        <v>132932</v>
      </c>
      <c r="G29" s="12">
        <f t="shared" si="1"/>
        <v>219898</v>
      </c>
      <c r="H29" s="12">
        <v>105551</v>
      </c>
      <c r="I29" s="12">
        <v>114347</v>
      </c>
      <c r="J29" s="27">
        <v>2890</v>
      </c>
      <c r="K29" s="33">
        <v>15.11</v>
      </c>
      <c r="L29" s="27">
        <f t="shared" si="2"/>
        <v>14553.143613500994</v>
      </c>
      <c r="M29" s="27">
        <v>9507</v>
      </c>
    </row>
    <row r="30" spans="2:13" ht="12.75" customHeight="1">
      <c r="B30" s="30"/>
      <c r="C30" s="30"/>
      <c r="D30" s="13" t="s">
        <v>30</v>
      </c>
      <c r="E30" s="32"/>
      <c r="F30" s="19">
        <v>194834</v>
      </c>
      <c r="G30" s="12">
        <f t="shared" si="1"/>
        <v>321734</v>
      </c>
      <c r="H30" s="12">
        <v>162336</v>
      </c>
      <c r="I30" s="12">
        <v>159398</v>
      </c>
      <c r="J30" s="27">
        <v>5109</v>
      </c>
      <c r="K30" s="33">
        <v>15.59</v>
      </c>
      <c r="L30" s="27">
        <f t="shared" si="2"/>
        <v>20637.203335471455</v>
      </c>
      <c r="M30" s="27">
        <v>13872</v>
      </c>
    </row>
    <row r="31" spans="2:13" ht="12.75" customHeight="1">
      <c r="B31" s="30"/>
      <c r="C31" s="30"/>
      <c r="D31" s="13" t="s">
        <v>31</v>
      </c>
      <c r="E31" s="32"/>
      <c r="F31" s="19">
        <v>309147</v>
      </c>
      <c r="G31" s="12">
        <f t="shared" si="1"/>
        <v>553288</v>
      </c>
      <c r="H31" s="12">
        <v>265751</v>
      </c>
      <c r="I31" s="12">
        <v>287537</v>
      </c>
      <c r="J31" s="27">
        <v>6123</v>
      </c>
      <c r="K31" s="33">
        <v>34.06</v>
      </c>
      <c r="L31" s="27">
        <f t="shared" si="2"/>
        <v>16244.509688784497</v>
      </c>
      <c r="M31" s="27">
        <v>12798</v>
      </c>
    </row>
    <row r="32" spans="2:13" ht="12.75" customHeight="1">
      <c r="B32" s="30"/>
      <c r="C32" s="30"/>
      <c r="D32" s="13" t="s">
        <v>32</v>
      </c>
      <c r="E32" s="32"/>
      <c r="F32" s="19">
        <v>171610</v>
      </c>
      <c r="G32" s="12">
        <f t="shared" si="1"/>
        <v>280639</v>
      </c>
      <c r="H32" s="12">
        <v>141768</v>
      </c>
      <c r="I32" s="12">
        <v>138871</v>
      </c>
      <c r="J32" s="27">
        <v>5132</v>
      </c>
      <c r="K32" s="33">
        <v>13.01</v>
      </c>
      <c r="L32" s="27">
        <f t="shared" si="2"/>
        <v>21571.022290545734</v>
      </c>
      <c r="M32" s="27">
        <v>24540</v>
      </c>
    </row>
    <row r="33" spans="2:13" ht="12.75" customHeight="1">
      <c r="B33" s="30"/>
      <c r="C33" s="30"/>
      <c r="D33" s="13" t="s">
        <v>33</v>
      </c>
      <c r="E33" s="32"/>
      <c r="F33" s="19">
        <v>186442</v>
      </c>
      <c r="G33" s="12">
        <f t="shared" si="1"/>
        <v>341252</v>
      </c>
      <c r="H33" s="12">
        <v>169613</v>
      </c>
      <c r="I33" s="12">
        <v>171639</v>
      </c>
      <c r="J33" s="27">
        <v>3168</v>
      </c>
      <c r="K33" s="33">
        <v>20.61</v>
      </c>
      <c r="L33" s="27">
        <f t="shared" si="2"/>
        <v>16557.593401261525</v>
      </c>
      <c r="M33" s="27">
        <v>17609</v>
      </c>
    </row>
    <row r="34" spans="2:13" ht="12.75" customHeight="1">
      <c r="B34" s="30"/>
      <c r="C34" s="30"/>
      <c r="D34" s="13" t="s">
        <v>34</v>
      </c>
      <c r="E34" s="32"/>
      <c r="F34" s="19">
        <v>110853</v>
      </c>
      <c r="G34" s="12">
        <f t="shared" si="1"/>
        <v>211271</v>
      </c>
      <c r="H34" s="12">
        <v>105415</v>
      </c>
      <c r="I34" s="12">
        <v>105856</v>
      </c>
      <c r="J34" s="27">
        <v>2184</v>
      </c>
      <c r="K34" s="33">
        <v>10.16</v>
      </c>
      <c r="L34" s="27">
        <f t="shared" si="2"/>
        <v>20794.389763779527</v>
      </c>
      <c r="M34" s="27">
        <v>16885</v>
      </c>
    </row>
    <row r="35" spans="2:13" ht="12.75" customHeight="1">
      <c r="B35" s="30"/>
      <c r="C35" s="30"/>
      <c r="D35" s="13" t="s">
        <v>35</v>
      </c>
      <c r="E35" s="32"/>
      <c r="F35" s="19">
        <v>292068</v>
      </c>
      <c r="G35" s="12">
        <f t="shared" si="1"/>
        <v>550758</v>
      </c>
      <c r="H35" s="12">
        <v>272267</v>
      </c>
      <c r="I35" s="12">
        <v>278491</v>
      </c>
      <c r="J35" s="27">
        <v>6586</v>
      </c>
      <c r="K35" s="33">
        <v>32.22</v>
      </c>
      <c r="L35" s="27">
        <f t="shared" si="2"/>
        <v>17093.668528864062</v>
      </c>
      <c r="M35" s="27">
        <v>20147</v>
      </c>
    </row>
    <row r="36" spans="2:13" ht="12.75" customHeight="1">
      <c r="B36" s="30"/>
      <c r="C36" s="30"/>
      <c r="D36" s="13" t="s">
        <v>36</v>
      </c>
      <c r="E36" s="32"/>
      <c r="F36" s="19">
        <v>355564</v>
      </c>
      <c r="G36" s="12">
        <f t="shared" si="1"/>
        <v>719109</v>
      </c>
      <c r="H36" s="12">
        <v>352000</v>
      </c>
      <c r="I36" s="12">
        <v>367109</v>
      </c>
      <c r="J36" s="27">
        <v>4453</v>
      </c>
      <c r="K36" s="33">
        <v>48.08</v>
      </c>
      <c r="L36" s="27">
        <f t="shared" si="2"/>
        <v>14956.509983361066</v>
      </c>
      <c r="M36" s="27">
        <v>14662</v>
      </c>
    </row>
    <row r="37" spans="2:13" ht="12.75" customHeight="1">
      <c r="B37" s="30"/>
      <c r="C37" s="30"/>
      <c r="D37" s="13"/>
      <c r="E37" s="14"/>
      <c r="F37" s="19"/>
      <c r="G37" s="12"/>
      <c r="H37" s="12"/>
      <c r="I37" s="12"/>
      <c r="J37" s="27"/>
      <c r="K37" s="33"/>
      <c r="L37" s="27"/>
      <c r="M37" s="27"/>
    </row>
    <row r="38" spans="2:13" ht="12.75" customHeight="1">
      <c r="B38" s="30"/>
      <c r="C38" s="30"/>
      <c r="D38" s="13" t="s">
        <v>37</v>
      </c>
      <c r="E38" s="32"/>
      <c r="F38" s="19">
        <v>329506</v>
      </c>
      <c r="G38" s="12">
        <f t="shared" si="1"/>
        <v>678623</v>
      </c>
      <c r="H38" s="12">
        <v>340322</v>
      </c>
      <c r="I38" s="12">
        <v>338301</v>
      </c>
      <c r="J38" s="27">
        <v>4512</v>
      </c>
      <c r="K38" s="33">
        <v>53.25</v>
      </c>
      <c r="L38" s="27">
        <f>G38/K38</f>
        <v>12744.093896713615</v>
      </c>
      <c r="M38" s="27">
        <v>25541</v>
      </c>
    </row>
    <row r="39" spans="2:13" ht="12.75" customHeight="1">
      <c r="B39" s="30"/>
      <c r="C39" s="30"/>
      <c r="D39" s="13" t="s">
        <v>38</v>
      </c>
      <c r="E39" s="32"/>
      <c r="F39" s="19">
        <v>221587</v>
      </c>
      <c r="G39" s="12">
        <f t="shared" si="1"/>
        <v>452789</v>
      </c>
      <c r="H39" s="12">
        <v>226721</v>
      </c>
      <c r="I39" s="12">
        <v>226068</v>
      </c>
      <c r="J39" s="27">
        <v>3262</v>
      </c>
      <c r="K39" s="33">
        <v>34.8</v>
      </c>
      <c r="L39" s="27">
        <f>G39/K39</f>
        <v>13011.17816091954</v>
      </c>
      <c r="M39" s="27">
        <v>16545</v>
      </c>
    </row>
    <row r="40" spans="2:13" ht="12.75" customHeight="1">
      <c r="B40" s="30"/>
      <c r="C40" s="30"/>
      <c r="D40" s="13" t="s">
        <v>39</v>
      </c>
      <c r="E40" s="32"/>
      <c r="F40" s="19">
        <v>328681</v>
      </c>
      <c r="G40" s="12">
        <f t="shared" si="1"/>
        <v>686387</v>
      </c>
      <c r="H40" s="12">
        <v>346805</v>
      </c>
      <c r="I40" s="12">
        <v>339582</v>
      </c>
      <c r="J40" s="27">
        <v>6125</v>
      </c>
      <c r="K40" s="33">
        <v>49.9</v>
      </c>
      <c r="L40" s="27">
        <f>G40/K40</f>
        <v>13755.250501002005</v>
      </c>
      <c r="M40" s="27">
        <v>28113</v>
      </c>
    </row>
    <row r="41" spans="2:13" ht="12.75" customHeight="1">
      <c r="B41" s="30"/>
      <c r="C41" s="30"/>
      <c r="D41" s="13"/>
      <c r="E41" s="14"/>
      <c r="F41" s="8"/>
      <c r="G41" s="35"/>
      <c r="H41" s="9"/>
      <c r="I41" s="9"/>
      <c r="J41" s="36"/>
      <c r="K41" s="37"/>
      <c r="L41" s="10"/>
      <c r="M41" s="38"/>
    </row>
    <row r="42" spans="2:13" s="48" customFormat="1" ht="12.75" customHeight="1">
      <c r="B42" s="39"/>
      <c r="C42" s="39"/>
      <c r="D42" s="40" t="s">
        <v>40</v>
      </c>
      <c r="E42" s="41"/>
      <c r="F42" s="42">
        <v>259729</v>
      </c>
      <c r="G42" s="43">
        <f t="shared" si="1"/>
        <v>562795</v>
      </c>
      <c r="H42" s="43">
        <v>281998</v>
      </c>
      <c r="I42" s="43">
        <v>280797</v>
      </c>
      <c r="J42" s="44">
        <v>223</v>
      </c>
      <c r="K42" s="45">
        <v>186.38</v>
      </c>
      <c r="L42" s="46">
        <f aca="true" t="shared" si="3" ref="L42:L51">G42/K42</f>
        <v>3019.6104732267413</v>
      </c>
      <c r="M42" s="47">
        <v>10060</v>
      </c>
    </row>
    <row r="43" spans="2:13" ht="12.75" customHeight="1">
      <c r="B43" s="30"/>
      <c r="C43" s="30"/>
      <c r="D43" s="13" t="s">
        <v>41</v>
      </c>
      <c r="E43" s="15"/>
      <c r="F43" s="49">
        <v>87091</v>
      </c>
      <c r="G43" s="50">
        <f t="shared" si="1"/>
        <v>179796</v>
      </c>
      <c r="H43" s="50">
        <v>89629</v>
      </c>
      <c r="I43" s="50">
        <v>90167</v>
      </c>
      <c r="J43" s="11">
        <v>706</v>
      </c>
      <c r="K43" s="51">
        <v>24.36</v>
      </c>
      <c r="L43" s="12">
        <f t="shared" si="3"/>
        <v>7380.788177339901</v>
      </c>
      <c r="M43" s="52">
        <v>3563</v>
      </c>
    </row>
    <row r="44" spans="2:13" ht="12.75" customHeight="1">
      <c r="B44" s="30"/>
      <c r="C44" s="30"/>
      <c r="D44" s="13" t="s">
        <v>42</v>
      </c>
      <c r="E44" s="32"/>
      <c r="F44" s="49">
        <v>74684</v>
      </c>
      <c r="G44" s="50">
        <f t="shared" si="1"/>
        <v>143262</v>
      </c>
      <c r="H44" s="50">
        <v>68760</v>
      </c>
      <c r="I44" s="50">
        <v>74502</v>
      </c>
      <c r="J44" s="27">
        <v>1124</v>
      </c>
      <c r="K44" s="51">
        <v>10.98</v>
      </c>
      <c r="L44" s="12">
        <f t="shared" si="3"/>
        <v>13047.540983606557</v>
      </c>
      <c r="M44" s="52">
        <v>2583</v>
      </c>
    </row>
    <row r="45" spans="2:13" ht="12.75" customHeight="1">
      <c r="B45" s="30"/>
      <c r="C45" s="30"/>
      <c r="D45" s="13" t="s">
        <v>43</v>
      </c>
      <c r="E45" s="32"/>
      <c r="F45" s="49">
        <v>90742</v>
      </c>
      <c r="G45" s="50">
        <f t="shared" si="1"/>
        <v>182897</v>
      </c>
      <c r="H45" s="50">
        <v>89608</v>
      </c>
      <c r="I45" s="50">
        <v>93289</v>
      </c>
      <c r="J45" s="11">
        <v>805</v>
      </c>
      <c r="K45" s="51">
        <v>16.42</v>
      </c>
      <c r="L45" s="12">
        <f t="shared" si="3"/>
        <v>11138.672350791716</v>
      </c>
      <c r="M45" s="52">
        <v>3013</v>
      </c>
    </row>
    <row r="46" spans="2:13" ht="12.75" customHeight="1">
      <c r="B46" s="30"/>
      <c r="C46" s="30"/>
      <c r="D46" s="13" t="s">
        <v>44</v>
      </c>
      <c r="E46" s="32"/>
      <c r="F46" s="49">
        <v>61897</v>
      </c>
      <c r="G46" s="50">
        <f t="shared" si="1"/>
        <v>136750</v>
      </c>
      <c r="H46" s="50">
        <v>68617</v>
      </c>
      <c r="I46" s="50">
        <v>68133</v>
      </c>
      <c r="J46" s="11">
        <v>-302</v>
      </c>
      <c r="K46" s="51">
        <v>103.31</v>
      </c>
      <c r="L46" s="12">
        <f t="shared" si="3"/>
        <v>1323.6859936114606</v>
      </c>
      <c r="M46" s="52">
        <v>1566</v>
      </c>
    </row>
    <row r="47" spans="2:13" ht="12.75" customHeight="1">
      <c r="B47" s="30"/>
      <c r="C47" s="30"/>
      <c r="D47" s="13" t="s">
        <v>45</v>
      </c>
      <c r="E47" s="32"/>
      <c r="F47" s="49">
        <v>121495</v>
      </c>
      <c r="G47" s="50">
        <f t="shared" si="1"/>
        <v>256748</v>
      </c>
      <c r="H47" s="50">
        <v>129681</v>
      </c>
      <c r="I47" s="50">
        <v>127067</v>
      </c>
      <c r="J47" s="27">
        <v>2197</v>
      </c>
      <c r="K47" s="51">
        <v>29.43</v>
      </c>
      <c r="L47" s="12">
        <f t="shared" si="3"/>
        <v>8724.023105674481</v>
      </c>
      <c r="M47" s="52">
        <v>4468</v>
      </c>
    </row>
    <row r="48" spans="2:13" ht="12.75" customHeight="1">
      <c r="B48" s="30"/>
      <c r="C48" s="30"/>
      <c r="D48" s="13" t="s">
        <v>46</v>
      </c>
      <c r="E48" s="32"/>
      <c r="F48" s="49">
        <v>52517</v>
      </c>
      <c r="G48" s="50">
        <f t="shared" si="1"/>
        <v>112897</v>
      </c>
      <c r="H48" s="50">
        <v>56363</v>
      </c>
      <c r="I48" s="50">
        <v>56534</v>
      </c>
      <c r="J48" s="11">
        <v>170</v>
      </c>
      <c r="K48" s="51">
        <v>17.34</v>
      </c>
      <c r="L48" s="12">
        <f t="shared" si="3"/>
        <v>6510.78431372549</v>
      </c>
      <c r="M48" s="52">
        <v>2327</v>
      </c>
    </row>
    <row r="49" spans="2:13" ht="12.75" customHeight="1">
      <c r="B49" s="30"/>
      <c r="C49" s="30"/>
      <c r="D49" s="13" t="s">
        <v>47</v>
      </c>
      <c r="E49" s="32"/>
      <c r="F49" s="49">
        <v>112992</v>
      </c>
      <c r="G49" s="50">
        <f t="shared" si="1"/>
        <v>226413</v>
      </c>
      <c r="H49" s="50">
        <v>111062</v>
      </c>
      <c r="I49" s="50">
        <v>115351</v>
      </c>
      <c r="J49" s="27">
        <v>2222</v>
      </c>
      <c r="K49" s="51">
        <v>21.58</v>
      </c>
      <c r="L49" s="12">
        <f t="shared" si="3"/>
        <v>10491.79796107507</v>
      </c>
      <c r="M49" s="52">
        <v>3799</v>
      </c>
    </row>
    <row r="50" spans="2:13" ht="12.75" customHeight="1">
      <c r="B50" s="30"/>
      <c r="C50" s="30"/>
      <c r="D50" s="13" t="s">
        <v>48</v>
      </c>
      <c r="E50" s="32"/>
      <c r="F50" s="49">
        <v>190100</v>
      </c>
      <c r="G50" s="50">
        <f t="shared" si="1"/>
        <v>426937</v>
      </c>
      <c r="H50" s="50">
        <v>209797</v>
      </c>
      <c r="I50" s="50">
        <v>217140</v>
      </c>
      <c r="J50" s="11">
        <v>289</v>
      </c>
      <c r="K50" s="51">
        <v>71.8</v>
      </c>
      <c r="L50" s="12">
        <f t="shared" si="3"/>
        <v>5946.197771587744</v>
      </c>
      <c r="M50" s="52">
        <v>5143</v>
      </c>
    </row>
    <row r="51" spans="2:13" ht="12.75" customHeight="1">
      <c r="B51" s="30"/>
      <c r="C51" s="30"/>
      <c r="D51" s="13" t="s">
        <v>49</v>
      </c>
      <c r="E51" s="32"/>
      <c r="F51" s="49">
        <v>58011</v>
      </c>
      <c r="G51" s="50">
        <f t="shared" si="1"/>
        <v>117978</v>
      </c>
      <c r="H51" s="50">
        <v>58439</v>
      </c>
      <c r="I51" s="50">
        <v>59539</v>
      </c>
      <c r="J51" s="11">
        <v>551</v>
      </c>
      <c r="K51" s="51">
        <v>11.3</v>
      </c>
      <c r="L51" s="12">
        <f t="shared" si="3"/>
        <v>10440.530973451327</v>
      </c>
      <c r="M51" s="52">
        <v>2143</v>
      </c>
    </row>
    <row r="52" spans="2:13" ht="12.75" customHeight="1">
      <c r="B52" s="30"/>
      <c r="C52" s="30"/>
      <c r="D52" s="13"/>
      <c r="E52" s="14"/>
      <c r="F52" s="53"/>
      <c r="G52" s="50"/>
      <c r="H52" s="54"/>
      <c r="I52" s="54"/>
      <c r="J52" s="36"/>
      <c r="K52" s="37"/>
      <c r="L52" s="55"/>
      <c r="M52" s="54"/>
    </row>
    <row r="53" spans="2:13" ht="12.75" customHeight="1">
      <c r="B53" s="30"/>
      <c r="C53" s="30"/>
      <c r="D53" s="13" t="s">
        <v>50</v>
      </c>
      <c r="E53" s="32"/>
      <c r="F53" s="49">
        <v>88016</v>
      </c>
      <c r="G53" s="50">
        <f t="shared" si="1"/>
        <v>188609</v>
      </c>
      <c r="H53" s="50">
        <v>93107</v>
      </c>
      <c r="I53" s="50">
        <v>95502</v>
      </c>
      <c r="J53" s="27">
        <v>1651</v>
      </c>
      <c r="K53" s="51">
        <v>20.51</v>
      </c>
      <c r="L53" s="12">
        <f aca="true" t="shared" si="4" ref="L53:L62">G53/K53</f>
        <v>9195.953193564113</v>
      </c>
      <c r="M53" s="52">
        <v>4295</v>
      </c>
    </row>
    <row r="54" spans="2:13" ht="12.75" customHeight="1">
      <c r="B54" s="30"/>
      <c r="C54" s="30"/>
      <c r="D54" s="13" t="s">
        <v>51</v>
      </c>
      <c r="E54" s="32"/>
      <c r="F54" s="49">
        <v>85408</v>
      </c>
      <c r="G54" s="50">
        <f t="shared" si="1"/>
        <v>182765</v>
      </c>
      <c r="H54" s="50">
        <v>91988</v>
      </c>
      <c r="I54" s="50">
        <v>90777</v>
      </c>
      <c r="J54" s="27">
        <v>1790</v>
      </c>
      <c r="K54" s="51">
        <v>27.55</v>
      </c>
      <c r="L54" s="12">
        <f t="shared" si="4"/>
        <v>6633.938294010889</v>
      </c>
      <c r="M54" s="52">
        <v>2719</v>
      </c>
    </row>
    <row r="55" spans="2:13" ht="12.75" customHeight="1">
      <c r="B55" s="30"/>
      <c r="C55" s="30"/>
      <c r="D55" s="13" t="s">
        <v>52</v>
      </c>
      <c r="E55" s="32"/>
      <c r="F55" s="49">
        <v>70795</v>
      </c>
      <c r="G55" s="50">
        <f t="shared" si="1"/>
        <v>150858</v>
      </c>
      <c r="H55" s="50">
        <v>73955</v>
      </c>
      <c r="I55" s="50">
        <v>76903</v>
      </c>
      <c r="J55" s="11">
        <v>-554</v>
      </c>
      <c r="K55" s="51">
        <v>17.14</v>
      </c>
      <c r="L55" s="12">
        <f t="shared" si="4"/>
        <v>8801.516919486581</v>
      </c>
      <c r="M55" s="52">
        <v>2391</v>
      </c>
    </row>
    <row r="56" spans="2:13" ht="12.75" customHeight="1">
      <c r="B56" s="30"/>
      <c r="C56" s="30"/>
      <c r="D56" s="13" t="s">
        <v>53</v>
      </c>
      <c r="E56" s="32"/>
      <c r="F56" s="49">
        <v>57511</v>
      </c>
      <c r="G56" s="50">
        <f t="shared" si="1"/>
        <v>119940</v>
      </c>
      <c r="H56" s="50">
        <v>59333</v>
      </c>
      <c r="I56" s="50">
        <v>60607</v>
      </c>
      <c r="J56" s="11">
        <v>561</v>
      </c>
      <c r="K56" s="51">
        <v>11.46</v>
      </c>
      <c r="L56" s="12">
        <f t="shared" si="4"/>
        <v>10465.968586387433</v>
      </c>
      <c r="M56" s="52">
        <v>1838</v>
      </c>
    </row>
    <row r="57" spans="2:13" ht="12.75" customHeight="1">
      <c r="B57" s="30"/>
      <c r="C57" s="30"/>
      <c r="D57" s="13" t="s">
        <v>54</v>
      </c>
      <c r="E57" s="32"/>
      <c r="F57" s="49">
        <v>36368</v>
      </c>
      <c r="G57" s="50">
        <f t="shared" si="1"/>
        <v>74971</v>
      </c>
      <c r="H57" s="50">
        <v>36765</v>
      </c>
      <c r="I57" s="50">
        <v>38206</v>
      </c>
      <c r="J57" s="11">
        <v>413</v>
      </c>
      <c r="K57" s="51">
        <v>8.15</v>
      </c>
      <c r="L57" s="12">
        <f t="shared" si="4"/>
        <v>9198.895705521472</v>
      </c>
      <c r="M57" s="52">
        <v>1399</v>
      </c>
    </row>
    <row r="58" spans="2:13" ht="12.75" customHeight="1">
      <c r="B58" s="30"/>
      <c r="C58" s="30"/>
      <c r="D58" s="13" t="s">
        <v>55</v>
      </c>
      <c r="E58" s="32"/>
      <c r="F58" s="49">
        <v>29711</v>
      </c>
      <c r="G58" s="50">
        <f t="shared" si="1"/>
        <v>58613</v>
      </c>
      <c r="H58" s="50">
        <v>29445</v>
      </c>
      <c r="I58" s="50">
        <v>29168</v>
      </c>
      <c r="J58" s="11">
        <v>60</v>
      </c>
      <c r="K58" s="56">
        <v>10.16</v>
      </c>
      <c r="L58" s="12">
        <f t="shared" si="4"/>
        <v>5768.996062992126</v>
      </c>
      <c r="M58" s="52">
        <v>3025</v>
      </c>
    </row>
    <row r="59" spans="2:13" ht="12.75" customHeight="1">
      <c r="B59" s="30"/>
      <c r="C59" s="30"/>
      <c r="D59" s="13" t="s">
        <v>56</v>
      </c>
      <c r="E59" s="32"/>
      <c r="F59" s="49">
        <v>40192</v>
      </c>
      <c r="G59" s="50">
        <f t="shared" si="1"/>
        <v>80008</v>
      </c>
      <c r="H59" s="50">
        <v>38981</v>
      </c>
      <c r="I59" s="50">
        <v>41027</v>
      </c>
      <c r="J59" s="11">
        <v>912</v>
      </c>
      <c r="K59" s="56">
        <v>6.39</v>
      </c>
      <c r="L59" s="12">
        <f t="shared" si="4"/>
        <v>12520.813771517998</v>
      </c>
      <c r="M59" s="52">
        <v>1088</v>
      </c>
    </row>
    <row r="60" spans="2:13" ht="12.75" customHeight="1">
      <c r="B60" s="30"/>
      <c r="C60" s="30"/>
      <c r="D60" s="13" t="s">
        <v>57</v>
      </c>
      <c r="E60" s="32"/>
      <c r="F60" s="49">
        <v>37966</v>
      </c>
      <c r="G60" s="50">
        <f t="shared" si="1"/>
        <v>86101</v>
      </c>
      <c r="H60" s="50">
        <v>42539</v>
      </c>
      <c r="I60" s="50">
        <v>43562</v>
      </c>
      <c r="J60" s="11">
        <v>-61</v>
      </c>
      <c r="K60" s="56">
        <v>13.42</v>
      </c>
      <c r="L60" s="12">
        <f t="shared" si="4"/>
        <v>6415.871833084948</v>
      </c>
      <c r="M60" s="52">
        <v>1087</v>
      </c>
    </row>
    <row r="61" spans="2:13" ht="12.75" customHeight="1">
      <c r="B61" s="30"/>
      <c r="C61" s="30"/>
      <c r="D61" s="13" t="s">
        <v>58</v>
      </c>
      <c r="E61" s="32"/>
      <c r="F61" s="49">
        <v>34388</v>
      </c>
      <c r="G61" s="50">
        <f t="shared" si="1"/>
        <v>74403</v>
      </c>
      <c r="H61" s="50">
        <v>35998</v>
      </c>
      <c r="I61" s="50">
        <v>38405</v>
      </c>
      <c r="J61" s="11">
        <v>29</v>
      </c>
      <c r="K61" s="56">
        <v>10.23</v>
      </c>
      <c r="L61" s="12">
        <f t="shared" si="4"/>
        <v>7273.0205278592375</v>
      </c>
      <c r="M61" s="52">
        <v>1112</v>
      </c>
    </row>
    <row r="62" spans="2:13" ht="12.75" customHeight="1">
      <c r="B62" s="30"/>
      <c r="C62" s="30"/>
      <c r="D62" s="13" t="s">
        <v>59</v>
      </c>
      <c r="E62" s="32"/>
      <c r="F62" s="49">
        <v>52915</v>
      </c>
      <c r="G62" s="50">
        <f t="shared" si="1"/>
        <v>117128</v>
      </c>
      <c r="H62" s="50">
        <v>57362</v>
      </c>
      <c r="I62" s="50">
        <v>59766</v>
      </c>
      <c r="J62" s="11">
        <v>634</v>
      </c>
      <c r="K62" s="56">
        <v>12.88</v>
      </c>
      <c r="L62" s="12">
        <f t="shared" si="4"/>
        <v>9093.788819875776</v>
      </c>
      <c r="M62" s="52">
        <v>1804</v>
      </c>
    </row>
    <row r="63" spans="2:13" ht="12.75" customHeight="1">
      <c r="B63" s="30"/>
      <c r="C63" s="30"/>
      <c r="D63" s="13"/>
      <c r="E63" s="32"/>
      <c r="F63" s="57"/>
      <c r="G63" s="50"/>
      <c r="H63" s="58"/>
      <c r="I63" s="58"/>
      <c r="J63" s="11"/>
      <c r="K63" s="59"/>
      <c r="L63" s="12"/>
      <c r="M63" s="58"/>
    </row>
    <row r="64" spans="2:13" ht="12.75" customHeight="1">
      <c r="B64" s="30"/>
      <c r="C64" s="30"/>
      <c r="D64" s="13" t="s">
        <v>60</v>
      </c>
      <c r="E64" s="32"/>
      <c r="F64" s="49">
        <v>30662</v>
      </c>
      <c r="G64" s="50">
        <f t="shared" si="1"/>
        <v>72243</v>
      </c>
      <c r="H64" s="50">
        <v>36079</v>
      </c>
      <c r="I64" s="50">
        <v>36164</v>
      </c>
      <c r="J64" s="11">
        <v>151</v>
      </c>
      <c r="K64" s="56">
        <v>15.32</v>
      </c>
      <c r="L64" s="12">
        <f aca="true" t="shared" si="5" ref="L64:L69">G64/K64</f>
        <v>4715.600522193211</v>
      </c>
      <c r="M64" s="52">
        <v>1369</v>
      </c>
    </row>
    <row r="65" spans="2:13" ht="12.75" customHeight="1">
      <c r="B65" s="30"/>
      <c r="C65" s="30"/>
      <c r="D65" s="13" t="s">
        <v>61</v>
      </c>
      <c r="E65" s="32"/>
      <c r="F65" s="49">
        <v>69312</v>
      </c>
      <c r="G65" s="50">
        <f t="shared" si="1"/>
        <v>147849</v>
      </c>
      <c r="H65" s="50">
        <v>72508</v>
      </c>
      <c r="I65" s="50">
        <v>75341</v>
      </c>
      <c r="J65" s="11">
        <v>363</v>
      </c>
      <c r="K65" s="56">
        <v>21.01</v>
      </c>
      <c r="L65" s="12">
        <f t="shared" si="5"/>
        <v>7037.07758210376</v>
      </c>
      <c r="M65" s="52">
        <v>2155</v>
      </c>
    </row>
    <row r="66" spans="2:13" ht="12.75" customHeight="1">
      <c r="B66" s="30"/>
      <c r="C66" s="30"/>
      <c r="D66" s="13" t="s">
        <v>62</v>
      </c>
      <c r="E66" s="32"/>
      <c r="F66" s="49">
        <v>37780</v>
      </c>
      <c r="G66" s="50">
        <f t="shared" si="1"/>
        <v>87461</v>
      </c>
      <c r="H66" s="50">
        <v>44113</v>
      </c>
      <c r="I66" s="50">
        <v>43348</v>
      </c>
      <c r="J66" s="11">
        <v>867</v>
      </c>
      <c r="K66" s="56">
        <v>17.97</v>
      </c>
      <c r="L66" s="12">
        <f t="shared" si="5"/>
        <v>4867.056204785755</v>
      </c>
      <c r="M66" s="52">
        <v>1110</v>
      </c>
    </row>
    <row r="67" spans="2:13" ht="12.75" customHeight="1">
      <c r="B67" s="30"/>
      <c r="C67" s="30"/>
      <c r="D67" s="13" t="s">
        <v>63</v>
      </c>
      <c r="E67" s="32"/>
      <c r="F67" s="49">
        <v>25328</v>
      </c>
      <c r="G67" s="50">
        <f t="shared" si="1"/>
        <v>56355</v>
      </c>
      <c r="H67" s="50">
        <v>28611</v>
      </c>
      <c r="I67" s="50">
        <v>27744</v>
      </c>
      <c r="J67" s="11">
        <v>-249</v>
      </c>
      <c r="K67" s="56">
        <v>9.9</v>
      </c>
      <c r="L67" s="12">
        <f t="shared" si="5"/>
        <v>5692.424242424242</v>
      </c>
      <c r="M67" s="52">
        <v>1150</v>
      </c>
    </row>
    <row r="68" spans="2:13" ht="12.75" customHeight="1">
      <c r="B68" s="30"/>
      <c r="C68" s="30"/>
      <c r="D68" s="13" t="s">
        <v>64</v>
      </c>
      <c r="E68" s="32"/>
      <c r="F68" s="49">
        <v>34570</v>
      </c>
      <c r="G68" s="50">
        <f t="shared" si="1"/>
        <v>81483</v>
      </c>
      <c r="H68" s="50">
        <v>40682</v>
      </c>
      <c r="I68" s="50">
        <v>40801</v>
      </c>
      <c r="J68" s="11">
        <v>-214</v>
      </c>
      <c r="K68" s="56">
        <v>73.47</v>
      </c>
      <c r="L68" s="12">
        <f t="shared" si="5"/>
        <v>1109.0649244589629</v>
      </c>
      <c r="M68" s="52">
        <v>699</v>
      </c>
    </row>
    <row r="69" spans="2:13" ht="12.75" customHeight="1">
      <c r="B69" s="30"/>
      <c r="C69" s="30"/>
      <c r="D69" s="13" t="s">
        <v>65</v>
      </c>
      <c r="E69" s="32"/>
      <c r="F69" s="49">
        <v>93493</v>
      </c>
      <c r="G69" s="50">
        <f t="shared" si="1"/>
        <v>198974</v>
      </c>
      <c r="H69" s="50">
        <v>97238</v>
      </c>
      <c r="I69" s="50">
        <v>101736</v>
      </c>
      <c r="J69" s="11">
        <v>707</v>
      </c>
      <c r="K69" s="56">
        <v>15.75</v>
      </c>
      <c r="L69" s="12">
        <f t="shared" si="5"/>
        <v>12633.269841269841</v>
      </c>
      <c r="M69" s="60">
        <v>3478</v>
      </c>
    </row>
    <row r="70" spans="1:13" ht="6.75" customHeight="1" thickBot="1">
      <c r="A70" s="61"/>
      <c r="B70" s="61"/>
      <c r="C70" s="61"/>
      <c r="D70" s="62"/>
      <c r="E70" s="62"/>
      <c r="F70" s="63"/>
      <c r="G70" s="62"/>
      <c r="H70" s="62"/>
      <c r="I70" s="62"/>
      <c r="J70" s="62"/>
      <c r="K70" s="62"/>
      <c r="L70" s="62"/>
      <c r="M70" s="18"/>
    </row>
    <row r="71" spans="1:13" ht="18" customHeight="1">
      <c r="A71" s="67" t="s">
        <v>66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1:13" ht="13.5">
      <c r="A72" s="69" t="s">
        <v>67</v>
      </c>
      <c r="B72" s="70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</row>
    <row r="73" spans="1:13" ht="13.5">
      <c r="A73" s="69" t="s">
        <v>68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</row>
    <row r="74" spans="1:13" ht="13.5" customHeight="1">
      <c r="A74" s="69" t="s">
        <v>69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</row>
  </sheetData>
  <sheetProtection/>
  <mergeCells count="21">
    <mergeCell ref="H6:H7"/>
    <mergeCell ref="C13:D13"/>
    <mergeCell ref="A1:M1"/>
    <mergeCell ref="A2:M2"/>
    <mergeCell ref="B4:D7"/>
    <mergeCell ref="F4:F7"/>
    <mergeCell ref="G4:J5"/>
    <mergeCell ref="K4:K7"/>
    <mergeCell ref="L4:L7"/>
    <mergeCell ref="M4:M7"/>
    <mergeCell ref="G6:G7"/>
    <mergeCell ref="C14:D14"/>
    <mergeCell ref="A71:M71"/>
    <mergeCell ref="A72:M72"/>
    <mergeCell ref="A73:M73"/>
    <mergeCell ref="A74:M74"/>
    <mergeCell ref="I6:I7"/>
    <mergeCell ref="J6:J7"/>
    <mergeCell ref="B9:D9"/>
    <mergeCell ref="C11:D11"/>
    <mergeCell ref="C12:D12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2017-04-11T05:12:08Z</dcterms:created>
  <dcterms:modified xsi:type="dcterms:W3CDTF">2017-04-12T02:48:44Z</dcterms:modified>
  <cp:category/>
  <cp:version/>
  <cp:contentType/>
  <cp:contentStatus/>
</cp:coreProperties>
</file>