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65" sheetId="1" r:id="rId1"/>
  </sheets>
  <externalReferences>
    <externalReference r:id="rId4"/>
  </externalReferences>
  <definedNames>
    <definedName name="_xlnm.Print_Area" localSheetId="0">'165'!$A$1:$L$47</definedName>
  </definedNames>
  <calcPr fullCalcOnLoad="1"/>
</workbook>
</file>

<file path=xl/sharedStrings.xml><?xml version="1.0" encoding="utf-8"?>
<sst xmlns="http://schemas.openxmlformats.org/spreadsheetml/2006/main" count="43" uniqueCount="28">
  <si>
    <t xml:space="preserve">  165   国民健康保険の給付状況（保険者負担分）</t>
  </si>
  <si>
    <t>（単位　千円）</t>
  </si>
  <si>
    <t>年　　　度</t>
  </si>
  <si>
    <t xml:space="preserve">総　　　　　　　　　数 </t>
  </si>
  <si>
    <t>療養の給付</t>
  </si>
  <si>
    <t>療養費</t>
  </si>
  <si>
    <t>高額療養費</t>
  </si>
  <si>
    <t>件　　　数</t>
  </si>
  <si>
    <t>金　　　　額</t>
  </si>
  <si>
    <t>件 　数</t>
  </si>
  <si>
    <t>金　　額</t>
  </si>
  <si>
    <t>件　数</t>
  </si>
  <si>
    <t>平成23年度</t>
  </si>
  <si>
    <t>24</t>
  </si>
  <si>
    <t>25</t>
  </si>
  <si>
    <t>26</t>
  </si>
  <si>
    <t>27</t>
  </si>
  <si>
    <t>移送費</t>
  </si>
  <si>
    <t>結核･精神医療給付金</t>
  </si>
  <si>
    <t>老人保健医療費拠出金</t>
  </si>
  <si>
    <t>出産育児一時金等</t>
  </si>
  <si>
    <t>葬　　　祭　　　費</t>
  </si>
  <si>
    <t>件数</t>
  </si>
  <si>
    <t>金額</t>
  </si>
  <si>
    <t>金　額</t>
  </si>
  <si>
    <t>件　　数</t>
  </si>
  <si>
    <t xml:space="preserve">  資料：医療保険部保険年金課</t>
  </si>
  <si>
    <t>　　　（注）高額療養費に高額介護合算療養費を含む。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</si>
</sst>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49" fontId="19" fillId="0" borderId="0" xfId="60" applyNumberFormat="1" applyFont="1" applyFill="1" applyBorder="1" applyAlignment="1" applyProtection="1">
      <alignment horizontal="left"/>
      <protection/>
    </xf>
    <xf numFmtId="49" fontId="19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Alignme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18" fillId="0" borderId="15" xfId="60" applyNumberFormat="1" applyFont="1" applyBorder="1" applyAlignment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2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Alignment="1">
      <alignment/>
      <protection/>
    </xf>
    <xf numFmtId="49" fontId="22" fillId="0" borderId="21" xfId="60" applyNumberFormat="1" applyFont="1" applyFill="1" applyBorder="1" applyAlignment="1" applyProtection="1" quotePrefix="1">
      <alignment horizontal="right"/>
      <protection/>
    </xf>
    <xf numFmtId="49" fontId="18" fillId="0" borderId="22" xfId="60" applyNumberFormat="1" applyFont="1" applyFill="1" applyBorder="1" applyAlignment="1">
      <alignment/>
      <protection/>
    </xf>
    <xf numFmtId="49" fontId="22" fillId="0" borderId="22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24" xfId="60" applyNumberFormat="1" applyFont="1" applyFill="1" applyBorder="1" applyAlignment="1" applyProtection="1" quotePrefix="1">
      <alignment horizontal="center" vertical="center"/>
      <protection/>
    </xf>
    <xf numFmtId="49" fontId="22" fillId="0" borderId="10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>
      <alignment horizontal="center" vertical="center"/>
      <protection/>
    </xf>
    <xf numFmtId="49" fontId="22" fillId="0" borderId="14" xfId="60" applyNumberFormat="1" applyFont="1" applyFill="1" applyBorder="1" applyAlignment="1">
      <alignment horizontal="center" vertical="center"/>
      <protection/>
    </xf>
    <xf numFmtId="49" fontId="22" fillId="0" borderId="16" xfId="60" applyNumberFormat="1" applyFont="1" applyFill="1" applyBorder="1" applyAlignment="1">
      <alignment horizontal="center" vertical="center"/>
      <protection/>
    </xf>
    <xf numFmtId="49" fontId="22" fillId="0" borderId="25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>
      <alignment horizontal="center" vertical="center"/>
      <protection/>
    </xf>
    <xf numFmtId="49" fontId="22" fillId="0" borderId="17" xfId="60" applyNumberFormat="1" applyFont="1" applyFill="1" applyBorder="1" applyAlignment="1">
      <alignment horizontal="center" vertical="center"/>
      <protection/>
    </xf>
    <xf numFmtId="49" fontId="22" fillId="0" borderId="25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18" fillId="0" borderId="15" xfId="60" applyNumberFormat="1" applyFont="1" applyFill="1" applyBorder="1" applyAlignment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176" fontId="22" fillId="0" borderId="2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 horizontal="left"/>
      <protection/>
    </xf>
    <xf numFmtId="49" fontId="22" fillId="0" borderId="24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8;&#31119;&#31049;&#12539;&#31038;&#20250;&#20445;&#38556;(142&#65374;17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  (１）"/>
      <sheetName val="142  (２)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（1）"/>
      <sheetName val="152（2）"/>
      <sheetName val="153"/>
      <sheetName val="154"/>
      <sheetName val="155"/>
      <sheetName val="★156"/>
      <sheetName val="157"/>
      <sheetName val="160"/>
      <sheetName val="161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P115(福祉・社会保障)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3.421875" style="3" customWidth="1"/>
    <col min="2" max="2" width="5.421875" style="3" customWidth="1"/>
    <col min="3" max="3" width="6.140625" style="3" customWidth="1"/>
    <col min="4" max="4" width="4.421875" style="3" customWidth="1"/>
    <col min="5" max="5" width="6.57421875" style="3" customWidth="1"/>
    <col min="6" max="6" width="9.28125" style="3" customWidth="1"/>
    <col min="7" max="7" width="11.8515625" style="3" customWidth="1"/>
    <col min="8" max="8" width="13.140625" style="3" customWidth="1"/>
    <col min="9" max="9" width="8.57421875" style="3" customWidth="1"/>
    <col min="10" max="10" width="13.00390625" style="3" customWidth="1"/>
    <col min="11" max="11" width="10.140625" style="3" customWidth="1"/>
    <col min="12" max="12" width="11.7109375" style="3" customWidth="1"/>
    <col min="13" max="13" width="18.57421875" style="3" bestFit="1" customWidth="1"/>
    <col min="14" max="14" width="12.57421875" style="3" bestFit="1" customWidth="1"/>
    <col min="15" max="16" width="10.140625" style="3" bestFit="1" customWidth="1"/>
    <col min="17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.5" customHeight="1" thickBot="1">
      <c r="A3" s="6"/>
    </row>
    <row r="4" spans="1:12" ht="14.25" customHeight="1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10"/>
      <c r="I4" s="9" t="s">
        <v>5</v>
      </c>
      <c r="J4" s="10"/>
      <c r="K4" s="9" t="s">
        <v>6</v>
      </c>
      <c r="L4" s="10"/>
    </row>
    <row r="5" spans="1:12" ht="14.25" customHeight="1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</row>
    <row r="6" spans="1:12" ht="14.25" customHeight="1">
      <c r="A6" s="11"/>
      <c r="B6" s="14" t="s">
        <v>7</v>
      </c>
      <c r="C6" s="15"/>
      <c r="D6" s="16"/>
      <c r="E6" s="15" t="s">
        <v>8</v>
      </c>
      <c r="F6" s="16"/>
      <c r="G6" s="12" t="s">
        <v>9</v>
      </c>
      <c r="H6" s="12" t="s">
        <v>10</v>
      </c>
      <c r="I6" s="12" t="s">
        <v>11</v>
      </c>
      <c r="J6" s="12" t="s">
        <v>10</v>
      </c>
      <c r="K6" s="12" t="s">
        <v>11</v>
      </c>
      <c r="L6" s="12" t="s">
        <v>10</v>
      </c>
    </row>
    <row r="7" spans="1:12" ht="14.25" customHeight="1">
      <c r="A7" s="17"/>
      <c r="B7" s="18"/>
      <c r="C7" s="19"/>
      <c r="D7" s="20"/>
      <c r="E7" s="19"/>
      <c r="F7" s="20"/>
      <c r="G7" s="21"/>
      <c r="H7" s="21"/>
      <c r="I7" s="21"/>
      <c r="J7" s="21"/>
      <c r="K7" s="21"/>
      <c r="L7" s="21"/>
    </row>
    <row r="8" spans="1:12" ht="6.75" customHeight="1">
      <c r="A8" s="22"/>
      <c r="B8" s="23"/>
      <c r="C8" s="24"/>
      <c r="D8" s="24"/>
      <c r="E8" s="25"/>
      <c r="F8" s="25"/>
      <c r="G8" s="22"/>
      <c r="H8" s="22"/>
      <c r="I8" s="22"/>
      <c r="J8" s="22"/>
      <c r="K8" s="22"/>
      <c r="L8" s="22"/>
    </row>
    <row r="9" spans="1:12" ht="16.5" customHeight="1">
      <c r="A9" s="26" t="s">
        <v>12</v>
      </c>
      <c r="B9" s="27">
        <f>SUM(G9,I9,K9,B24,D24,G24,I24,K24)</f>
        <v>2614343</v>
      </c>
      <c r="C9" s="28"/>
      <c r="D9" s="28"/>
      <c r="E9" s="28">
        <f>SUM(H9,J9,L9,C24,F24,H24,J24,L24)</f>
        <v>38305252</v>
      </c>
      <c r="F9" s="28"/>
      <c r="G9" s="29">
        <v>2437578</v>
      </c>
      <c r="H9" s="29">
        <v>33550096</v>
      </c>
      <c r="I9" s="29">
        <v>63262</v>
      </c>
      <c r="J9" s="29">
        <v>495521</v>
      </c>
      <c r="K9" s="29">
        <v>78909</v>
      </c>
      <c r="L9" s="29">
        <v>3872848</v>
      </c>
    </row>
    <row r="10" spans="2:12" ht="16.5" customHeight="1">
      <c r="B10" s="27"/>
      <c r="C10" s="28"/>
      <c r="D10" s="28"/>
      <c r="E10" s="28"/>
      <c r="F10" s="28"/>
      <c r="G10" s="30"/>
      <c r="H10" s="30"/>
      <c r="I10" s="30"/>
      <c r="J10" s="30"/>
      <c r="K10" s="30"/>
      <c r="L10" s="30"/>
    </row>
    <row r="11" spans="1:12" ht="16.5" customHeight="1">
      <c r="A11" s="26" t="s">
        <v>13</v>
      </c>
      <c r="B11" s="27">
        <f>SUM(G11,I11,K11,B26,D26,G26,I26,K26)</f>
        <v>2682887</v>
      </c>
      <c r="C11" s="28"/>
      <c r="D11" s="28"/>
      <c r="E11" s="28">
        <f>SUM(H11,J11,L11,C26,F26,H26,J26,L26)</f>
        <v>38926334</v>
      </c>
      <c r="F11" s="28"/>
      <c r="G11" s="29">
        <v>2501490</v>
      </c>
      <c r="H11" s="29">
        <v>34092814</v>
      </c>
      <c r="I11" s="29">
        <v>66666</v>
      </c>
      <c r="J11" s="29">
        <v>493733</v>
      </c>
      <c r="K11" s="29">
        <v>77896</v>
      </c>
      <c r="L11" s="29">
        <v>3974461</v>
      </c>
    </row>
    <row r="12" spans="2:12" ht="16.5" customHeight="1">
      <c r="B12" s="27"/>
      <c r="C12" s="28"/>
      <c r="D12" s="28"/>
      <c r="E12" s="28"/>
      <c r="F12" s="28"/>
      <c r="G12" s="30"/>
      <c r="H12" s="30"/>
      <c r="I12" s="30"/>
      <c r="J12" s="30"/>
      <c r="K12" s="30"/>
      <c r="L12" s="30"/>
    </row>
    <row r="13" spans="1:12" ht="16.5" customHeight="1">
      <c r="A13" s="26" t="s">
        <v>14</v>
      </c>
      <c r="B13" s="27">
        <f>SUM(G13,I13,K13,B28,D28,G28,I28,K28)</f>
        <v>2704298</v>
      </c>
      <c r="C13" s="28"/>
      <c r="D13" s="28"/>
      <c r="E13" s="28">
        <f>SUM(H13,J13,L13,C28,F28,H28,J28,L28)</f>
        <v>39994051</v>
      </c>
      <c r="F13" s="28"/>
      <c r="G13" s="29">
        <v>2516126</v>
      </c>
      <c r="H13" s="29">
        <v>34996041</v>
      </c>
      <c r="I13" s="29">
        <v>65772</v>
      </c>
      <c r="J13" s="29">
        <v>465981</v>
      </c>
      <c r="K13" s="29">
        <v>83654</v>
      </c>
      <c r="L13" s="29">
        <v>4159455</v>
      </c>
    </row>
    <row r="14" spans="2:12" ht="16.5" customHeight="1">
      <c r="B14" s="27"/>
      <c r="C14" s="28"/>
      <c r="D14" s="28"/>
      <c r="E14" s="28"/>
      <c r="F14" s="28"/>
      <c r="G14" s="30"/>
      <c r="H14" s="30"/>
      <c r="I14" s="30"/>
      <c r="J14" s="30"/>
      <c r="K14" s="30"/>
      <c r="L14" s="30"/>
    </row>
    <row r="15" spans="1:12" ht="16.5" customHeight="1">
      <c r="A15" s="26" t="s">
        <v>15</v>
      </c>
      <c r="B15" s="27">
        <f>SUM(G15,I15,K15,B30,D30,G30,I30,K30)</f>
        <v>2716101</v>
      </c>
      <c r="C15" s="28"/>
      <c r="D15" s="28"/>
      <c r="E15" s="28">
        <f>SUM(H15,J15,L15,C30,F30,H30,J30,L30)</f>
        <v>40955753</v>
      </c>
      <c r="F15" s="28"/>
      <c r="G15" s="29">
        <v>2537561</v>
      </c>
      <c r="H15" s="29">
        <v>35847006</v>
      </c>
      <c r="I15" s="29">
        <v>62195</v>
      </c>
      <c r="J15" s="29">
        <v>432695</v>
      </c>
      <c r="K15" s="29">
        <v>74545</v>
      </c>
      <c r="L15" s="29">
        <v>4338931</v>
      </c>
    </row>
    <row r="16" spans="2:12" ht="16.5" customHeight="1">
      <c r="B16" s="27"/>
      <c r="C16" s="28"/>
      <c r="D16" s="28"/>
      <c r="E16" s="28"/>
      <c r="F16" s="28"/>
      <c r="G16" s="30"/>
      <c r="H16" s="30"/>
      <c r="I16" s="30"/>
      <c r="J16" s="30"/>
      <c r="K16" s="30"/>
      <c r="L16" s="30"/>
    </row>
    <row r="17" spans="1:12" ht="16.5" customHeight="1">
      <c r="A17" s="26" t="s">
        <v>16</v>
      </c>
      <c r="B17" s="27">
        <f>SUM(G17,I17,K17,B32,D32,G32,I32,K32)</f>
        <v>2696661</v>
      </c>
      <c r="C17" s="28"/>
      <c r="D17" s="28"/>
      <c r="E17" s="28">
        <f>SUM(H17,J17,L17,C32,F32,H32,J32,L32)</f>
        <v>41236411</v>
      </c>
      <c r="F17" s="28"/>
      <c r="G17" s="29">
        <v>2511039</v>
      </c>
      <c r="H17" s="29">
        <v>36012822</v>
      </c>
      <c r="I17" s="29">
        <v>58710</v>
      </c>
      <c r="J17" s="29">
        <v>400760</v>
      </c>
      <c r="K17" s="29">
        <v>82275</v>
      </c>
      <c r="L17" s="29">
        <v>4482667</v>
      </c>
    </row>
    <row r="18" spans="1:12" ht="6.75" customHeight="1" thickBot="1">
      <c r="A18" s="6"/>
      <c r="B18" s="31"/>
      <c r="C18" s="32"/>
      <c r="D18" s="32"/>
      <c r="E18" s="33"/>
      <c r="F18" s="33"/>
      <c r="G18" s="34"/>
      <c r="H18" s="34"/>
      <c r="I18" s="34"/>
      <c r="J18" s="34"/>
      <c r="K18" s="34"/>
      <c r="L18" s="34"/>
    </row>
    <row r="19" spans="1:12" ht="14.25" customHeight="1">
      <c r="A19" s="7" t="s">
        <v>2</v>
      </c>
      <c r="B19" s="9" t="s">
        <v>17</v>
      </c>
      <c r="C19" s="10"/>
      <c r="D19" s="35" t="s">
        <v>18</v>
      </c>
      <c r="E19" s="36"/>
      <c r="F19" s="37"/>
      <c r="G19" s="9" t="s">
        <v>19</v>
      </c>
      <c r="H19" s="10"/>
      <c r="I19" s="9" t="s">
        <v>20</v>
      </c>
      <c r="J19" s="10"/>
      <c r="K19" s="35" t="s">
        <v>21</v>
      </c>
      <c r="L19" s="36"/>
    </row>
    <row r="20" spans="1:12" ht="14.25" customHeight="1">
      <c r="A20" s="11"/>
      <c r="B20" s="13"/>
      <c r="C20" s="13"/>
      <c r="D20" s="38"/>
      <c r="E20" s="39"/>
      <c r="F20" s="40"/>
      <c r="G20" s="13"/>
      <c r="H20" s="13"/>
      <c r="I20" s="13"/>
      <c r="J20" s="13"/>
      <c r="K20" s="38"/>
      <c r="L20" s="39"/>
    </row>
    <row r="21" spans="1:12" ht="14.25" customHeight="1">
      <c r="A21" s="11"/>
      <c r="B21" s="41" t="s">
        <v>22</v>
      </c>
      <c r="C21" s="12" t="s">
        <v>23</v>
      </c>
      <c r="D21" s="42" t="s">
        <v>11</v>
      </c>
      <c r="E21" s="43"/>
      <c r="F21" s="12" t="s">
        <v>24</v>
      </c>
      <c r="G21" s="12" t="s">
        <v>25</v>
      </c>
      <c r="H21" s="12" t="s">
        <v>10</v>
      </c>
      <c r="I21" s="12" t="s">
        <v>11</v>
      </c>
      <c r="J21" s="12" t="s">
        <v>10</v>
      </c>
      <c r="K21" s="12" t="s">
        <v>11</v>
      </c>
      <c r="L21" s="44" t="s">
        <v>10</v>
      </c>
    </row>
    <row r="22" spans="1:12" ht="14.25" customHeight="1">
      <c r="A22" s="17"/>
      <c r="B22" s="41"/>
      <c r="C22" s="21"/>
      <c r="D22" s="45"/>
      <c r="E22" s="46"/>
      <c r="F22" s="21"/>
      <c r="G22" s="21"/>
      <c r="H22" s="21"/>
      <c r="I22" s="21"/>
      <c r="J22" s="21"/>
      <c r="K22" s="21"/>
      <c r="L22" s="47"/>
    </row>
    <row r="23" spans="1:12" ht="6.75" customHeight="1">
      <c r="A23" s="22"/>
      <c r="B23" s="48"/>
      <c r="C23" s="22"/>
      <c r="D23" s="25"/>
      <c r="E23" s="49"/>
      <c r="F23" s="22"/>
      <c r="G23" s="22"/>
      <c r="H23" s="22"/>
      <c r="I23" s="22"/>
      <c r="J23" s="50"/>
      <c r="K23" s="50"/>
      <c r="L23" s="50"/>
    </row>
    <row r="24" spans="1:12" ht="16.5" customHeight="1">
      <c r="A24" s="26" t="s">
        <v>12</v>
      </c>
      <c r="B24" s="51">
        <v>3</v>
      </c>
      <c r="C24" s="52">
        <v>226</v>
      </c>
      <c r="D24" s="53">
        <v>33025</v>
      </c>
      <c r="E24" s="53"/>
      <c r="F24" s="29">
        <v>41861</v>
      </c>
      <c r="G24" s="52">
        <v>0</v>
      </c>
      <c r="H24" s="52">
        <v>0</v>
      </c>
      <c r="I24" s="29">
        <v>720</v>
      </c>
      <c r="J24" s="29">
        <v>302400</v>
      </c>
      <c r="K24" s="29">
        <v>846</v>
      </c>
      <c r="L24" s="29">
        <v>42300</v>
      </c>
    </row>
    <row r="25" spans="2:12" ht="16.5" customHeight="1">
      <c r="B25" s="51"/>
      <c r="C25" s="52"/>
      <c r="D25" s="54"/>
      <c r="E25" s="54"/>
      <c r="F25" s="29"/>
      <c r="G25" s="52"/>
      <c r="H25" s="52"/>
      <c r="I25" s="52"/>
      <c r="J25" s="52"/>
      <c r="K25" s="52"/>
      <c r="L25" s="52"/>
    </row>
    <row r="26" spans="1:12" ht="16.5" customHeight="1">
      <c r="A26" s="26" t="s">
        <v>13</v>
      </c>
      <c r="B26" s="51">
        <v>1</v>
      </c>
      <c r="C26" s="52">
        <v>44</v>
      </c>
      <c r="D26" s="53">
        <v>35374</v>
      </c>
      <c r="E26" s="53"/>
      <c r="F26" s="29">
        <v>44006</v>
      </c>
      <c r="G26" s="52">
        <v>0</v>
      </c>
      <c r="H26" s="52">
        <v>746</v>
      </c>
      <c r="I26" s="29">
        <v>669</v>
      </c>
      <c r="J26" s="29">
        <v>280980</v>
      </c>
      <c r="K26" s="29">
        <v>791</v>
      </c>
      <c r="L26" s="29">
        <v>39550</v>
      </c>
    </row>
    <row r="27" spans="2:12" ht="16.5" customHeight="1">
      <c r="B27" s="51"/>
      <c r="C27" s="52"/>
      <c r="D27" s="54"/>
      <c r="E27" s="54"/>
      <c r="F27" s="29"/>
      <c r="G27" s="52"/>
      <c r="H27" s="52"/>
      <c r="I27" s="29"/>
      <c r="J27" s="29"/>
      <c r="K27" s="29"/>
      <c r="L27" s="29"/>
    </row>
    <row r="28" spans="1:12" ht="16.5" customHeight="1">
      <c r="A28" s="26" t="s">
        <v>14</v>
      </c>
      <c r="B28" s="51">
        <v>1</v>
      </c>
      <c r="C28" s="52">
        <v>37</v>
      </c>
      <c r="D28" s="28">
        <v>37278</v>
      </c>
      <c r="E28" s="28"/>
      <c r="F28" s="29">
        <v>47217</v>
      </c>
      <c r="G28" s="52">
        <v>0</v>
      </c>
      <c r="H28" s="52">
        <v>0</v>
      </c>
      <c r="I28" s="29">
        <v>681</v>
      </c>
      <c r="J28" s="29">
        <v>286020</v>
      </c>
      <c r="K28" s="29">
        <v>786</v>
      </c>
      <c r="L28" s="29">
        <v>39300</v>
      </c>
    </row>
    <row r="29" spans="2:12" ht="16.5" customHeight="1">
      <c r="B29" s="51"/>
      <c r="C29" s="52"/>
      <c r="D29" s="28"/>
      <c r="E29" s="28"/>
      <c r="F29" s="29"/>
      <c r="G29" s="52"/>
      <c r="H29" s="52"/>
      <c r="I29" s="29"/>
      <c r="J29" s="29"/>
      <c r="K29" s="29"/>
      <c r="L29" s="29"/>
    </row>
    <row r="30" spans="1:12" ht="16.5" customHeight="1">
      <c r="A30" s="26" t="s">
        <v>15</v>
      </c>
      <c r="B30" s="51">
        <v>1</v>
      </c>
      <c r="C30" s="52">
        <f>ROUND(3852/1000,0)</f>
        <v>4</v>
      </c>
      <c r="D30" s="28">
        <v>40380</v>
      </c>
      <c r="E30" s="28"/>
      <c r="F30" s="29">
        <f>ROUND(50827801/1000,0)-1</f>
        <v>50827</v>
      </c>
      <c r="G30" s="52">
        <v>0</v>
      </c>
      <c r="H30" s="52">
        <v>0</v>
      </c>
      <c r="I30" s="29">
        <v>582</v>
      </c>
      <c r="J30" s="29">
        <f>ROUND(244440000/1000,0)</f>
        <v>244440</v>
      </c>
      <c r="K30" s="29">
        <v>837</v>
      </c>
      <c r="L30" s="29">
        <f>ROUND(41850000/1000,0)</f>
        <v>41850</v>
      </c>
    </row>
    <row r="31" spans="2:12" ht="16.5" customHeight="1">
      <c r="B31" s="51"/>
      <c r="C31" s="52"/>
      <c r="D31" s="28"/>
      <c r="E31" s="28"/>
      <c r="F31" s="29"/>
      <c r="G31" s="52"/>
      <c r="H31" s="52"/>
      <c r="I31" s="29"/>
      <c r="J31" s="29"/>
      <c r="K31" s="29"/>
      <c r="L31" s="29"/>
    </row>
    <row r="32" spans="1:12" ht="16.5" customHeight="1">
      <c r="A32" s="26" t="s">
        <v>16</v>
      </c>
      <c r="B32" s="51">
        <v>0</v>
      </c>
      <c r="C32" s="52">
        <v>0</v>
      </c>
      <c r="D32" s="28">
        <v>43268</v>
      </c>
      <c r="E32" s="28"/>
      <c r="F32" s="29">
        <v>54892</v>
      </c>
      <c r="G32" s="52">
        <v>0</v>
      </c>
      <c r="H32" s="52">
        <v>0</v>
      </c>
      <c r="I32" s="29">
        <v>586</v>
      </c>
      <c r="J32" s="29">
        <v>246120</v>
      </c>
      <c r="K32" s="29">
        <v>783</v>
      </c>
      <c r="L32" s="29">
        <v>39150</v>
      </c>
    </row>
    <row r="33" spans="1:12" ht="6.75" customHeight="1" thickBot="1">
      <c r="A33" s="55"/>
      <c r="B33" s="56"/>
      <c r="C33" s="55"/>
      <c r="D33" s="57"/>
      <c r="E33" s="57"/>
      <c r="F33" s="55"/>
      <c r="G33" s="55"/>
      <c r="H33" s="55"/>
      <c r="I33" s="55"/>
      <c r="J33" s="55"/>
      <c r="K33" s="55"/>
      <c r="L33" s="55"/>
    </row>
    <row r="34" spans="1:12" ht="18" customHeight="1">
      <c r="A34" s="58" t="s">
        <v>26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3.5">
      <c r="A35" s="60" t="s">
        <v>27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</sheetData>
  <sheetProtection/>
  <mergeCells count="64">
    <mergeCell ref="A35:L35"/>
    <mergeCell ref="D29:E29"/>
    <mergeCell ref="D30:E30"/>
    <mergeCell ref="D31:E31"/>
    <mergeCell ref="D32:E32"/>
    <mergeCell ref="D33:E33"/>
    <mergeCell ref="A34:L34"/>
    <mergeCell ref="K21:K22"/>
    <mergeCell ref="L21:L22"/>
    <mergeCell ref="D23:E23"/>
    <mergeCell ref="D24:E24"/>
    <mergeCell ref="D26:E26"/>
    <mergeCell ref="D28:E28"/>
    <mergeCell ref="I19:J20"/>
    <mergeCell ref="K19:L20"/>
    <mergeCell ref="B21:B22"/>
    <mergeCell ref="C21:C22"/>
    <mergeCell ref="D21:E22"/>
    <mergeCell ref="F21:F22"/>
    <mergeCell ref="G21:G22"/>
    <mergeCell ref="H21:H22"/>
    <mergeCell ref="I21:I22"/>
    <mergeCell ref="J21:J22"/>
    <mergeCell ref="B18:D18"/>
    <mergeCell ref="E18:F18"/>
    <mergeCell ref="A19:A22"/>
    <mergeCell ref="B19:C20"/>
    <mergeCell ref="D19:F20"/>
    <mergeCell ref="G19:H20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H6:H7"/>
    <mergeCell ref="I6:I7"/>
    <mergeCell ref="J6:J7"/>
    <mergeCell ref="K6:K7"/>
    <mergeCell ref="L6:L7"/>
    <mergeCell ref="B8:D8"/>
    <mergeCell ref="E8:F8"/>
    <mergeCell ref="A1:L1"/>
    <mergeCell ref="A2:L2"/>
    <mergeCell ref="A4:A7"/>
    <mergeCell ref="B4:F5"/>
    <mergeCell ref="G4:H5"/>
    <mergeCell ref="I4:J5"/>
    <mergeCell ref="K4:L5"/>
    <mergeCell ref="B6:D7"/>
    <mergeCell ref="E6:F7"/>
    <mergeCell ref="G6:G7"/>
  </mergeCells>
  <dataValidations count="1">
    <dataValidation type="custom" allowBlank="1" showInputMessage="1" showErrorMessage="1" promptTitle="総数" prompt="数式があります" errorTitle="総数" error="数値の入力はできません。" sqref="C15:D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2017-04-12T01:37:49Z</dcterms:created>
  <dcterms:modified xsi:type="dcterms:W3CDTF">2017-04-12T01:38:26Z</dcterms:modified>
  <cp:category/>
  <cp:version/>
  <cp:contentType/>
  <cp:contentStatus/>
</cp:coreProperties>
</file>