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<sst xmlns="http://schemas.openxmlformats.org/spreadsheetml/2006/main" count="71" uniqueCount="71">
  <si>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 xml:space="preserve">      　　　(3)人口総数は、外国人人口を含む。</t>
  </si>
  <si>
    <t xml:space="preserve">      　　　(2)面積の総計及び区計は、荒川河口部（1.15k㎡）及び中央防波堤埋立地（3.65k㎡）を含む。</t>
  </si>
  <si>
    <t xml:space="preserve">      （注）(1)面積は、平成24年10月1日現在である。</t>
  </si>
  <si>
    <t xml:space="preserve">  資料：「住民基本台帳による東京都の世帯と人口」</t>
  </si>
  <si>
    <t>西東京市</t>
  </si>
  <si>
    <t>あきる野市</t>
  </si>
  <si>
    <t>羽村市</t>
  </si>
  <si>
    <t>稲城市</t>
  </si>
  <si>
    <t>多摩市</t>
  </si>
  <si>
    <t>武蔵村山市</t>
  </si>
  <si>
    <t>東久留米市</t>
  </si>
  <si>
    <t>清瀬市</t>
  </si>
  <si>
    <t>東大和市</t>
  </si>
  <si>
    <t>狛江市</t>
  </si>
  <si>
    <t>福生市</t>
  </si>
  <si>
    <t>国立市</t>
  </si>
  <si>
    <t>国分寺市</t>
  </si>
  <si>
    <t>東村山市</t>
  </si>
  <si>
    <t>日野市</t>
  </si>
  <si>
    <t>小平市</t>
  </si>
  <si>
    <t>小金井市</t>
  </si>
  <si>
    <t>町田市</t>
  </si>
  <si>
    <t>調布市</t>
  </si>
  <si>
    <t>昭島市</t>
  </si>
  <si>
    <t>府中市</t>
  </si>
  <si>
    <t>青梅市</t>
  </si>
  <si>
    <t>三鷹市</t>
  </si>
  <si>
    <t>武蔵野市</t>
  </si>
  <si>
    <t>立川市</t>
  </si>
  <si>
    <t>八王子市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</si>
  <si>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</si>
  <si>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</si>
  <si>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</si>
  <si>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</si>
  <si>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</si>
  <si>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</si>
  <si>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</si>
  <si>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</si>
  <si>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</si>
  <si>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</si>
  <si>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</si>
  <si>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</si>
  <si>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</si>
  <si>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</si>
  <si>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</si>
  <si>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</si>
  <si>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</si>
  <si>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</si>
  <si>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</si>
  <si>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</si>
  <si>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</si>
  <si>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</si>
  <si>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</si>
  <si>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島部</t>
  </si>
  <si>
    <t>郡部</t>
  </si>
  <si>
    <t>市部</t>
  </si>
  <si>
    <t>区部</t>
  </si>
  <si>
    <t>総数</t>
  </si>
  <si>
    <t>対前年増減</t>
  </si>
  <si>
    <t>前　　年
総　　数</t>
  </si>
  <si>
    <t>女</t>
  </si>
  <si>
    <t>男</t>
  </si>
  <si>
    <t>総　　  数</t>
  </si>
  <si>
    <t>外 国 人
人口</t>
  </si>
  <si>
    <t>人口密度</t>
  </si>
  <si>
    <t xml:space="preserve">
面　　　積
（k㎡）</t>
  </si>
  <si>
    <t>人                          口</t>
  </si>
  <si>
    <t>世  帯  数</t>
  </si>
  <si>
    <t>地域</t>
  </si>
  <si>
    <t xml:space="preserve">平成26年1月1日現在  </t>
  </si>
  <si>
    <t xml:space="preserve">   19   都内市区別世帯数、男女別人口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</si>
</sst>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#\ ###\ ##0;&quot;△&quot;###\ ##0;\-"/>
    <numFmt numFmtId="179" formatCode="#\ ##0.00"/>
    <numFmt numFmtId="180" formatCode="#\ ###\ ##0;&quot;△&quot;\ ###\ ##0;\-"/>
    <numFmt numFmtId="181" formatCode="#\ ##0.00;\-#\ ##0.00"/>
    <numFmt numFmtId="182" formatCode="0.00000000000000_);[Red]\(0.00000000000000\)"/>
    <numFmt numFmtId="183" formatCode="###\ ##0.00"/>
  </numFmts>
  <fonts count="44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ｺﾞｼｯｸ"/>
      <family val="3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name val="ＭＳ Ｐゴシック"/>
      <family val="3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6" fontId="0" fillId="0" borderId="0">
      <alignment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177" fontId="2" fillId="0" borderId="0" xfId="48" applyNumberFormat="1" applyFont="1" applyFill="1" applyBorder="1" applyAlignment="1">
      <alignment vertical="center"/>
      <protection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9" fontId="2" fillId="0" borderId="0" xfId="62" applyNumberFormat="1" applyFont="1" applyFill="1" applyBorder="1">
      <alignment/>
      <protection/>
    </xf>
    <xf numFmtId="180" fontId="4" fillId="0" borderId="0" xfId="0" applyNumberFormat="1" applyFont="1" applyFill="1" applyBorder="1" applyAlignment="1" applyProtection="1" quotePrefix="1">
      <alignment horizontal="right"/>
      <protection/>
    </xf>
    <xf numFmtId="177" fontId="2" fillId="0" borderId="0" xfId="62" applyNumberFormat="1" applyFont="1" applyFill="1" applyBorder="1">
      <alignment/>
      <protection/>
    </xf>
    <xf numFmtId="177" fontId="2" fillId="0" borderId="12" xfId="62" applyNumberFormat="1" applyFont="1" applyFill="1" applyBorder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2" fillId="0" borderId="0" xfId="0" applyFont="1" applyBorder="1" applyAlignment="1">
      <alignment horizontal="distributed"/>
    </xf>
    <xf numFmtId="177" fontId="2" fillId="0" borderId="0" xfId="48" applyNumberFormat="1" applyFont="1" applyFill="1" applyAlignment="1">
      <alignment vertical="center"/>
      <protection/>
    </xf>
    <xf numFmtId="177" fontId="4" fillId="0" borderId="0" xfId="0" applyNumberFormat="1" applyFont="1" applyFill="1" applyBorder="1" applyAlignment="1" applyProtection="1" quotePrefix="1">
      <alignment horizontal="right"/>
      <protection locked="0"/>
    </xf>
    <xf numFmtId="2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 quotePrefix="1">
      <alignment horizontal="right"/>
      <protection locked="0"/>
    </xf>
    <xf numFmtId="178" fontId="4" fillId="0" borderId="12" xfId="0" applyNumberFormat="1" applyFont="1" applyFill="1" applyBorder="1" applyAlignment="1" applyProtection="1" quotePrefix="1">
      <alignment horizontal="right"/>
      <protection locked="0"/>
    </xf>
    <xf numFmtId="181" fontId="2" fillId="0" borderId="0" xfId="62" applyNumberFormat="1" applyFont="1" applyFill="1" applyBorder="1">
      <alignment/>
      <protection/>
    </xf>
    <xf numFmtId="177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7" fillId="0" borderId="0" xfId="0" applyFont="1" applyAlignment="1">
      <alignment/>
    </xf>
    <xf numFmtId="177" fontId="7" fillId="0" borderId="0" xfId="48" applyNumberFormat="1" applyFont="1" applyFill="1" applyAlignment="1">
      <alignment vertical="center"/>
      <protection/>
    </xf>
    <xf numFmtId="178" fontId="8" fillId="0" borderId="0" xfId="0" applyNumberFormat="1" applyFont="1" applyFill="1" applyBorder="1" applyAlignment="1" applyProtection="1" quotePrefix="1">
      <alignment horizontal="right"/>
      <protection/>
    </xf>
    <xf numFmtId="181" fontId="7" fillId="0" borderId="0" xfId="62" applyNumberFormat="1" applyFont="1" applyFill="1" applyBorder="1">
      <alignment/>
      <protection/>
    </xf>
    <xf numFmtId="180" fontId="8" fillId="0" borderId="0" xfId="0" applyNumberFormat="1" applyFont="1" applyFill="1" applyBorder="1" applyAlignment="1" applyProtection="1" quotePrefix="1">
      <alignment horizontal="right"/>
      <protection/>
    </xf>
    <xf numFmtId="177" fontId="7" fillId="0" borderId="0" xfId="62" applyNumberFormat="1" applyFont="1" applyFill="1" applyBorder="1">
      <alignment/>
      <protection/>
    </xf>
    <xf numFmtId="177" fontId="7" fillId="0" borderId="12" xfId="62" applyNumberFormat="1" applyFont="1" applyFill="1" applyBorder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8" fillId="0" borderId="0" xfId="0" applyFont="1" applyFill="1" applyBorder="1" applyAlignment="1" applyProtection="1">
      <alignment horizontal="distributed"/>
      <protection/>
    </xf>
    <xf numFmtId="0" fontId="7" fillId="0" borderId="0" xfId="0" applyFont="1" applyBorder="1" applyAlignment="1">
      <alignment horizontal="distributed"/>
    </xf>
    <xf numFmtId="178" fontId="4" fillId="0" borderId="12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4" fillId="0" borderId="12" xfId="0" applyNumberFormat="1" applyFont="1" applyFill="1" applyBorder="1" applyAlignment="1" applyProtection="1">
      <alignment/>
      <protection/>
    </xf>
    <xf numFmtId="182" fontId="2" fillId="0" borderId="0" xfId="0" applyNumberFormat="1" applyFont="1" applyAlignment="1">
      <alignment/>
    </xf>
    <xf numFmtId="183" fontId="4" fillId="0" borderId="0" xfId="0" applyNumberFormat="1" applyFont="1" applyFill="1" applyBorder="1" applyAlignment="1" applyProtection="1" quotePrefix="1">
      <alignment horizontal="right"/>
      <protection/>
    </xf>
    <xf numFmtId="178" fontId="2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 quotePrefix="1">
      <alignment horizontal="center"/>
      <protection/>
    </xf>
    <xf numFmtId="176" fontId="4" fillId="0" borderId="13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 quotePrefix="1">
      <alignment horizontal="distributed"/>
      <protection/>
    </xf>
    <xf numFmtId="0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21" xfId="0" applyNumberFormat="1" applyFont="1" applyFill="1" applyBorder="1" applyAlignment="1" applyProtection="1" quotePrefix="1">
      <alignment horizontal="distributed" vertical="center"/>
      <protection/>
    </xf>
    <xf numFmtId="0" fontId="4" fillId="0" borderId="22" xfId="0" applyNumberFormat="1" applyFont="1" applyFill="1" applyBorder="1" applyAlignment="1" applyProtection="1" quotePrefix="1">
      <alignment horizontal="distributed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 quotePrefix="1">
      <alignment horizontal="center" vertic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 quotePrefix="1">
      <alignment horizontal="left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 quotePrefix="1">
      <alignment horizontal="distributed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 horizontal="distributed" vertical="center"/>
      <protection/>
    </xf>
    <xf numFmtId="0" fontId="4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16" xfId="0" applyNumberFormat="1" applyFont="1" applyFill="1" applyBorder="1" applyAlignment="1" applyProtection="1">
      <alignment horizontal="distributed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distributed" vertical="center"/>
      <protection/>
    </xf>
    <xf numFmtId="0" fontId="4" fillId="0" borderId="28" xfId="0" applyNumberFormat="1" applyFont="1" applyFill="1" applyBorder="1" applyAlignment="1" applyProtection="1">
      <alignment horizontal="distributed" vertical="center"/>
      <protection/>
    </xf>
    <xf numFmtId="0" fontId="4" fillId="0" borderId="29" xfId="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．４表　（参考表１．２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74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1.12109375" style="1" customWidth="1"/>
    <col min="2" max="3" width="2.125" style="1" customWidth="1"/>
    <col min="4" max="4" width="13.375" style="1" customWidth="1"/>
    <col min="5" max="5" width="1.25" style="1" customWidth="1"/>
    <col min="6" max="6" width="14.00390625" style="1" customWidth="1"/>
    <col min="7" max="9" width="13.375" style="1" customWidth="1"/>
    <col min="10" max="10" width="18.875" style="4" hidden="1" customWidth="1"/>
    <col min="11" max="11" width="13.00390625" style="3" customWidth="1"/>
    <col min="12" max="13" width="12.875" style="1" customWidth="1"/>
    <col min="14" max="14" width="12.875" style="2" customWidth="1"/>
    <col min="15" max="15" width="22.625" style="1" bestFit="1" customWidth="1"/>
    <col min="16" max="16384" width="9.125" style="1" customWidth="1"/>
  </cols>
  <sheetData>
    <row r="1" spans="1:14" s="62" customFormat="1" ht="18" customHeight="1">
      <c r="A1" s="78" t="s">
        <v>70</v>
      </c>
      <c r="B1" s="79"/>
      <c r="C1" s="79"/>
      <c r="D1" s="79"/>
      <c r="E1" s="79"/>
      <c r="F1" s="79"/>
      <c r="G1" s="79"/>
      <c r="H1" s="80"/>
      <c r="I1" s="80"/>
      <c r="J1" s="80"/>
      <c r="K1" s="80"/>
      <c r="L1" s="80"/>
      <c r="M1" s="80"/>
      <c r="N1" s="80"/>
    </row>
    <row r="2" spans="1:14" s="53" customFormat="1" ht="18" customHeight="1">
      <c r="A2" s="81" t="s">
        <v>69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4:11" s="53" customFormat="1" ht="4.5" customHeight="1" thickBot="1">
      <c r="D3" s="61"/>
      <c r="E3" s="61"/>
      <c r="J3" s="60"/>
      <c r="K3" s="3"/>
    </row>
    <row r="4" spans="1:14" s="53" customFormat="1" ht="14.25" customHeight="1">
      <c r="A4" s="59"/>
      <c r="B4" s="83" t="s">
        <v>68</v>
      </c>
      <c r="C4" s="83"/>
      <c r="D4" s="83"/>
      <c r="E4" s="58"/>
      <c r="F4" s="86" t="s">
        <v>67</v>
      </c>
      <c r="G4" s="86" t="s">
        <v>66</v>
      </c>
      <c r="H4" s="86"/>
      <c r="I4" s="86"/>
      <c r="J4" s="86"/>
      <c r="K4" s="86"/>
      <c r="L4" s="87" t="s">
        <v>65</v>
      </c>
      <c r="M4" s="88" t="s">
        <v>64</v>
      </c>
      <c r="N4" s="67" t="s">
        <v>63</v>
      </c>
    </row>
    <row r="5" spans="1:14" s="53" customFormat="1" ht="14.25" customHeight="1">
      <c r="A5" s="57"/>
      <c r="B5" s="84"/>
      <c r="C5" s="84"/>
      <c r="D5" s="84"/>
      <c r="E5" s="56"/>
      <c r="F5" s="71"/>
      <c r="G5" s="70"/>
      <c r="H5" s="70"/>
      <c r="I5" s="70"/>
      <c r="J5" s="70"/>
      <c r="K5" s="70"/>
      <c r="L5" s="71"/>
      <c r="M5" s="89"/>
      <c r="N5" s="68"/>
    </row>
    <row r="6" spans="1:14" s="53" customFormat="1" ht="14.25" customHeight="1">
      <c r="A6" s="57"/>
      <c r="B6" s="84"/>
      <c r="C6" s="84"/>
      <c r="D6" s="84"/>
      <c r="E6" s="56"/>
      <c r="F6" s="71"/>
      <c r="G6" s="70" t="s">
        <v>62</v>
      </c>
      <c r="H6" s="70" t="s">
        <v>61</v>
      </c>
      <c r="I6" s="70" t="s">
        <v>60</v>
      </c>
      <c r="J6" s="74" t="s">
        <v>59</v>
      </c>
      <c r="K6" s="76" t="s">
        <v>58</v>
      </c>
      <c r="L6" s="71"/>
      <c r="M6" s="89"/>
      <c r="N6" s="68"/>
    </row>
    <row r="7" spans="1:14" s="53" customFormat="1" ht="14.25" customHeight="1">
      <c r="A7" s="55"/>
      <c r="B7" s="85"/>
      <c r="C7" s="85"/>
      <c r="D7" s="85"/>
      <c r="E7" s="54"/>
      <c r="F7" s="71"/>
      <c r="G7" s="71"/>
      <c r="H7" s="71"/>
      <c r="I7" s="71"/>
      <c r="J7" s="75"/>
      <c r="K7" s="77"/>
      <c r="L7" s="71"/>
      <c r="M7" s="90"/>
      <c r="N7" s="69"/>
    </row>
    <row r="8" spans="2:14" ht="6.75" customHeight="1">
      <c r="B8" s="52"/>
      <c r="C8" s="52"/>
      <c r="D8" s="50"/>
      <c r="E8" s="30"/>
      <c r="F8" s="51"/>
      <c r="G8" s="50"/>
      <c r="H8" s="50"/>
      <c r="I8" s="50"/>
      <c r="J8" s="49"/>
      <c r="K8" s="50"/>
      <c r="L8" s="50"/>
      <c r="M8" s="50"/>
      <c r="N8" s="49"/>
    </row>
    <row r="9" spans="2:15" ht="12.75" customHeight="1">
      <c r="B9" s="65" t="s">
        <v>57</v>
      </c>
      <c r="C9" s="65"/>
      <c r="D9" s="65"/>
      <c r="E9" s="48"/>
      <c r="F9" s="42">
        <f>SUM(F11:F14)</f>
        <v>6699669</v>
      </c>
      <c r="G9" s="47">
        <f>SUM(G11:G14)</f>
        <v>13202041</v>
      </c>
      <c r="H9" s="47">
        <f>SUM(H11:H14)</f>
        <v>6520891</v>
      </c>
      <c r="I9" s="47">
        <f>SUM(I11:I14)</f>
        <v>6681150</v>
      </c>
      <c r="J9" s="47">
        <f>SUM(J11:J14)</f>
        <v>13130762</v>
      </c>
      <c r="K9" s="12">
        <f>G9-J9</f>
        <v>71279</v>
      </c>
      <c r="L9" s="46">
        <f>SUM(L11:L14)</f>
        <v>2188.67</v>
      </c>
      <c r="M9" s="10">
        <f>G9/L9</f>
        <v>6031.99248858896</v>
      </c>
      <c r="N9" s="10">
        <f>SUM(N11:N14)</f>
        <v>394410</v>
      </c>
      <c r="O9" s="45"/>
    </row>
    <row r="10" spans="2:14" ht="12.75" customHeight="1">
      <c r="B10" s="17"/>
      <c r="C10" s="17"/>
      <c r="D10" s="16"/>
      <c r="E10" s="30"/>
      <c r="F10" s="44"/>
      <c r="G10" s="25"/>
      <c r="H10" s="25"/>
      <c r="I10" s="25"/>
      <c r="J10" s="25"/>
      <c r="K10" s="12"/>
      <c r="L10" s="26"/>
      <c r="M10" s="25"/>
      <c r="N10" s="25"/>
    </row>
    <row r="11" spans="2:14" ht="12.75" customHeight="1">
      <c r="B11" s="17"/>
      <c r="C11" s="65" t="s">
        <v>56</v>
      </c>
      <c r="D11" s="66"/>
      <c r="E11" s="15"/>
      <c r="F11" s="42">
        <f>SUM(F16:F40)</f>
        <v>4763324</v>
      </c>
      <c r="G11" s="43">
        <f>SUM(G16:G40)</f>
        <v>9016342</v>
      </c>
      <c r="H11" s="43">
        <f>SUM(H16:H40)</f>
        <v>4443965</v>
      </c>
      <c r="I11" s="43">
        <f>SUM(I16:I40)</f>
        <v>4572377</v>
      </c>
      <c r="J11" s="43">
        <f>SUM(J16:J40)</f>
        <v>8951575</v>
      </c>
      <c r="K11" s="12">
        <f>G11-J11</f>
        <v>64767</v>
      </c>
      <c r="L11" s="20">
        <v>622.99</v>
      </c>
      <c r="M11" s="10">
        <f>G11/L11</f>
        <v>14472.69137546349</v>
      </c>
      <c r="N11" s="10">
        <f>SUM(N16:N40)</f>
        <v>330586</v>
      </c>
    </row>
    <row r="12" spans="2:14" ht="12.75" customHeight="1">
      <c r="B12" s="17"/>
      <c r="C12" s="65" t="s">
        <v>55</v>
      </c>
      <c r="D12" s="66"/>
      <c r="E12" s="15"/>
      <c r="F12" s="42">
        <f>SUM(F42:F69)</f>
        <v>1895805</v>
      </c>
      <c r="G12" s="10">
        <f>SUM(G42:G69)</f>
        <v>4099405</v>
      </c>
      <c r="H12" s="10">
        <f>SUM(H42:H69)</f>
        <v>2033400</v>
      </c>
      <c r="I12" s="10">
        <f>SUM(I42:I69)</f>
        <v>2066005</v>
      </c>
      <c r="J12" s="10">
        <f>SUM(J42:J69)</f>
        <v>4092197</v>
      </c>
      <c r="K12" s="12">
        <f>G12-J12</f>
        <v>7208</v>
      </c>
      <c r="L12" s="20">
        <v>783.94</v>
      </c>
      <c r="M12" s="10">
        <f>G12/L12</f>
        <v>5229.233104574329</v>
      </c>
      <c r="N12" s="10">
        <f>SUM(N42:N69)</f>
        <v>62957</v>
      </c>
    </row>
    <row r="13" spans="2:14" ht="12.75" customHeight="1">
      <c r="B13" s="17"/>
      <c r="C13" s="65" t="s">
        <v>54</v>
      </c>
      <c r="D13" s="66"/>
      <c r="E13" s="15"/>
      <c r="F13" s="14">
        <v>25347</v>
      </c>
      <c r="G13" s="13">
        <f>SUM(H13:I13)</f>
        <v>58956</v>
      </c>
      <c r="H13" s="13">
        <v>29592</v>
      </c>
      <c r="I13" s="13">
        <v>29364</v>
      </c>
      <c r="J13" s="13">
        <v>59187</v>
      </c>
      <c r="K13" s="12">
        <f>G13-J13</f>
        <v>-231</v>
      </c>
      <c r="L13" s="11">
        <v>375.96</v>
      </c>
      <c r="M13" s="10">
        <f>G13/L13</f>
        <v>156.81455473986594</v>
      </c>
      <c r="N13" s="18">
        <v>640</v>
      </c>
    </row>
    <row r="14" spans="2:14" ht="12.75" customHeight="1">
      <c r="B14" s="17"/>
      <c r="C14" s="65" t="s">
        <v>53</v>
      </c>
      <c r="D14" s="66"/>
      <c r="E14" s="15"/>
      <c r="F14" s="14">
        <v>15193</v>
      </c>
      <c r="G14" s="13">
        <f>SUM(H14:I14)</f>
        <v>27338</v>
      </c>
      <c r="H14" s="13">
        <v>13934</v>
      </c>
      <c r="I14" s="13">
        <v>13404</v>
      </c>
      <c r="J14" s="13">
        <v>27803</v>
      </c>
      <c r="K14" s="12">
        <f>G14-J14</f>
        <v>-465</v>
      </c>
      <c r="L14" s="11">
        <v>405.78</v>
      </c>
      <c r="M14" s="10">
        <f>G14/L14</f>
        <v>67.37148208388783</v>
      </c>
      <c r="N14" s="18">
        <v>227</v>
      </c>
    </row>
    <row r="15" spans="2:14" ht="12.75" customHeight="1">
      <c r="B15" s="17"/>
      <c r="C15" s="17"/>
      <c r="D15" s="16"/>
      <c r="E15" s="30"/>
      <c r="F15" s="29"/>
      <c r="G15" s="25"/>
      <c r="H15" s="28"/>
      <c r="I15" s="28"/>
      <c r="J15" s="25"/>
      <c r="K15" s="12"/>
      <c r="L15" s="26"/>
      <c r="M15" s="25"/>
      <c r="N15" s="24"/>
    </row>
    <row r="16" spans="2:14" ht="12.75" customHeight="1">
      <c r="B16" s="17"/>
      <c r="C16" s="17"/>
      <c r="D16" s="16" t="s">
        <v>52</v>
      </c>
      <c r="E16" s="15"/>
      <c r="F16" s="14">
        <v>30429</v>
      </c>
      <c r="G16" s="13">
        <f aca="true" t="shared" si="0" ref="G16:G25">SUM(H16:I16)</f>
        <v>54160</v>
      </c>
      <c r="H16" s="13">
        <v>26976</v>
      </c>
      <c r="I16" s="13">
        <v>27184</v>
      </c>
      <c r="J16" s="13">
        <v>52284</v>
      </c>
      <c r="K16" s="12">
        <f aca="true" t="shared" si="1" ref="K16:K25">G16-J16</f>
        <v>1876</v>
      </c>
      <c r="L16" s="23">
        <v>11.64</v>
      </c>
      <c r="M16" s="10">
        <f aca="true" t="shared" si="2" ref="M16:M25">G16/L16</f>
        <v>4652.920962199312</v>
      </c>
      <c r="N16" s="18">
        <v>2457</v>
      </c>
    </row>
    <row r="17" spans="2:14" ht="12.75" customHeight="1">
      <c r="B17" s="17"/>
      <c r="C17" s="17"/>
      <c r="D17" s="16" t="s">
        <v>51</v>
      </c>
      <c r="E17" s="15"/>
      <c r="F17" s="14">
        <v>76455</v>
      </c>
      <c r="G17" s="13">
        <f t="shared" si="0"/>
        <v>132610</v>
      </c>
      <c r="H17" s="13">
        <v>63224</v>
      </c>
      <c r="I17" s="13">
        <v>69386</v>
      </c>
      <c r="J17" s="13">
        <v>128628</v>
      </c>
      <c r="K17" s="12">
        <f t="shared" si="1"/>
        <v>3982</v>
      </c>
      <c r="L17" s="23">
        <v>10.18</v>
      </c>
      <c r="M17" s="10">
        <f t="shared" si="2"/>
        <v>13026.522593320236</v>
      </c>
      <c r="N17" s="18">
        <v>4916</v>
      </c>
    </row>
    <row r="18" spans="2:14" ht="12.75" customHeight="1">
      <c r="B18" s="17"/>
      <c r="C18" s="17"/>
      <c r="D18" s="16" t="s">
        <v>50</v>
      </c>
      <c r="E18" s="15"/>
      <c r="F18" s="14">
        <v>134387</v>
      </c>
      <c r="G18" s="13">
        <f t="shared" si="0"/>
        <v>235337</v>
      </c>
      <c r="H18" s="13">
        <v>111138</v>
      </c>
      <c r="I18" s="13">
        <v>124199</v>
      </c>
      <c r="J18" s="13">
        <v>231538</v>
      </c>
      <c r="K18" s="12">
        <f t="shared" si="1"/>
        <v>3799</v>
      </c>
      <c r="L18" s="23">
        <v>20.34</v>
      </c>
      <c r="M18" s="10">
        <f t="shared" si="2"/>
        <v>11570.15732546706</v>
      </c>
      <c r="N18" s="18">
        <v>18104</v>
      </c>
    </row>
    <row r="19" spans="2:14" ht="12.75" customHeight="1">
      <c r="B19" s="17"/>
      <c r="C19" s="17"/>
      <c r="D19" s="16" t="s">
        <v>49</v>
      </c>
      <c r="E19" s="15"/>
      <c r="F19" s="14">
        <v>201060</v>
      </c>
      <c r="G19" s="13">
        <f t="shared" si="0"/>
        <v>324082</v>
      </c>
      <c r="H19" s="13">
        <v>161799</v>
      </c>
      <c r="I19" s="13">
        <v>162283</v>
      </c>
      <c r="J19" s="13">
        <v>321172</v>
      </c>
      <c r="K19" s="12">
        <f t="shared" si="1"/>
        <v>2910</v>
      </c>
      <c r="L19" s="23">
        <v>18.23</v>
      </c>
      <c r="M19" s="10">
        <f t="shared" si="2"/>
        <v>17777.39989029073</v>
      </c>
      <c r="N19" s="18">
        <v>34121</v>
      </c>
    </row>
    <row r="20" spans="2:14" ht="12.75" customHeight="1">
      <c r="B20" s="17"/>
      <c r="C20" s="17"/>
      <c r="D20" s="16" t="s">
        <v>48</v>
      </c>
      <c r="E20" s="15"/>
      <c r="F20" s="14">
        <v>111046</v>
      </c>
      <c r="G20" s="13">
        <f t="shared" si="0"/>
        <v>204258</v>
      </c>
      <c r="H20" s="13">
        <v>97291</v>
      </c>
      <c r="I20" s="13">
        <v>106967</v>
      </c>
      <c r="J20" s="13">
        <v>201257</v>
      </c>
      <c r="K20" s="12">
        <f t="shared" si="1"/>
        <v>3001</v>
      </c>
      <c r="L20" s="23">
        <v>11.31</v>
      </c>
      <c r="M20" s="10">
        <f t="shared" si="2"/>
        <v>18059.946949602123</v>
      </c>
      <c r="N20" s="18">
        <v>7087</v>
      </c>
    </row>
    <row r="21" spans="2:14" ht="12.75" customHeight="1">
      <c r="B21" s="17"/>
      <c r="C21" s="17"/>
      <c r="D21" s="16" t="s">
        <v>47</v>
      </c>
      <c r="E21" s="15"/>
      <c r="F21" s="14">
        <v>107941</v>
      </c>
      <c r="G21" s="13">
        <f t="shared" si="0"/>
        <v>187792</v>
      </c>
      <c r="H21" s="13">
        <v>96198</v>
      </c>
      <c r="I21" s="13">
        <v>91594</v>
      </c>
      <c r="J21" s="13">
        <v>185368</v>
      </c>
      <c r="K21" s="12">
        <f t="shared" si="1"/>
        <v>2424</v>
      </c>
      <c r="L21" s="23">
        <v>10.08</v>
      </c>
      <c r="M21" s="10">
        <f t="shared" si="2"/>
        <v>18630.15873015873</v>
      </c>
      <c r="N21" s="18">
        <v>12802</v>
      </c>
    </row>
    <row r="22" spans="2:14" ht="12.75" customHeight="1">
      <c r="B22" s="17"/>
      <c r="C22" s="17"/>
      <c r="D22" s="16" t="s">
        <v>46</v>
      </c>
      <c r="E22" s="15"/>
      <c r="F22" s="14">
        <v>136065</v>
      </c>
      <c r="G22" s="13">
        <f t="shared" si="0"/>
        <v>254627</v>
      </c>
      <c r="H22" s="13">
        <v>127276</v>
      </c>
      <c r="I22" s="13">
        <v>127351</v>
      </c>
      <c r="J22" s="13">
        <v>252018</v>
      </c>
      <c r="K22" s="12">
        <f t="shared" si="1"/>
        <v>2609</v>
      </c>
      <c r="L22" s="23">
        <v>13.75</v>
      </c>
      <c r="M22" s="10">
        <f t="shared" si="2"/>
        <v>18518.327272727274</v>
      </c>
      <c r="N22" s="18">
        <v>9309</v>
      </c>
    </row>
    <row r="23" spans="2:14" ht="12.75" customHeight="1">
      <c r="B23" s="17"/>
      <c r="C23" s="17"/>
      <c r="D23" s="16" t="s">
        <v>45</v>
      </c>
      <c r="E23" s="15"/>
      <c r="F23" s="14">
        <v>244836</v>
      </c>
      <c r="G23" s="13">
        <f t="shared" si="0"/>
        <v>487142</v>
      </c>
      <c r="H23" s="13">
        <v>241805</v>
      </c>
      <c r="I23" s="13">
        <v>245337</v>
      </c>
      <c r="J23" s="13">
        <v>480271</v>
      </c>
      <c r="K23" s="12">
        <f t="shared" si="1"/>
        <v>6871</v>
      </c>
      <c r="L23" s="23">
        <v>39.99</v>
      </c>
      <c r="M23" s="10">
        <f t="shared" si="2"/>
        <v>12181.595398849711</v>
      </c>
      <c r="N23" s="18">
        <v>21234</v>
      </c>
    </row>
    <row r="24" spans="2:14" ht="12.75" customHeight="1">
      <c r="B24" s="17"/>
      <c r="C24" s="17"/>
      <c r="D24" s="16" t="s">
        <v>44</v>
      </c>
      <c r="E24" s="15"/>
      <c r="F24" s="14">
        <v>202694</v>
      </c>
      <c r="G24" s="13">
        <f t="shared" si="0"/>
        <v>368761</v>
      </c>
      <c r="H24" s="13">
        <v>180839</v>
      </c>
      <c r="I24" s="13">
        <v>187922</v>
      </c>
      <c r="J24" s="13">
        <v>366584</v>
      </c>
      <c r="K24" s="12">
        <f t="shared" si="1"/>
        <v>2177</v>
      </c>
      <c r="L24" s="23">
        <v>22.72</v>
      </c>
      <c r="M24" s="10">
        <f t="shared" si="2"/>
        <v>16230.677816901409</v>
      </c>
      <c r="N24" s="18">
        <v>10446</v>
      </c>
    </row>
    <row r="25" spans="2:14" ht="12.75" customHeight="1">
      <c r="B25" s="17"/>
      <c r="C25" s="17"/>
      <c r="D25" s="16" t="s">
        <v>43</v>
      </c>
      <c r="E25" s="15"/>
      <c r="F25" s="14">
        <v>148794</v>
      </c>
      <c r="G25" s="13">
        <f t="shared" si="0"/>
        <v>267379</v>
      </c>
      <c r="H25" s="13">
        <v>126048</v>
      </c>
      <c r="I25" s="13">
        <v>141331</v>
      </c>
      <c r="J25" s="13">
        <v>264811</v>
      </c>
      <c r="K25" s="12">
        <f t="shared" si="1"/>
        <v>2568</v>
      </c>
      <c r="L25" s="23">
        <v>14.7</v>
      </c>
      <c r="M25" s="10">
        <f t="shared" si="2"/>
        <v>18189.04761904762</v>
      </c>
      <c r="N25" s="18">
        <v>6982</v>
      </c>
    </row>
    <row r="26" spans="2:14" ht="12.75" customHeight="1">
      <c r="B26" s="17"/>
      <c r="C26" s="17"/>
      <c r="D26" s="16"/>
      <c r="E26" s="30"/>
      <c r="F26" s="29"/>
      <c r="G26" s="13"/>
      <c r="H26" s="28"/>
      <c r="I26" s="28"/>
      <c r="J26" s="25"/>
      <c r="K26" s="12"/>
      <c r="L26" s="26"/>
      <c r="M26" s="25"/>
      <c r="N26" s="24"/>
    </row>
    <row r="27" spans="2:14" ht="12.75" customHeight="1">
      <c r="B27" s="17"/>
      <c r="C27" s="17"/>
      <c r="D27" s="16" t="s">
        <v>42</v>
      </c>
      <c r="E27" s="15"/>
      <c r="F27" s="14">
        <v>364423</v>
      </c>
      <c r="G27" s="13">
        <f aca="true" t="shared" si="3" ref="G27:G36">SUM(H27:I27)</f>
        <v>701416</v>
      </c>
      <c r="H27" s="28">
        <v>350868</v>
      </c>
      <c r="I27" s="13">
        <v>350548</v>
      </c>
      <c r="J27" s="13">
        <v>696734</v>
      </c>
      <c r="K27" s="12">
        <f aca="true" t="shared" si="4" ref="K27:K36">G27-J27</f>
        <v>4682</v>
      </c>
      <c r="L27" s="23">
        <v>60.42</v>
      </c>
      <c r="M27" s="10">
        <f aca="true" t="shared" si="5" ref="M27:M36">G27/L27</f>
        <v>11609.003641178417</v>
      </c>
      <c r="N27" s="18">
        <v>18545</v>
      </c>
    </row>
    <row r="28" spans="2:14" ht="12.75" customHeight="1">
      <c r="B28" s="17"/>
      <c r="C28" s="17"/>
      <c r="D28" s="16" t="s">
        <v>41</v>
      </c>
      <c r="E28" s="15"/>
      <c r="F28" s="14">
        <v>451965</v>
      </c>
      <c r="G28" s="13">
        <f t="shared" si="3"/>
        <v>867552</v>
      </c>
      <c r="H28" s="13">
        <v>413485</v>
      </c>
      <c r="I28" s="13">
        <v>454067</v>
      </c>
      <c r="J28" s="13">
        <v>860749</v>
      </c>
      <c r="K28" s="12">
        <f t="shared" si="4"/>
        <v>6803</v>
      </c>
      <c r="L28" s="23">
        <v>58.08</v>
      </c>
      <c r="M28" s="10">
        <f t="shared" si="5"/>
        <v>14937.190082644629</v>
      </c>
      <c r="N28" s="18">
        <v>14845</v>
      </c>
    </row>
    <row r="29" spans="2:14" ht="12.75" customHeight="1">
      <c r="B29" s="17"/>
      <c r="C29" s="17"/>
      <c r="D29" s="16" t="s">
        <v>40</v>
      </c>
      <c r="E29" s="15"/>
      <c r="F29" s="14">
        <v>129406</v>
      </c>
      <c r="G29" s="13">
        <f t="shared" si="3"/>
        <v>214665</v>
      </c>
      <c r="H29" s="13">
        <v>103024</v>
      </c>
      <c r="I29" s="13">
        <v>111641</v>
      </c>
      <c r="J29" s="13">
        <v>212061</v>
      </c>
      <c r="K29" s="12">
        <f t="shared" si="4"/>
        <v>2604</v>
      </c>
      <c r="L29" s="23">
        <v>15.11</v>
      </c>
      <c r="M29" s="10">
        <f t="shared" si="5"/>
        <v>14206.81667769689</v>
      </c>
      <c r="N29" s="18">
        <v>8880</v>
      </c>
    </row>
    <row r="30" spans="2:14" ht="12.75" customHeight="1">
      <c r="B30" s="17"/>
      <c r="C30" s="17"/>
      <c r="D30" s="16" t="s">
        <v>39</v>
      </c>
      <c r="E30" s="15"/>
      <c r="F30" s="14">
        <v>187895</v>
      </c>
      <c r="G30" s="13">
        <f t="shared" si="3"/>
        <v>313665</v>
      </c>
      <c r="H30" s="13">
        <v>157717</v>
      </c>
      <c r="I30" s="13">
        <v>155948</v>
      </c>
      <c r="J30" s="13">
        <v>311256</v>
      </c>
      <c r="K30" s="12">
        <f t="shared" si="4"/>
        <v>2409</v>
      </c>
      <c r="L30" s="23">
        <v>15.59</v>
      </c>
      <c r="M30" s="10">
        <f t="shared" si="5"/>
        <v>20119.627966645287</v>
      </c>
      <c r="N30" s="18">
        <v>10949</v>
      </c>
    </row>
    <row r="31" spans="2:14" ht="12.75" customHeight="1">
      <c r="B31" s="17"/>
      <c r="C31" s="17"/>
      <c r="D31" s="16" t="s">
        <v>38</v>
      </c>
      <c r="E31" s="15"/>
      <c r="F31" s="14">
        <v>301516</v>
      </c>
      <c r="G31" s="13">
        <f t="shared" si="3"/>
        <v>542956</v>
      </c>
      <c r="H31" s="13">
        <v>260924</v>
      </c>
      <c r="I31" s="13">
        <v>282032</v>
      </c>
      <c r="J31" s="13">
        <v>540021</v>
      </c>
      <c r="K31" s="12">
        <f t="shared" si="4"/>
        <v>2935</v>
      </c>
      <c r="L31" s="23">
        <v>34.02</v>
      </c>
      <c r="M31" s="10">
        <f t="shared" si="5"/>
        <v>15959.905937683714</v>
      </c>
      <c r="N31" s="18">
        <v>10709</v>
      </c>
    </row>
    <row r="32" spans="2:14" ht="12.75" customHeight="1">
      <c r="B32" s="17"/>
      <c r="C32" s="17"/>
      <c r="D32" s="16" t="s">
        <v>37</v>
      </c>
      <c r="E32" s="15"/>
      <c r="F32" s="14">
        <v>163481</v>
      </c>
      <c r="G32" s="13">
        <f t="shared" si="3"/>
        <v>271643</v>
      </c>
      <c r="H32" s="13">
        <v>136544</v>
      </c>
      <c r="I32" s="13">
        <v>135099</v>
      </c>
      <c r="J32" s="13">
        <v>268959</v>
      </c>
      <c r="K32" s="12">
        <f t="shared" si="4"/>
        <v>2684</v>
      </c>
      <c r="L32" s="23">
        <v>13.01</v>
      </c>
      <c r="M32" s="10">
        <f t="shared" si="5"/>
        <v>20879.55418908532</v>
      </c>
      <c r="N32" s="18">
        <v>19533</v>
      </c>
    </row>
    <row r="33" spans="2:14" ht="12.75" customHeight="1">
      <c r="B33" s="17"/>
      <c r="C33" s="17"/>
      <c r="D33" s="16" t="s">
        <v>36</v>
      </c>
      <c r="E33" s="15"/>
      <c r="F33" s="14">
        <v>180230</v>
      </c>
      <c r="G33" s="13">
        <f t="shared" si="3"/>
        <v>334723</v>
      </c>
      <c r="H33" s="13">
        <v>166011</v>
      </c>
      <c r="I33" s="13">
        <v>168712</v>
      </c>
      <c r="J33" s="13">
        <v>333132</v>
      </c>
      <c r="K33" s="12">
        <f t="shared" si="4"/>
        <v>1591</v>
      </c>
      <c r="L33" s="23">
        <v>20.59</v>
      </c>
      <c r="M33" s="10">
        <f t="shared" si="5"/>
        <v>16256.58086449733</v>
      </c>
      <c r="N33" s="18">
        <v>14558</v>
      </c>
    </row>
    <row r="34" spans="2:14" ht="12.75" customHeight="1">
      <c r="B34" s="17"/>
      <c r="C34" s="17"/>
      <c r="D34" s="16" t="s">
        <v>35</v>
      </c>
      <c r="E34" s="15"/>
      <c r="F34" s="14">
        <v>107063</v>
      </c>
      <c r="G34" s="13">
        <f t="shared" si="3"/>
        <v>207635</v>
      </c>
      <c r="H34" s="13">
        <v>103538</v>
      </c>
      <c r="I34" s="13">
        <v>104097</v>
      </c>
      <c r="J34" s="13">
        <v>206457</v>
      </c>
      <c r="K34" s="12">
        <f t="shared" si="4"/>
        <v>1178</v>
      </c>
      <c r="L34" s="23">
        <v>10.2</v>
      </c>
      <c r="M34" s="10">
        <f t="shared" si="5"/>
        <v>20356.37254901961</v>
      </c>
      <c r="N34" s="18">
        <v>15559</v>
      </c>
    </row>
    <row r="35" spans="2:14" ht="12.75" customHeight="1">
      <c r="B35" s="17"/>
      <c r="C35" s="17"/>
      <c r="D35" s="16" t="s">
        <v>34</v>
      </c>
      <c r="E35" s="15"/>
      <c r="F35" s="14">
        <v>282640</v>
      </c>
      <c r="G35" s="13">
        <f t="shared" si="3"/>
        <v>540040</v>
      </c>
      <c r="H35" s="13">
        <v>267624</v>
      </c>
      <c r="I35" s="13">
        <v>272416</v>
      </c>
      <c r="J35" s="13">
        <v>537375</v>
      </c>
      <c r="K35" s="12">
        <f t="shared" si="4"/>
        <v>2665</v>
      </c>
      <c r="L35" s="23">
        <v>32.17</v>
      </c>
      <c r="M35" s="10">
        <f t="shared" si="5"/>
        <v>16787.068697544295</v>
      </c>
      <c r="N35" s="18">
        <v>16714</v>
      </c>
    </row>
    <row r="36" spans="2:14" ht="12.75" customHeight="1">
      <c r="B36" s="17"/>
      <c r="C36" s="17"/>
      <c r="D36" s="16" t="s">
        <v>33</v>
      </c>
      <c r="E36" s="15"/>
      <c r="F36" s="14">
        <v>347096</v>
      </c>
      <c r="G36" s="13">
        <f t="shared" si="3"/>
        <v>711212</v>
      </c>
      <c r="H36" s="13">
        <v>349094</v>
      </c>
      <c r="I36" s="13">
        <v>362118</v>
      </c>
      <c r="J36" s="13">
        <v>709262</v>
      </c>
      <c r="K36" s="12">
        <f t="shared" si="4"/>
        <v>1950</v>
      </c>
      <c r="L36" s="23">
        <v>48.16</v>
      </c>
      <c r="M36" s="10">
        <f t="shared" si="5"/>
        <v>14767.691029900334</v>
      </c>
      <c r="N36" s="18">
        <v>12858</v>
      </c>
    </row>
    <row r="37" spans="2:14" ht="12.75" customHeight="1">
      <c r="B37" s="17"/>
      <c r="C37" s="17"/>
      <c r="D37" s="16"/>
      <c r="E37" s="30"/>
      <c r="F37" s="29"/>
      <c r="G37" s="13"/>
      <c r="H37" s="28"/>
      <c r="I37" s="28"/>
      <c r="J37" s="25"/>
      <c r="K37" s="27"/>
      <c r="L37" s="26"/>
      <c r="M37" s="25"/>
      <c r="N37" s="24"/>
    </row>
    <row r="38" spans="2:14" ht="12.75" customHeight="1">
      <c r="B38" s="17"/>
      <c r="C38" s="17"/>
      <c r="D38" s="16" t="s">
        <v>32</v>
      </c>
      <c r="E38" s="15"/>
      <c r="F38" s="14">
        <v>319486</v>
      </c>
      <c r="G38" s="13">
        <f>SUM(H38:I38)</f>
        <v>670385</v>
      </c>
      <c r="H38" s="13">
        <v>336147</v>
      </c>
      <c r="I38" s="13">
        <v>334238</v>
      </c>
      <c r="J38" s="13">
        <v>669143</v>
      </c>
      <c r="K38" s="12">
        <f>G38-J38</f>
        <v>1242</v>
      </c>
      <c r="L38" s="23">
        <v>53.2</v>
      </c>
      <c r="M38" s="10">
        <f>G38/L38</f>
        <v>12601.221804511277</v>
      </c>
      <c r="N38" s="24">
        <v>22516</v>
      </c>
    </row>
    <row r="39" spans="2:14" ht="12.75" customHeight="1">
      <c r="B39" s="17"/>
      <c r="C39" s="17"/>
      <c r="D39" s="16" t="s">
        <v>31</v>
      </c>
      <c r="E39" s="15"/>
      <c r="F39" s="14">
        <v>215472</v>
      </c>
      <c r="G39" s="13">
        <f>SUM(H39:I39)</f>
        <v>448186</v>
      </c>
      <c r="H39" s="13">
        <v>224429</v>
      </c>
      <c r="I39" s="13">
        <v>223757</v>
      </c>
      <c r="J39" s="13">
        <v>447170</v>
      </c>
      <c r="K39" s="12">
        <f>G39-J39</f>
        <v>1016</v>
      </c>
      <c r="L39" s="23">
        <v>34.84</v>
      </c>
      <c r="M39" s="10">
        <f>G39/L39</f>
        <v>12864.121699196325</v>
      </c>
      <c r="N39" s="18">
        <v>13966</v>
      </c>
    </row>
    <row r="40" spans="2:14" ht="12.75" customHeight="1">
      <c r="B40" s="17"/>
      <c r="C40" s="17"/>
      <c r="D40" s="16" t="s">
        <v>30</v>
      </c>
      <c r="E40" s="15"/>
      <c r="F40" s="14">
        <v>318944</v>
      </c>
      <c r="G40" s="13">
        <f>SUM(H40:I40)</f>
        <v>676116</v>
      </c>
      <c r="H40" s="13">
        <v>341966</v>
      </c>
      <c r="I40" s="13">
        <v>334150</v>
      </c>
      <c r="J40" s="13">
        <v>675325</v>
      </c>
      <c r="K40" s="12">
        <f>G40-J40</f>
        <v>791</v>
      </c>
      <c r="L40" s="23">
        <v>49.86</v>
      </c>
      <c r="M40" s="10">
        <f>G40/L40</f>
        <v>13560.28880866426</v>
      </c>
      <c r="N40" s="18">
        <v>23496</v>
      </c>
    </row>
    <row r="41" spans="2:14" ht="12.75" customHeight="1">
      <c r="B41" s="17"/>
      <c r="C41" s="17"/>
      <c r="D41" s="16"/>
      <c r="E41" s="30"/>
      <c r="F41" s="29"/>
      <c r="G41" s="13"/>
      <c r="H41" s="28"/>
      <c r="I41" s="28"/>
      <c r="J41" s="25"/>
      <c r="K41" s="27"/>
      <c r="L41" s="26"/>
      <c r="M41" s="25"/>
      <c r="N41" s="24"/>
    </row>
    <row r="42" spans="2:14" s="32" customFormat="1" ht="12.75" customHeight="1">
      <c r="B42" s="41"/>
      <c r="C42" s="41"/>
      <c r="D42" s="40" t="s">
        <v>29</v>
      </c>
      <c r="E42" s="39"/>
      <c r="F42" s="38">
        <v>255607</v>
      </c>
      <c r="G42" s="37">
        <f aca="true" t="shared" si="6" ref="G42:G51">SUM(H42:I42)</f>
        <v>563482</v>
      </c>
      <c r="H42" s="37">
        <v>282578</v>
      </c>
      <c r="I42" s="37">
        <v>280904</v>
      </c>
      <c r="J42" s="37">
        <v>564500</v>
      </c>
      <c r="K42" s="36">
        <f aca="true" t="shared" si="7" ref="K42:K51">G42-J42</f>
        <v>-1018</v>
      </c>
      <c r="L42" s="35">
        <v>186.31</v>
      </c>
      <c r="M42" s="34">
        <f aca="true" t="shared" si="8" ref="M42:M51">G42/L42</f>
        <v>3024.4323976168753</v>
      </c>
      <c r="N42" s="33">
        <v>9020</v>
      </c>
    </row>
    <row r="43" spans="2:14" ht="12.75" customHeight="1">
      <c r="B43" s="17"/>
      <c r="C43" s="17"/>
      <c r="D43" s="16" t="s">
        <v>28</v>
      </c>
      <c r="E43" s="31"/>
      <c r="F43" s="14">
        <v>85148</v>
      </c>
      <c r="G43" s="13">
        <f t="shared" si="6"/>
        <v>178194</v>
      </c>
      <c r="H43" s="13">
        <v>88810</v>
      </c>
      <c r="I43" s="13">
        <v>89384</v>
      </c>
      <c r="J43" s="13">
        <v>178407</v>
      </c>
      <c r="K43" s="12">
        <f t="shared" si="7"/>
        <v>-213</v>
      </c>
      <c r="L43" s="23">
        <v>24.38</v>
      </c>
      <c r="M43" s="10">
        <f t="shared" si="8"/>
        <v>7309.023789991797</v>
      </c>
      <c r="N43" s="18">
        <v>3197</v>
      </c>
    </row>
    <row r="44" spans="2:14" ht="12.75" customHeight="1">
      <c r="B44" s="17"/>
      <c r="C44" s="17"/>
      <c r="D44" s="16" t="s">
        <v>27</v>
      </c>
      <c r="E44" s="15"/>
      <c r="F44" s="14">
        <v>73085</v>
      </c>
      <c r="G44" s="13">
        <f t="shared" si="6"/>
        <v>140527</v>
      </c>
      <c r="H44" s="13">
        <v>67532</v>
      </c>
      <c r="I44" s="13">
        <v>72995</v>
      </c>
      <c r="J44" s="13">
        <v>138868</v>
      </c>
      <c r="K44" s="12">
        <f t="shared" si="7"/>
        <v>1659</v>
      </c>
      <c r="L44" s="23">
        <v>10.73</v>
      </c>
      <c r="M44" s="10">
        <f t="shared" si="8"/>
        <v>13096.644920782852</v>
      </c>
      <c r="N44" s="18">
        <v>2277</v>
      </c>
    </row>
    <row r="45" spans="2:14" ht="12.75" customHeight="1">
      <c r="B45" s="17"/>
      <c r="C45" s="17"/>
      <c r="D45" s="16" t="s">
        <v>26</v>
      </c>
      <c r="E45" s="15"/>
      <c r="F45" s="14">
        <v>89381</v>
      </c>
      <c r="G45" s="13">
        <f t="shared" si="6"/>
        <v>180194</v>
      </c>
      <c r="H45" s="13">
        <v>88473</v>
      </c>
      <c r="I45" s="13">
        <v>91721</v>
      </c>
      <c r="J45" s="13">
        <v>180144</v>
      </c>
      <c r="K45" s="12">
        <f t="shared" si="7"/>
        <v>50</v>
      </c>
      <c r="L45" s="23">
        <v>16.5</v>
      </c>
      <c r="M45" s="10">
        <f t="shared" si="8"/>
        <v>10920.848484848484</v>
      </c>
      <c r="N45" s="18">
        <v>2794</v>
      </c>
    </row>
    <row r="46" spans="2:14" ht="12.75" customHeight="1">
      <c r="B46" s="17"/>
      <c r="C46" s="17"/>
      <c r="D46" s="16" t="s">
        <v>25</v>
      </c>
      <c r="E46" s="15"/>
      <c r="F46" s="14">
        <v>60810</v>
      </c>
      <c r="G46" s="13">
        <f t="shared" si="6"/>
        <v>137833</v>
      </c>
      <c r="H46" s="13">
        <v>69049</v>
      </c>
      <c r="I46" s="13">
        <v>68784</v>
      </c>
      <c r="J46" s="13">
        <v>138739</v>
      </c>
      <c r="K46" s="12">
        <f t="shared" si="7"/>
        <v>-906</v>
      </c>
      <c r="L46" s="23">
        <v>103.26</v>
      </c>
      <c r="M46" s="10">
        <f t="shared" si="8"/>
        <v>1334.8150300213053</v>
      </c>
      <c r="N46" s="18">
        <v>1421</v>
      </c>
    </row>
    <row r="47" spans="2:14" ht="12.75" customHeight="1">
      <c r="B47" s="17"/>
      <c r="C47" s="17"/>
      <c r="D47" s="16" t="s">
        <v>24</v>
      </c>
      <c r="E47" s="15"/>
      <c r="F47" s="14">
        <v>118429</v>
      </c>
      <c r="G47" s="13">
        <f t="shared" si="6"/>
        <v>253288</v>
      </c>
      <c r="H47" s="13">
        <v>128018</v>
      </c>
      <c r="I47" s="13">
        <v>125270</v>
      </c>
      <c r="J47" s="13">
        <v>251858</v>
      </c>
      <c r="K47" s="12">
        <f t="shared" si="7"/>
        <v>1430</v>
      </c>
      <c r="L47" s="23">
        <v>29.34</v>
      </c>
      <c r="M47" s="10">
        <f t="shared" si="8"/>
        <v>8632.856169052488</v>
      </c>
      <c r="N47" s="18">
        <v>4110</v>
      </c>
    </row>
    <row r="48" spans="2:14" ht="12.75" customHeight="1">
      <c r="B48" s="17"/>
      <c r="C48" s="17"/>
      <c r="D48" s="16" t="s">
        <v>23</v>
      </c>
      <c r="E48" s="15"/>
      <c r="F48" s="14">
        <v>51505</v>
      </c>
      <c r="G48" s="13">
        <f t="shared" si="6"/>
        <v>112905</v>
      </c>
      <c r="H48" s="13">
        <v>56429</v>
      </c>
      <c r="I48" s="13">
        <v>56476</v>
      </c>
      <c r="J48" s="13">
        <v>113166</v>
      </c>
      <c r="K48" s="12">
        <f t="shared" si="7"/>
        <v>-261</v>
      </c>
      <c r="L48" s="23">
        <v>17.33</v>
      </c>
      <c r="M48" s="10">
        <f t="shared" si="8"/>
        <v>6515.002885170225</v>
      </c>
      <c r="N48" s="18">
        <v>2048</v>
      </c>
    </row>
    <row r="49" spans="2:14" ht="12.75" customHeight="1">
      <c r="B49" s="17"/>
      <c r="C49" s="17"/>
      <c r="D49" s="16" t="s">
        <v>22</v>
      </c>
      <c r="E49" s="15"/>
      <c r="F49" s="14">
        <v>110610</v>
      </c>
      <c r="G49" s="13">
        <f t="shared" si="6"/>
        <v>223691</v>
      </c>
      <c r="H49" s="13">
        <v>109991</v>
      </c>
      <c r="I49" s="13">
        <v>113700</v>
      </c>
      <c r="J49" s="13">
        <v>223163</v>
      </c>
      <c r="K49" s="12">
        <f t="shared" si="7"/>
        <v>528</v>
      </c>
      <c r="L49" s="23">
        <v>21.53</v>
      </c>
      <c r="M49" s="10">
        <f t="shared" si="8"/>
        <v>10389.735253135159</v>
      </c>
      <c r="N49" s="18">
        <v>3534</v>
      </c>
    </row>
    <row r="50" spans="2:14" ht="12.75" customHeight="1">
      <c r="B50" s="17"/>
      <c r="C50" s="17"/>
      <c r="D50" s="16" t="s">
        <v>21</v>
      </c>
      <c r="E50" s="15"/>
      <c r="F50" s="14">
        <v>186820</v>
      </c>
      <c r="G50" s="13">
        <f t="shared" si="6"/>
        <v>426222</v>
      </c>
      <c r="H50" s="13">
        <v>209757</v>
      </c>
      <c r="I50" s="13">
        <v>216465</v>
      </c>
      <c r="J50" s="13">
        <v>425762</v>
      </c>
      <c r="K50" s="12">
        <f t="shared" si="7"/>
        <v>460</v>
      </c>
      <c r="L50" s="23">
        <v>71.64</v>
      </c>
      <c r="M50" s="10">
        <f t="shared" si="8"/>
        <v>5949.497487437186</v>
      </c>
      <c r="N50" s="18">
        <v>4780</v>
      </c>
    </row>
    <row r="51" spans="2:14" ht="12.75" customHeight="1">
      <c r="B51" s="17"/>
      <c r="C51" s="17"/>
      <c r="D51" s="16" t="s">
        <v>20</v>
      </c>
      <c r="E51" s="15"/>
      <c r="F51" s="14">
        <v>56828</v>
      </c>
      <c r="G51" s="13">
        <f t="shared" si="6"/>
        <v>117001</v>
      </c>
      <c r="H51" s="13">
        <v>58040</v>
      </c>
      <c r="I51" s="13">
        <v>58961</v>
      </c>
      <c r="J51" s="13">
        <v>116050</v>
      </c>
      <c r="K51" s="12">
        <f t="shared" si="7"/>
        <v>951</v>
      </c>
      <c r="L51" s="23">
        <v>11.33</v>
      </c>
      <c r="M51" s="10">
        <f t="shared" si="8"/>
        <v>10326.654898499559</v>
      </c>
      <c r="N51" s="18">
        <v>1999</v>
      </c>
    </row>
    <row r="52" spans="2:14" ht="12.75" customHeight="1">
      <c r="B52" s="17"/>
      <c r="C52" s="17"/>
      <c r="D52" s="16"/>
      <c r="E52" s="30"/>
      <c r="F52" s="29"/>
      <c r="G52" s="13"/>
      <c r="H52" s="28"/>
      <c r="I52" s="28"/>
      <c r="J52" s="25"/>
      <c r="K52" s="27"/>
      <c r="L52" s="26"/>
      <c r="M52" s="25"/>
      <c r="N52" s="24"/>
    </row>
    <row r="53" spans="2:14" ht="12.75" customHeight="1">
      <c r="B53" s="17"/>
      <c r="C53" s="17"/>
      <c r="D53" s="16" t="s">
        <v>19</v>
      </c>
      <c r="E53" s="15"/>
      <c r="F53" s="14">
        <v>86026</v>
      </c>
      <c r="G53" s="13">
        <f aca="true" t="shared" si="9" ref="G53:G62">SUM(H53:I53)</f>
        <v>186339</v>
      </c>
      <c r="H53" s="13">
        <v>92041</v>
      </c>
      <c r="I53" s="13">
        <v>94298</v>
      </c>
      <c r="J53" s="13">
        <v>185677</v>
      </c>
      <c r="K53" s="12">
        <f aca="true" t="shared" si="10" ref="K53:K62">G53-J53</f>
        <v>662</v>
      </c>
      <c r="L53" s="23">
        <v>20.46</v>
      </c>
      <c r="M53" s="10">
        <f aca="true" t="shared" si="11" ref="M53:M62">G53/L53</f>
        <v>9107.478005865103</v>
      </c>
      <c r="N53" s="18">
        <v>3961</v>
      </c>
    </row>
    <row r="54" spans="2:14" ht="12.75" customHeight="1">
      <c r="B54" s="17"/>
      <c r="C54" s="17"/>
      <c r="D54" s="16" t="s">
        <v>18</v>
      </c>
      <c r="E54" s="15"/>
      <c r="F54" s="14">
        <v>82906</v>
      </c>
      <c r="G54" s="13">
        <f t="shared" si="9"/>
        <v>179571</v>
      </c>
      <c r="H54" s="13">
        <v>90474</v>
      </c>
      <c r="I54" s="13">
        <v>89097</v>
      </c>
      <c r="J54" s="13">
        <v>178731</v>
      </c>
      <c r="K54" s="12">
        <f t="shared" si="10"/>
        <v>840</v>
      </c>
      <c r="L54" s="23">
        <v>27.53</v>
      </c>
      <c r="M54" s="10">
        <f t="shared" si="11"/>
        <v>6522.738830366872</v>
      </c>
      <c r="N54" s="18">
        <v>2449</v>
      </c>
    </row>
    <row r="55" spans="2:14" ht="12.75" customHeight="1">
      <c r="B55" s="17"/>
      <c r="C55" s="17"/>
      <c r="D55" s="16" t="s">
        <v>17</v>
      </c>
      <c r="E55" s="15"/>
      <c r="F55" s="14">
        <v>70199</v>
      </c>
      <c r="G55" s="13">
        <f t="shared" si="9"/>
        <v>152088</v>
      </c>
      <c r="H55" s="13">
        <v>74736</v>
      </c>
      <c r="I55" s="13">
        <v>77352</v>
      </c>
      <c r="J55" s="13">
        <v>152863</v>
      </c>
      <c r="K55" s="12">
        <f t="shared" si="10"/>
        <v>-775</v>
      </c>
      <c r="L55" s="23">
        <v>17.17</v>
      </c>
      <c r="M55" s="10">
        <f t="shared" si="11"/>
        <v>8857.775189283633</v>
      </c>
      <c r="N55" s="18">
        <v>2088</v>
      </c>
    </row>
    <row r="56" spans="2:14" ht="12.75" customHeight="1">
      <c r="B56" s="17"/>
      <c r="C56" s="17"/>
      <c r="D56" s="16" t="s">
        <v>16</v>
      </c>
      <c r="E56" s="15"/>
      <c r="F56" s="14">
        <v>56351</v>
      </c>
      <c r="G56" s="13">
        <f t="shared" si="9"/>
        <v>118697</v>
      </c>
      <c r="H56" s="13">
        <v>58819</v>
      </c>
      <c r="I56" s="13">
        <v>59878</v>
      </c>
      <c r="J56" s="13">
        <v>118035</v>
      </c>
      <c r="K56" s="12">
        <f t="shared" si="10"/>
        <v>662</v>
      </c>
      <c r="L56" s="23">
        <v>11.48</v>
      </c>
      <c r="M56" s="10">
        <f t="shared" si="11"/>
        <v>10339.45993031359</v>
      </c>
      <c r="N56" s="18">
        <v>1675</v>
      </c>
    </row>
    <row r="57" spans="2:14" ht="12.75" customHeight="1">
      <c r="B57" s="17"/>
      <c r="C57" s="17"/>
      <c r="D57" s="16" t="s">
        <v>15</v>
      </c>
      <c r="E57" s="15"/>
      <c r="F57" s="14">
        <v>35532</v>
      </c>
      <c r="G57" s="13">
        <f t="shared" si="9"/>
        <v>74385</v>
      </c>
      <c r="H57" s="13">
        <v>36713</v>
      </c>
      <c r="I57" s="13">
        <v>37672</v>
      </c>
      <c r="J57" s="13">
        <v>74566</v>
      </c>
      <c r="K57" s="12">
        <f t="shared" si="10"/>
        <v>-181</v>
      </c>
      <c r="L57" s="23">
        <v>8.15</v>
      </c>
      <c r="M57" s="10">
        <f t="shared" si="11"/>
        <v>9126.993865030674</v>
      </c>
      <c r="N57" s="18">
        <v>1271</v>
      </c>
    </row>
    <row r="58" spans="2:14" ht="12.75" customHeight="1">
      <c r="B58" s="17"/>
      <c r="C58" s="17"/>
      <c r="D58" s="16" t="s">
        <v>14</v>
      </c>
      <c r="E58" s="15"/>
      <c r="F58" s="14">
        <v>29066</v>
      </c>
      <c r="G58" s="13">
        <f t="shared" si="9"/>
        <v>58821</v>
      </c>
      <c r="H58" s="13">
        <v>29551</v>
      </c>
      <c r="I58" s="13">
        <v>29270</v>
      </c>
      <c r="J58" s="13">
        <v>59124</v>
      </c>
      <c r="K58" s="12">
        <f t="shared" si="10"/>
        <v>-303</v>
      </c>
      <c r="L58" s="11">
        <v>10.24</v>
      </c>
      <c r="M58" s="10">
        <f t="shared" si="11"/>
        <v>5744.23828125</v>
      </c>
      <c r="N58" s="18">
        <v>2533</v>
      </c>
    </row>
    <row r="59" spans="2:14" ht="12.75" customHeight="1">
      <c r="B59" s="17"/>
      <c r="C59" s="17"/>
      <c r="D59" s="16" t="s">
        <v>13</v>
      </c>
      <c r="E59" s="15"/>
      <c r="F59" s="14">
        <v>38959</v>
      </c>
      <c r="G59" s="13">
        <f t="shared" si="9"/>
        <v>77923</v>
      </c>
      <c r="H59" s="13">
        <v>38096</v>
      </c>
      <c r="I59" s="13">
        <v>39827</v>
      </c>
      <c r="J59" s="13">
        <v>77109</v>
      </c>
      <c r="K59" s="12">
        <f t="shared" si="10"/>
        <v>814</v>
      </c>
      <c r="L59" s="11">
        <v>6.39</v>
      </c>
      <c r="M59" s="10">
        <f t="shared" si="11"/>
        <v>12194.522691705792</v>
      </c>
      <c r="N59" s="18">
        <v>975</v>
      </c>
    </row>
    <row r="60" spans="2:14" ht="12.75" customHeight="1">
      <c r="B60" s="17"/>
      <c r="C60" s="17"/>
      <c r="D60" s="16" t="s">
        <v>12</v>
      </c>
      <c r="E60" s="15"/>
      <c r="F60" s="14">
        <v>37108</v>
      </c>
      <c r="G60" s="13">
        <f t="shared" si="9"/>
        <v>85297</v>
      </c>
      <c r="H60" s="13">
        <v>42201</v>
      </c>
      <c r="I60" s="13">
        <v>43096</v>
      </c>
      <c r="J60" s="13">
        <v>84841</v>
      </c>
      <c r="K60" s="12">
        <f t="shared" si="10"/>
        <v>456</v>
      </c>
      <c r="L60" s="11">
        <v>13.54</v>
      </c>
      <c r="M60" s="10">
        <f t="shared" si="11"/>
        <v>6299.630723781389</v>
      </c>
      <c r="N60" s="18">
        <v>1046</v>
      </c>
    </row>
    <row r="61" spans="2:14" ht="12.75" customHeight="1">
      <c r="B61" s="17"/>
      <c r="C61" s="17"/>
      <c r="D61" s="16" t="s">
        <v>11</v>
      </c>
      <c r="E61" s="15"/>
      <c r="F61" s="14">
        <v>33829</v>
      </c>
      <c r="G61" s="13">
        <f t="shared" si="9"/>
        <v>74216</v>
      </c>
      <c r="H61" s="13">
        <v>35906</v>
      </c>
      <c r="I61" s="13">
        <v>38310</v>
      </c>
      <c r="J61" s="13">
        <v>74063</v>
      </c>
      <c r="K61" s="12">
        <f t="shared" si="10"/>
        <v>153</v>
      </c>
      <c r="L61" s="11">
        <v>10.19</v>
      </c>
      <c r="M61" s="10">
        <f t="shared" si="11"/>
        <v>7283.218842001963</v>
      </c>
      <c r="N61" s="18">
        <v>993</v>
      </c>
    </row>
    <row r="62" spans="2:14" ht="12.75" customHeight="1">
      <c r="B62" s="17"/>
      <c r="C62" s="17"/>
      <c r="D62" s="16" t="s">
        <v>10</v>
      </c>
      <c r="E62" s="15"/>
      <c r="F62" s="14">
        <v>51860</v>
      </c>
      <c r="G62" s="13">
        <f t="shared" si="9"/>
        <v>116417</v>
      </c>
      <c r="H62" s="13">
        <v>57147</v>
      </c>
      <c r="I62" s="13">
        <v>59270</v>
      </c>
      <c r="J62" s="13">
        <v>115840</v>
      </c>
      <c r="K62" s="12">
        <f t="shared" si="10"/>
        <v>577</v>
      </c>
      <c r="L62" s="11">
        <v>12.92</v>
      </c>
      <c r="M62" s="10">
        <f t="shared" si="11"/>
        <v>9010.603715170279</v>
      </c>
      <c r="N62" s="18">
        <v>1634</v>
      </c>
    </row>
    <row r="63" spans="2:14" ht="12.75" customHeight="1">
      <c r="B63" s="17"/>
      <c r="C63" s="17"/>
      <c r="D63" s="16"/>
      <c r="E63" s="15"/>
      <c r="F63" s="22"/>
      <c r="G63" s="13"/>
      <c r="H63" s="21"/>
      <c r="I63" s="21"/>
      <c r="J63" s="10"/>
      <c r="K63" s="12"/>
      <c r="L63" s="20"/>
      <c r="M63" s="10"/>
      <c r="N63" s="19"/>
    </row>
    <row r="64" spans="2:14" ht="12.75" customHeight="1">
      <c r="B64" s="17"/>
      <c r="C64" s="17"/>
      <c r="D64" s="16" t="s">
        <v>9</v>
      </c>
      <c r="E64" s="15"/>
      <c r="F64" s="14">
        <v>30072</v>
      </c>
      <c r="G64" s="13">
        <f aca="true" t="shared" si="12" ref="G64:G69">SUM(H64:I64)</f>
        <v>72169</v>
      </c>
      <c r="H64" s="13">
        <v>36116</v>
      </c>
      <c r="I64" s="13">
        <v>36053</v>
      </c>
      <c r="J64" s="13">
        <v>72101</v>
      </c>
      <c r="K64" s="12">
        <f aca="true" t="shared" si="13" ref="K64:K69">G64-J64</f>
        <v>68</v>
      </c>
      <c r="L64" s="11">
        <v>15.37</v>
      </c>
      <c r="M64" s="10">
        <f aca="true" t="shared" si="14" ref="M64:M69">G64/L64</f>
        <v>4695.4456733897205</v>
      </c>
      <c r="N64" s="18">
        <v>1100</v>
      </c>
    </row>
    <row r="65" spans="2:14" ht="12.75" customHeight="1">
      <c r="B65" s="17"/>
      <c r="C65" s="17"/>
      <c r="D65" s="16" t="s">
        <v>8</v>
      </c>
      <c r="E65" s="15"/>
      <c r="F65" s="14">
        <v>68176</v>
      </c>
      <c r="G65" s="13">
        <f t="shared" si="12"/>
        <v>147681</v>
      </c>
      <c r="H65" s="13">
        <v>72710</v>
      </c>
      <c r="I65" s="13">
        <v>74971</v>
      </c>
      <c r="J65" s="13">
        <v>145719</v>
      </c>
      <c r="K65" s="12">
        <f t="shared" si="13"/>
        <v>1962</v>
      </c>
      <c r="L65" s="11">
        <v>21.08</v>
      </c>
      <c r="M65" s="10">
        <f t="shared" si="14"/>
        <v>7005.740037950664</v>
      </c>
      <c r="N65" s="18">
        <v>2022</v>
      </c>
    </row>
    <row r="66" spans="2:14" ht="12.75" customHeight="1">
      <c r="B66" s="17"/>
      <c r="C66" s="17"/>
      <c r="D66" s="16" t="s">
        <v>7</v>
      </c>
      <c r="E66" s="15"/>
      <c r="F66" s="14">
        <v>36755</v>
      </c>
      <c r="G66" s="13">
        <f t="shared" si="12"/>
        <v>86169</v>
      </c>
      <c r="H66" s="13">
        <v>43626</v>
      </c>
      <c r="I66" s="13">
        <v>42543</v>
      </c>
      <c r="J66" s="13">
        <v>85877</v>
      </c>
      <c r="K66" s="12">
        <f t="shared" si="13"/>
        <v>292</v>
      </c>
      <c r="L66" s="11">
        <v>17.97</v>
      </c>
      <c r="M66" s="10">
        <f t="shared" si="14"/>
        <v>4795.158597662771</v>
      </c>
      <c r="N66" s="18">
        <v>1082</v>
      </c>
    </row>
    <row r="67" spans="2:14" ht="12.75" customHeight="1">
      <c r="B67" s="17"/>
      <c r="C67" s="17"/>
      <c r="D67" s="16" t="s">
        <v>6</v>
      </c>
      <c r="E67" s="15"/>
      <c r="F67" s="14">
        <v>25027</v>
      </c>
      <c r="G67" s="13">
        <f t="shared" si="12"/>
        <v>56837</v>
      </c>
      <c r="H67" s="13">
        <v>28837</v>
      </c>
      <c r="I67" s="13">
        <v>28000</v>
      </c>
      <c r="J67" s="13">
        <v>57237</v>
      </c>
      <c r="K67" s="12">
        <f t="shared" si="13"/>
        <v>-400</v>
      </c>
      <c r="L67" s="11">
        <v>9.91</v>
      </c>
      <c r="M67" s="10">
        <f t="shared" si="14"/>
        <v>5735.317860746721</v>
      </c>
      <c r="N67" s="18">
        <v>1195</v>
      </c>
    </row>
    <row r="68" spans="2:14" ht="12.75" customHeight="1">
      <c r="B68" s="17"/>
      <c r="C68" s="17"/>
      <c r="D68" s="16" t="s">
        <v>5</v>
      </c>
      <c r="E68" s="15"/>
      <c r="F68" s="14">
        <v>34026</v>
      </c>
      <c r="G68" s="13">
        <f t="shared" si="12"/>
        <v>81912</v>
      </c>
      <c r="H68" s="13">
        <v>40943</v>
      </c>
      <c r="I68" s="13">
        <v>40969</v>
      </c>
      <c r="J68" s="13">
        <v>81952</v>
      </c>
      <c r="K68" s="12">
        <f t="shared" si="13"/>
        <v>-40</v>
      </c>
      <c r="L68" s="11">
        <v>73.34</v>
      </c>
      <c r="M68" s="10">
        <f t="shared" si="14"/>
        <v>1116.8802836105808</v>
      </c>
      <c r="N68" s="18">
        <v>626</v>
      </c>
    </row>
    <row r="69" spans="2:14" ht="12.75" customHeight="1">
      <c r="B69" s="17"/>
      <c r="C69" s="17"/>
      <c r="D69" s="16" t="s">
        <v>4</v>
      </c>
      <c r="E69" s="15"/>
      <c r="F69" s="14">
        <v>91690</v>
      </c>
      <c r="G69" s="13">
        <f t="shared" si="12"/>
        <v>197546</v>
      </c>
      <c r="H69" s="13">
        <v>96807</v>
      </c>
      <c r="I69" s="13">
        <v>100739</v>
      </c>
      <c r="J69" s="13">
        <v>197805</v>
      </c>
      <c r="K69" s="12">
        <f t="shared" si="13"/>
        <v>-259</v>
      </c>
      <c r="L69" s="11">
        <v>15.85</v>
      </c>
      <c r="M69" s="10">
        <f t="shared" si="14"/>
        <v>12463.470031545741</v>
      </c>
      <c r="N69" s="9">
        <v>3127</v>
      </c>
    </row>
    <row r="70" spans="1:14" ht="6.75" customHeight="1" thickBot="1">
      <c r="A70" s="8"/>
      <c r="B70" s="8"/>
      <c r="C70" s="8"/>
      <c r="D70" s="6"/>
      <c r="E70" s="6"/>
      <c r="F70" s="7"/>
      <c r="G70" s="6"/>
      <c r="H70" s="6"/>
      <c r="I70" s="6"/>
      <c r="J70" s="5">
        <v>86990</v>
      </c>
      <c r="K70" s="6"/>
      <c r="L70" s="6"/>
      <c r="M70" s="6"/>
      <c r="N70" s="5"/>
    </row>
    <row r="71" spans="1:14" ht="18" customHeight="1">
      <c r="A71" s="72" t="s">
        <v>3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ht="13.5">
      <c r="A72" s="63" t="s">
        <v>2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1:14" ht="13.5">
      <c r="A73" s="63" t="s">
        <v>1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1:14" ht="13.5" customHeight="1">
      <c r="A74" s="63" t="s">
        <v>0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</sheetData>
  <sheetProtection/>
  <mergeCells count="22">
    <mergeCell ref="A1:N1"/>
    <mergeCell ref="A2:N2"/>
    <mergeCell ref="B4:D7"/>
    <mergeCell ref="F4:F7"/>
    <mergeCell ref="G4:K5"/>
    <mergeCell ref="L4:L7"/>
    <mergeCell ref="M4:M7"/>
    <mergeCell ref="N4:N7"/>
    <mergeCell ref="G6:G7"/>
    <mergeCell ref="H6:H7"/>
    <mergeCell ref="A71:N71"/>
    <mergeCell ref="A72:N72"/>
    <mergeCell ref="A73:N73"/>
    <mergeCell ref="I6:I7"/>
    <mergeCell ref="J6:J7"/>
    <mergeCell ref="K6:K7"/>
    <mergeCell ref="A74:N74"/>
    <mergeCell ref="B9:D9"/>
    <mergeCell ref="C11:D11"/>
    <mergeCell ref="C12:D12"/>
    <mergeCell ref="C13:D13"/>
    <mergeCell ref="C14:D14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2015-03-20T07:00:29Z</cp:lastPrinted>
  <dcterms:created xsi:type="dcterms:W3CDTF">2015-03-12T06:26:10Z</dcterms:created>
  <dcterms:modified xsi:type="dcterms:W3CDTF">2015-03-20T07:00:34Z</dcterms:modified>
  <cp:category/>
  <cp:version/>
  <cp:contentType/>
  <cp:contentStatus/>
</cp:coreProperties>
</file>