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000 共通\高齢者福祉専門分科会\R7年度\第４回（R8.1.27）\05_20260127開催 第4回高齢者福祉専門分科会資料\"/>
    </mc:Choice>
  </mc:AlternateContent>
  <xr:revisionPtr revIDLastSave="0" documentId="13_ncr:1_{0C509DEC-6CAB-4B8A-BB13-FF86303F1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度" sheetId="1" r:id="rId1"/>
  </sheets>
  <definedNames>
    <definedName name="_xlnm._FilterDatabase" localSheetId="0" hidden="1">令和７年度!$Y$6:$AD$15</definedName>
    <definedName name="_xlnm.Print_Area" localSheetId="0">令和７年度!$A$1:$AF$16</definedName>
    <definedName name="_xlnm.Print_Titles" localSheetId="0">令和７年度!$4:$6</definedName>
    <definedName name="Z_14C15931_0F93_47FC_AE97_A93264232ABC_.wvu.FilterData" localSheetId="0" hidden="1">令和７年度!$Y$6:$AD$15</definedName>
    <definedName name="Z_14C15931_0F93_47FC_AE97_A93264232ABC_.wvu.PrintTitles" localSheetId="0" hidden="1">令和７年度!$4:$6</definedName>
    <definedName name="Z_733E946D_9E52_4C28_B594_ADEA4960E1CA_.wvu.FilterData" localSheetId="0" hidden="1">令和７年度!$Y$6:$AD$15</definedName>
    <definedName name="Z_733E946D_9E52_4C28_B594_ADEA4960E1CA_.wvu.PrintTitles" localSheetId="0" hidden="1">令和７年度!$4:$6</definedName>
    <definedName name="Z_C6E2411D_D029_4E11_91BD_0EF4B7E3485A_.wvu.FilterData" localSheetId="0" hidden="1">令和７年度!$Y$6:$AD$15</definedName>
    <definedName name="Z_C6E2411D_D029_4E11_91BD_0EF4B7E3485A_.wvu.PrintTitles" localSheetId="0" hidden="1">令和７年度!$4:$6</definedName>
    <definedName name="Z_C80D3830_1854_4B55_A46F_D847DC9FDEFD_.wvu.FilterData" localSheetId="0" hidden="1">令和７年度!$Y$6:$AD$15</definedName>
    <definedName name="Z_C80D3830_1854_4B55_A46F_D847DC9FDEFD_.wvu.PrintTitles" localSheetId="0" hidden="1">令和７年度!$4:$6</definedName>
    <definedName name="Z_F46284C8_F4F5_4090_A80F_6E261AAB7F76_.wvu.Cols" localSheetId="0" hidden="1">令和７年度!#REF!</definedName>
    <definedName name="Z_F46284C8_F4F5_4090_A80F_6E261AAB7F76_.wvu.FilterData" localSheetId="0" hidden="1">令和７年度!$Y$6:$AD$15</definedName>
    <definedName name="Z_F46284C8_F4F5_4090_A80F_6E261AAB7F76_.wvu.PrintArea" localSheetId="0" hidden="1">令和７年度!$A$1:$AE$15</definedName>
    <definedName name="Z_F46284C8_F4F5_4090_A80F_6E261AAB7F76_.wvu.PrintTitles" localSheetId="0" hidden="1">令和７年度!$4:$6</definedName>
  </definedNames>
  <calcPr calcId="191029"/>
  <customWorkbookViews>
    <customWorkbookView name="長谷部　晃一 - 個人用ビュー" guid="{F46284C8-F4F5-4090-A80F-6E261AAB7F76}" mergeInterval="0" personalView="1" maximized="1" xWindow="-8" yWindow="-8" windowWidth="1936" windowHeight="1048" activeSheetId="1"/>
    <customWorkbookView name="濵田　篤志 - 個人用ビュー" guid="{733E946D-9E52-4C28-B594-ADEA4960E1CA}" mergeInterval="0" personalView="1" maximized="1" xWindow="-8" yWindow="-8" windowWidth="1936" windowHeight="1056" activeSheetId="1"/>
    <customWorkbookView name="五十嵐　茜 - 個人用ビュー" guid="{C80D3830-1854-4B55-A46F-D847DC9FDEFD}" mergeInterval="0" personalView="1" maximized="1" xWindow="-8" yWindow="-8" windowWidth="1382" windowHeight="744" activeSheetId="1"/>
    <customWorkbookView name="小林　恒輝 - 個人用ビュー" guid="{14C15931-0F93-47FC-AE97-A93264232ABC}" mergeInterval="0" personalView="1" maximized="1" xWindow="-8" yWindow="-8" windowWidth="1382" windowHeight="744" activeSheetId="1" showComments="commIndAndComment"/>
    <customWorkbookView name="森田　直樹 - 個人用ビュー" guid="{C6E2411D-D029-4E11-91BD-0EF4B7E3485A}" mergeInterval="0" personalView="1" maximized="1" xWindow="-8" yWindow="-8" windowWidth="1382" windowHeight="7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N12" i="1"/>
  <c r="K12" i="1"/>
  <c r="H12" i="1"/>
  <c r="E12" i="1"/>
  <c r="Z13" i="1" l="1"/>
  <c r="AB15" i="1"/>
  <c r="AB14" i="1"/>
  <c r="AB13" i="1"/>
  <c r="AC15" i="1"/>
  <c r="AC14" i="1"/>
  <c r="AC13" i="1"/>
  <c r="Y15" i="1"/>
  <c r="Y14" i="1"/>
  <c r="Y13" i="1"/>
  <c r="Z15" i="1"/>
  <c r="Z14" i="1"/>
  <c r="AD15" i="1"/>
  <c r="AD14" i="1"/>
  <c r="AD13" i="1"/>
  <c r="AA15" i="1"/>
  <c r="AA14" i="1"/>
  <c r="AA13" i="1"/>
  <c r="AC12" i="1"/>
  <c r="AC11" i="1"/>
  <c r="AC10" i="1"/>
  <c r="AB12" i="1"/>
  <c r="AB11" i="1"/>
  <c r="AB10" i="1"/>
  <c r="Z12" i="1"/>
  <c r="Z11" i="1"/>
  <c r="Z10" i="1"/>
  <c r="Y12" i="1"/>
  <c r="Y11" i="1"/>
  <c r="Y10" i="1"/>
  <c r="AD8" i="1"/>
  <c r="AD9" i="1"/>
  <c r="AD7" i="1"/>
  <c r="AC8" i="1"/>
  <c r="AC9" i="1"/>
  <c r="AC7" i="1"/>
  <c r="AB8" i="1"/>
  <c r="AB9" i="1"/>
  <c r="AB7" i="1"/>
  <c r="AA8" i="1"/>
  <c r="AA9" i="1"/>
  <c r="AA7" i="1"/>
  <c r="Z8" i="1"/>
  <c r="Z9" i="1"/>
  <c r="Z7" i="1"/>
  <c r="Y8" i="1"/>
  <c r="Y9" i="1"/>
  <c r="Y7" i="1"/>
  <c r="X8" i="1"/>
  <c r="X9" i="1"/>
  <c r="X7" i="1"/>
  <c r="U8" i="1"/>
  <c r="U9" i="1"/>
  <c r="U7" i="1"/>
  <c r="X13" i="1"/>
  <c r="W13" i="1"/>
  <c r="V13" i="1"/>
  <c r="U13" i="1"/>
  <c r="T13" i="1"/>
  <c r="S13" i="1"/>
  <c r="W11" i="1"/>
  <c r="W10" i="1"/>
  <c r="T11" i="1"/>
  <c r="T10" i="1"/>
  <c r="S10" i="1"/>
  <c r="T12" i="1"/>
  <c r="W12" i="1" l="1"/>
  <c r="U15" i="1" l="1"/>
  <c r="X15" i="1"/>
  <c r="V12" i="1"/>
  <c r="V11" i="1"/>
  <c r="S11" i="1"/>
  <c r="V10" i="1"/>
  <c r="W15" i="1"/>
  <c r="V15" i="1"/>
  <c r="T15" i="1"/>
  <c r="S15" i="1"/>
  <c r="X14" i="1"/>
  <c r="W14" i="1"/>
  <c r="V14" i="1"/>
  <c r="U14" i="1"/>
  <c r="T14" i="1"/>
  <c r="S14" i="1"/>
  <c r="W8" i="1"/>
  <c r="V8" i="1"/>
  <c r="T8" i="1"/>
  <c r="S8" i="1"/>
  <c r="W9" i="1"/>
  <c r="V9" i="1"/>
  <c r="T9" i="1"/>
  <c r="S9" i="1"/>
  <c r="W7" i="1"/>
  <c r="V7" i="1"/>
  <c r="T7" i="1"/>
  <c r="S7" i="1"/>
  <c r="S12" i="1" l="1"/>
</calcChain>
</file>

<file path=xl/sharedStrings.xml><?xml version="1.0" encoding="utf-8"?>
<sst xmlns="http://schemas.openxmlformats.org/spreadsheetml/2006/main" count="63" uniqueCount="32">
  <si>
    <t>データの値</t>
    <rPh sb="4" eb="5">
      <t>アタイ</t>
    </rPh>
    <phoneticPr fontId="1"/>
  </si>
  <si>
    <t>全国平均</t>
    <rPh sb="0" eb="2">
      <t>ゼンコク</t>
    </rPh>
    <rPh sb="2" eb="4">
      <t>ヘイキン</t>
    </rPh>
    <phoneticPr fontId="1"/>
  </si>
  <si>
    <t>単位</t>
    <rPh sb="0" eb="2">
      <t>タンイ</t>
    </rPh>
    <phoneticPr fontId="1"/>
  </si>
  <si>
    <t>％</t>
  </si>
  <si>
    <t>円</t>
    <rPh sb="0" eb="1">
      <t>エン</t>
    </rPh>
    <phoneticPr fontId="1"/>
  </si>
  <si>
    <t>全国平均等
との比較</t>
    <rPh sb="0" eb="2">
      <t>ゼンコク</t>
    </rPh>
    <rPh sb="2" eb="5">
      <t>ヘイキントウ</t>
    </rPh>
    <rPh sb="8" eb="10">
      <t>ヒカク</t>
    </rPh>
    <phoneticPr fontId="1"/>
  </si>
  <si>
    <t>調整済み認定率</t>
    <rPh sb="0" eb="2">
      <t>チョウセイ</t>
    </rPh>
    <rPh sb="2" eb="3">
      <t>ズ</t>
    </rPh>
    <rPh sb="4" eb="6">
      <t>ニンテイ</t>
    </rPh>
    <rPh sb="6" eb="7">
      <t>リツ</t>
    </rPh>
    <phoneticPr fontId="1"/>
  </si>
  <si>
    <t>調整済み重度認定率
（要介護３～５）</t>
    <rPh sb="0" eb="2">
      <t>チョウセイ</t>
    </rPh>
    <rPh sb="2" eb="3">
      <t>ズ</t>
    </rPh>
    <rPh sb="4" eb="6">
      <t>ジュウド</t>
    </rPh>
    <rPh sb="6" eb="8">
      <t>ニンテイ</t>
    </rPh>
    <rPh sb="8" eb="9">
      <t>リツ</t>
    </rPh>
    <phoneticPr fontId="1"/>
  </si>
  <si>
    <t>調整済み軽度認定率
（要支援１～要介護２）</t>
    <rPh sb="0" eb="2">
      <t>チョウセイ</t>
    </rPh>
    <rPh sb="2" eb="3">
      <t>ズ</t>
    </rPh>
    <rPh sb="11" eb="14">
      <t>ヨウシエン</t>
    </rPh>
    <rPh sb="16" eb="19">
      <t>ヨウカイゴ</t>
    </rPh>
    <phoneticPr fontId="1"/>
  </si>
  <si>
    <t>八王子市</t>
    <rPh sb="0" eb="4">
      <t>ハチオウジシ</t>
    </rPh>
    <phoneticPr fontId="1"/>
  </si>
  <si>
    <t>比較地域①
（町田市）</t>
    <rPh sb="0" eb="2">
      <t>ヒカク</t>
    </rPh>
    <rPh sb="2" eb="4">
      <t>チイキ</t>
    </rPh>
    <rPh sb="7" eb="10">
      <t>マチダシ</t>
    </rPh>
    <phoneticPr fontId="1"/>
  </si>
  <si>
    <t>比較地域②
（多摩市）</t>
    <rPh sb="0" eb="2">
      <t>ヒカク</t>
    </rPh>
    <rPh sb="2" eb="4">
      <t>チイキ</t>
    </rPh>
    <rPh sb="7" eb="10">
      <t>タマシ</t>
    </rPh>
    <phoneticPr fontId="1"/>
  </si>
  <si>
    <t>R４年度</t>
    <rPh sb="2" eb="4">
      <t>ネンド</t>
    </rPh>
    <phoneticPr fontId="1"/>
  </si>
  <si>
    <t>R５年度</t>
    <rPh sb="2" eb="4">
      <t>ネンド</t>
    </rPh>
    <phoneticPr fontId="1"/>
  </si>
  <si>
    <t>東京都平均</t>
    <rPh sb="0" eb="3">
      <t>トウキョウト</t>
    </rPh>
    <rPh sb="3" eb="5">
      <t>ヘイキン</t>
    </rPh>
    <phoneticPr fontId="1"/>
  </si>
  <si>
    <t>八王子市
／都平均</t>
    <rPh sb="0" eb="4">
      <t>ハチオウジシ</t>
    </rPh>
    <rPh sb="6" eb="7">
      <t>ミヤコ</t>
    </rPh>
    <rPh sb="7" eb="9">
      <t>ヘイキン</t>
    </rPh>
    <phoneticPr fontId="1"/>
  </si>
  <si>
    <t>八王子市
／全国平均</t>
    <rPh sb="0" eb="4">
      <t>ハチオウジシ</t>
    </rPh>
    <rPh sb="6" eb="8">
      <t>ゼンコク</t>
    </rPh>
    <rPh sb="8" eb="10">
      <t>ヘイキン</t>
    </rPh>
    <phoneticPr fontId="1"/>
  </si>
  <si>
    <t>八王子市
／町田市</t>
    <rPh sb="0" eb="4">
      <t>ハチオウジシ</t>
    </rPh>
    <rPh sb="6" eb="9">
      <t>マチダシ</t>
    </rPh>
    <phoneticPr fontId="1"/>
  </si>
  <si>
    <t>八王子市
／多摩市</t>
    <rPh sb="0" eb="4">
      <t>ハチオウジシ</t>
    </rPh>
    <rPh sb="6" eb="9">
      <t>タマシ</t>
    </rPh>
    <phoneticPr fontId="1"/>
  </si>
  <si>
    <t>指標</t>
    <rPh sb="0" eb="2">
      <t>シヒョウ</t>
    </rPh>
    <phoneticPr fontId="1"/>
  </si>
  <si>
    <t>受給率 
（施設サービス）
※特養、老健施設など</t>
    <rPh sb="16" eb="18">
      <t>トクヨウ</t>
    </rPh>
    <rPh sb="19" eb="21">
      <t>ロウケン</t>
    </rPh>
    <rPh sb="21" eb="23">
      <t>シセツ</t>
    </rPh>
    <phoneticPr fontId="1"/>
  </si>
  <si>
    <t>受給率
（居住系サービス）
※認知症グループホームなど</t>
    <rPh sb="16" eb="19">
      <t>ニンチショウ</t>
    </rPh>
    <phoneticPr fontId="1"/>
  </si>
  <si>
    <t>受給率
（在宅サービス）
※その他の在宅サービス</t>
    <rPh sb="17" eb="18">
      <t>タ</t>
    </rPh>
    <rPh sb="19" eb="21">
      <t>ザイタク</t>
    </rPh>
    <phoneticPr fontId="1"/>
  </si>
  <si>
    <t>※「調整済み認定率」および「調整済み第1号被保険者あたり給付月額」については、全国の保険者が同じ条件で比較できるよう、「第1号被保険者の性・年齢別人口構成」および「地域区分別単価」の影響を除外した「調整済み」の数値をもとに比較を行う。</t>
    <rPh sb="2" eb="4">
      <t>チョウセイ</t>
    </rPh>
    <rPh sb="4" eb="5">
      <t>ズ</t>
    </rPh>
    <rPh sb="6" eb="8">
      <t>ニンテイ</t>
    </rPh>
    <rPh sb="8" eb="9">
      <t>リツ</t>
    </rPh>
    <rPh sb="39" eb="41">
      <t>ゼンコク</t>
    </rPh>
    <rPh sb="42" eb="45">
      <t>ホケンシャ</t>
    </rPh>
    <rPh sb="46" eb="47">
      <t>オナ</t>
    </rPh>
    <rPh sb="48" eb="50">
      <t>ジョウケン</t>
    </rPh>
    <rPh sb="51" eb="53">
      <t>ヒカク</t>
    </rPh>
    <phoneticPr fontId="1"/>
  </si>
  <si>
    <t xml:space="preserve">
地域包括ケア「見える化」システムを活用した地域比較</t>
    <rPh sb="1" eb="3">
      <t>チイキ</t>
    </rPh>
    <rPh sb="3" eb="5">
      <t>ホウカツ</t>
    </rPh>
    <rPh sb="8" eb="9">
      <t>ミ</t>
    </rPh>
    <rPh sb="11" eb="12">
      <t>カ</t>
    </rPh>
    <rPh sb="18" eb="20">
      <t>カツヨウ</t>
    </rPh>
    <rPh sb="22" eb="24">
      <t>チイキ</t>
    </rPh>
    <rPh sb="24" eb="26">
      <t>ヒカク</t>
    </rPh>
    <phoneticPr fontId="1"/>
  </si>
  <si>
    <t>R６年度</t>
    <rPh sb="2" eb="4">
      <t>ネンド</t>
    </rPh>
    <phoneticPr fontId="1"/>
  </si>
  <si>
    <t>調整済み第1号被保険者1人あたり給付月額（在宅）</t>
    <rPh sb="0" eb="2">
      <t>チョウセイ</t>
    </rPh>
    <rPh sb="2" eb="3">
      <t>スミ</t>
    </rPh>
    <rPh sb="4" eb="5">
      <t>ダイ</t>
    </rPh>
    <rPh sb="6" eb="7">
      <t>ゴウ</t>
    </rPh>
    <rPh sb="7" eb="11">
      <t>ヒホケンシャ</t>
    </rPh>
    <rPh sb="11" eb="13">
      <t>ヒトリ</t>
    </rPh>
    <rPh sb="16" eb="18">
      <t>キュウフ</t>
    </rPh>
    <rPh sb="18" eb="20">
      <t>ゲツガク</t>
    </rPh>
    <rPh sb="21" eb="23">
      <t>ザイタク</t>
    </rPh>
    <phoneticPr fontId="1"/>
  </si>
  <si>
    <t>調整済み第1号被保険者1人あたり給付月額（施設・居住系）</t>
    <rPh sb="0" eb="2">
      <t>チョウセイ</t>
    </rPh>
    <rPh sb="2" eb="3">
      <t>スミ</t>
    </rPh>
    <rPh sb="21" eb="23">
      <t>シセツ</t>
    </rPh>
    <rPh sb="24" eb="26">
      <t>キョジュウ</t>
    </rPh>
    <rPh sb="26" eb="27">
      <t>ケイ</t>
    </rPh>
    <phoneticPr fontId="1"/>
  </si>
  <si>
    <t>調整済み第1号被保険者1人あたり給付月額</t>
    <rPh sb="0" eb="2">
      <t>チョウセイ</t>
    </rPh>
    <rPh sb="2" eb="3">
      <t>スミ</t>
    </rPh>
    <phoneticPr fontId="1"/>
  </si>
  <si>
    <t xml:space="preserve">　施設サービスの受給率は都平均の104.0％、全国平均の89.7％となっている。近隣市との比較では、町田市の104.0％、多摩市の123.8％となっている。
　居住系サービスの受給率は都平均の63.6％、全国平均と同程度となっている。近隣市との比較では、町田市の77.8％、多摩市の73.7％となっており、本市は低い状況になっている。
　在宅サービスの受給率は、都平均の90.7％、全国平均の90.7％と、本市は低い状況になっている。近隣市との比較では、町田市の94.2％、多摩市の116.7％となっている。
</t>
    <rPh sb="108" eb="111">
      <t>ドウテイド</t>
    </rPh>
    <phoneticPr fontId="1"/>
  </si>
  <si>
    <t>　調整済み認定率は、都平均と同程度、全国平均の104.８％となっている。近隣市との比較では、町田市と同程度、多摩市の125.４％となっている。
　調整済み軽度認定率は、都平均の10７.８％、全国平均の1１２.６％となっている。近隣市との比較では、町田市の10４.２％、多摩市の143.7％となっており、本市は高い状況になっている。
　一方で、調整済み重度認定率は、都平均の8４.２％、全国平均の8８.９％となっている。近隣市との比較では、町田市の９０.６％、多摩市の94.１％となっており、本市は低い状況になっている。</t>
    <rPh sb="14" eb="17">
      <t>ドウテイド</t>
    </rPh>
    <rPh sb="50" eb="53">
      <t>ドウテイド</t>
    </rPh>
    <phoneticPr fontId="1"/>
  </si>
  <si>
    <t>　（在宅）については、都平均の8５.３％、全国平均の8２.２％と低い状況になっている。近隣市との比較では、町田市とほぼ同程度あるが、多摩市の11９.３%となっている。
　（施設・居住系）については、都平均の9５.６％、全国平均の9２.４％と低い状況になっている。近隣市との比較では、町田市の98.０％、多摩市の10９.８％となっている。</t>
    <rPh sb="2" eb="4">
      <t>ザイタク</t>
    </rPh>
    <rPh sb="11" eb="12">
      <t>ト</t>
    </rPh>
    <rPh sb="12" eb="14">
      <t>ヘイキン</t>
    </rPh>
    <rPh sb="21" eb="23">
      <t>ゼンコク</t>
    </rPh>
    <rPh sb="23" eb="25">
      <t>ヘイキン</t>
    </rPh>
    <rPh sb="32" eb="33">
      <t>ヒク</t>
    </rPh>
    <rPh sb="34" eb="36">
      <t>ジョウキョウ</t>
    </rPh>
    <rPh sb="43" eb="45">
      <t>キンリン</t>
    </rPh>
    <rPh sb="45" eb="46">
      <t>シ</t>
    </rPh>
    <rPh sb="48" eb="50">
      <t>ヒカク</t>
    </rPh>
    <rPh sb="53" eb="56">
      <t>マチダシ</t>
    </rPh>
    <rPh sb="59" eb="62">
      <t>ドウテイド</t>
    </rPh>
    <rPh sb="66" eb="69">
      <t>タマシ</t>
    </rPh>
    <rPh sb="87" eb="89">
      <t>シセツ</t>
    </rPh>
    <rPh sb="90" eb="92">
      <t>キョジュウ</t>
    </rPh>
    <rPh sb="92" eb="93">
      <t>ケイ</t>
    </rPh>
    <rPh sb="110" eb="112">
      <t>ゼンコク</t>
    </rPh>
    <rPh sb="112" eb="114">
      <t>ヘイキン</t>
    </rPh>
    <rPh sb="121" eb="122">
      <t>ヒク</t>
    </rPh>
    <rPh sb="123" eb="125">
      <t>ジョウキョウ</t>
    </rPh>
    <rPh sb="132" eb="134">
      <t>キンリン</t>
    </rPh>
    <rPh sb="134" eb="135">
      <t>シ</t>
    </rPh>
    <rPh sb="137" eb="139">
      <t>ヒカク</t>
    </rPh>
    <rPh sb="142" eb="145">
      <t>マチダシ</t>
    </rPh>
    <rPh sb="152" eb="155">
      <t>タマシ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</si>
</sst>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;[Red]\-#,##0\ "/>
    <numFmt numFmtId="178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2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8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4" fillId="0" borderId="0" xfId="1" applyNumberFormat="1" applyFont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6" fontId="7" fillId="5" borderId="1" xfId="1" applyNumberFormat="1" applyFont="1" applyFill="1" applyBorder="1">
      <alignment vertical="center"/>
    </xf>
    <xf numFmtId="176" fontId="7" fillId="0" borderId="1" xfId="1" applyNumberFormat="1" applyFont="1" applyFill="1" applyBorder="1">
      <alignment vertical="center"/>
    </xf>
    <xf numFmtId="178" fontId="7" fillId="0" borderId="1" xfId="1" applyNumberFormat="1" applyFont="1" applyFill="1" applyBorder="1">
      <alignment vertical="center"/>
    </xf>
    <xf numFmtId="177" fontId="7" fillId="5" borderId="1" xfId="1" applyNumberFormat="1" applyFont="1" applyFill="1" applyBorder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177" fontId="7" fillId="0" borderId="1" xfId="1" applyNumberFormat="1" applyFont="1" applyFill="1" applyBorder="1">
      <alignment vertical="center"/>
    </xf>
    <xf numFmtId="176" fontId="7" fillId="5" borderId="8" xfId="1" applyNumberFormat="1" applyFont="1" applyFill="1" applyBorder="1">
      <alignment vertical="center"/>
    </xf>
    <xf numFmtId="176" fontId="7" fillId="0" borderId="8" xfId="1" applyNumberFormat="1" applyFont="1" applyFill="1" applyBorder="1">
      <alignment vertical="center"/>
    </xf>
    <xf numFmtId="178" fontId="7" fillId="0" borderId="8" xfId="1" applyNumberFormat="1" applyFont="1" applyFill="1" applyBorder="1">
      <alignment vertical="center"/>
    </xf>
    <xf numFmtId="38" fontId="6" fillId="5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177" fontId="10" fillId="5" borderId="13" xfId="1" applyNumberFormat="1" applyFont="1" applyFill="1" applyBorder="1">
      <alignment vertical="center"/>
    </xf>
    <xf numFmtId="176" fontId="11" fillId="0" borderId="0" xfId="1" applyNumberFormat="1" applyFont="1">
      <alignment vertical="center"/>
    </xf>
    <xf numFmtId="177" fontId="10" fillId="0" borderId="13" xfId="1" applyNumberFormat="1" applyFont="1" applyFill="1" applyBorder="1">
      <alignment vertical="center"/>
    </xf>
    <xf numFmtId="178" fontId="10" fillId="0" borderId="13" xfId="1" applyNumberFormat="1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176" fontId="6" fillId="0" borderId="12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Fill="1" applyBorder="1" applyAlignment="1">
      <alignment horizontal="center" vertical="center" wrapText="1"/>
    </xf>
    <xf numFmtId="176" fontId="6" fillId="0" borderId="10" xfId="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5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99FF99"/>
      <color rgb="FF99FF66"/>
      <color rgb="FF66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428625</xdr:colOff>
      <xdr:row>0</xdr:row>
      <xdr:rowOff>228600</xdr:rowOff>
    </xdr:from>
    <xdr:to>
      <xdr:col>31</xdr:col>
      <xdr:colOff>110622</xdr:colOff>
      <xdr:row>0</xdr:row>
      <xdr:rowOff>771526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A22AA7-76E5-4C87-8D0C-C5666C74E165}"/>
            </a:ext>
          </a:extLst>
        </xdr:cNvPr>
        <xdr:cNvSpPr txBox="1"/>
      </xdr:nvSpPr>
      <xdr:spPr>
        <a:xfrm>
          <a:off x="29975175" y="228600"/>
          <a:ext cx="6625722" cy="5429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資料５</a:t>
          </a:r>
          <a:r>
            <a:rPr kumimoji="1" lang="en-US" altLang="ja-JP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-2</a:t>
          </a:r>
        </a:p>
      </xdr:txBody>
    </xdr:sp>
    <xdr:clientData/>
  </xdr:twoCellAnchor>
  <xdr:twoCellAnchor>
    <xdr:from>
      <xdr:col>27</xdr:col>
      <xdr:colOff>285750</xdr:colOff>
      <xdr:row>0</xdr:row>
      <xdr:rowOff>971548</xdr:rowOff>
    </xdr:from>
    <xdr:to>
      <xdr:col>31</xdr:col>
      <xdr:colOff>57148</xdr:colOff>
      <xdr:row>2</xdr:row>
      <xdr:rowOff>1085849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12AAA-1F55-4BF0-A729-8A4D4896CBCD}"/>
            </a:ext>
          </a:extLst>
        </xdr:cNvPr>
        <xdr:cNvSpPr txBox="1"/>
      </xdr:nvSpPr>
      <xdr:spPr>
        <a:xfrm>
          <a:off x="29832300" y="971548"/>
          <a:ext cx="6715123" cy="20193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令和８年（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202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６年）１月２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7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日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八王子市社会福祉審議会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1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高齢者福祉専門分科会</a:t>
          </a:r>
          <a:endParaRPr kumimoji="1" lang="en-US" altLang="ja-JP" sz="2400" b="0" i="0" u="none" strike="noStrike" kern="0" cap="none" spc="12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12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di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1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介護保険課</a:t>
          </a:r>
          <a:endParaRPr kumimoji="1" lang="en-US" altLang="ja-JP" sz="2400" b="0" i="0" u="none" strike="noStrike" kern="0" cap="none" spc="12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showGridLines="0" tabSelected="1" view="pageBreakPreview" zoomScale="40" zoomScaleNormal="100" zoomScaleSheetLayoutView="4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21" outlineLevelRow="1" x14ac:dyDescent="0.15"/>
  <cols>
    <col min="1" max="1" width="29.125" style="4" customWidth="1"/>
    <col min="2" max="2" width="13.125" style="4" customWidth="1"/>
    <col min="3" max="3" width="7.75" style="2" bestFit="1" customWidth="1"/>
    <col min="4" max="5" width="19" style="3" customWidth="1"/>
    <col min="6" max="6" width="19" style="23" customWidth="1"/>
    <col min="7" max="8" width="19" style="3" customWidth="1"/>
    <col min="9" max="9" width="19" style="23" customWidth="1"/>
    <col min="10" max="11" width="19" style="3" customWidth="1"/>
    <col min="12" max="12" width="19" style="23" customWidth="1"/>
    <col min="13" max="14" width="19" style="3" customWidth="1"/>
    <col min="15" max="15" width="19" style="23" customWidth="1"/>
    <col min="16" max="17" width="19" style="3" customWidth="1"/>
    <col min="18" max="18" width="19" style="23" customWidth="1"/>
    <col min="19" max="20" width="19.25" style="3" customWidth="1"/>
    <col min="21" max="21" width="19.25" style="23" customWidth="1"/>
    <col min="22" max="23" width="19.25" style="3" customWidth="1"/>
    <col min="24" max="24" width="19.25" style="23" customWidth="1"/>
    <col min="25" max="26" width="19.25" style="3" customWidth="1"/>
    <col min="27" max="27" width="19.25" style="23" customWidth="1"/>
    <col min="28" max="29" width="19.25" style="3" customWidth="1"/>
    <col min="30" max="30" width="19.25" style="23" customWidth="1"/>
    <col min="31" max="31" width="39" style="26" customWidth="1"/>
    <col min="32" max="16384" width="9" style="1"/>
  </cols>
  <sheetData>
    <row r="1" spans="1:31" ht="76.5" customHeight="1" x14ac:dyDescent="0.15">
      <c r="B1" s="43" t="s">
        <v>24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31" ht="73.5" customHeight="1" x14ac:dyDescent="0.1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E2" s="27"/>
    </row>
    <row r="3" spans="1:31" ht="96" customHeight="1" thickBot="1" x14ac:dyDescent="0.2"/>
    <row r="4" spans="1:31" ht="39.75" customHeight="1" x14ac:dyDescent="0.15">
      <c r="A4" s="52" t="s">
        <v>19</v>
      </c>
      <c r="B4" s="53"/>
      <c r="C4" s="56" t="s">
        <v>2</v>
      </c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0" t="s">
        <v>15</v>
      </c>
      <c r="T4" s="51"/>
      <c r="U4" s="51"/>
      <c r="V4" s="50" t="s">
        <v>16</v>
      </c>
      <c r="W4" s="51"/>
      <c r="X4" s="51"/>
      <c r="Y4" s="50" t="s">
        <v>17</v>
      </c>
      <c r="Z4" s="51"/>
      <c r="AA4" s="51"/>
      <c r="AB4" s="50" t="s">
        <v>18</v>
      </c>
      <c r="AC4" s="51"/>
      <c r="AD4" s="51"/>
      <c r="AE4" s="46" t="s">
        <v>5</v>
      </c>
    </row>
    <row r="5" spans="1:31" ht="51" customHeight="1" x14ac:dyDescent="0.15">
      <c r="A5" s="54"/>
      <c r="B5" s="55"/>
      <c r="C5" s="57"/>
      <c r="D5" s="48" t="s">
        <v>9</v>
      </c>
      <c r="E5" s="48"/>
      <c r="F5" s="48"/>
      <c r="G5" s="49" t="s">
        <v>14</v>
      </c>
      <c r="H5" s="49"/>
      <c r="I5" s="49"/>
      <c r="J5" s="49" t="s">
        <v>1</v>
      </c>
      <c r="K5" s="49"/>
      <c r="L5" s="49"/>
      <c r="M5" s="28" t="s">
        <v>10</v>
      </c>
      <c r="N5" s="29"/>
      <c r="O5" s="30"/>
      <c r="P5" s="28" t="s">
        <v>11</v>
      </c>
      <c r="Q5" s="29"/>
      <c r="R5" s="30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7"/>
    </row>
    <row r="6" spans="1:31" ht="59.25" customHeight="1" x14ac:dyDescent="0.15">
      <c r="A6" s="54"/>
      <c r="B6" s="55"/>
      <c r="C6" s="57"/>
      <c r="D6" s="19" t="s">
        <v>12</v>
      </c>
      <c r="E6" s="19" t="s">
        <v>13</v>
      </c>
      <c r="F6" s="19" t="s">
        <v>25</v>
      </c>
      <c r="G6" s="20" t="s">
        <v>12</v>
      </c>
      <c r="H6" s="20" t="s">
        <v>13</v>
      </c>
      <c r="I6" s="20" t="s">
        <v>25</v>
      </c>
      <c r="J6" s="20" t="s">
        <v>12</v>
      </c>
      <c r="K6" s="20" t="s">
        <v>13</v>
      </c>
      <c r="L6" s="20" t="s">
        <v>25</v>
      </c>
      <c r="M6" s="21" t="s">
        <v>12</v>
      </c>
      <c r="N6" s="21" t="s">
        <v>13</v>
      </c>
      <c r="O6" s="21" t="s">
        <v>25</v>
      </c>
      <c r="P6" s="21" t="s">
        <v>12</v>
      </c>
      <c r="Q6" s="21" t="s">
        <v>13</v>
      </c>
      <c r="R6" s="21" t="s">
        <v>25</v>
      </c>
      <c r="S6" s="20" t="s">
        <v>12</v>
      </c>
      <c r="T6" s="20" t="s">
        <v>13</v>
      </c>
      <c r="U6" s="20" t="s">
        <v>25</v>
      </c>
      <c r="V6" s="20" t="s">
        <v>12</v>
      </c>
      <c r="W6" s="20" t="s">
        <v>13</v>
      </c>
      <c r="X6" s="20" t="s">
        <v>25</v>
      </c>
      <c r="Y6" s="20" t="s">
        <v>12</v>
      </c>
      <c r="Z6" s="20" t="s">
        <v>13</v>
      </c>
      <c r="AA6" s="20" t="s">
        <v>25</v>
      </c>
      <c r="AB6" s="20" t="s">
        <v>12</v>
      </c>
      <c r="AC6" s="20" t="s">
        <v>13</v>
      </c>
      <c r="AD6" s="20" t="s">
        <v>25</v>
      </c>
      <c r="AE6" s="47"/>
    </row>
    <row r="7" spans="1:31" ht="180.75" customHeight="1" outlineLevel="1" x14ac:dyDescent="0.15">
      <c r="A7" s="41" t="s">
        <v>6</v>
      </c>
      <c r="B7" s="42"/>
      <c r="C7" s="5" t="s">
        <v>3</v>
      </c>
      <c r="D7" s="10">
        <v>17.3</v>
      </c>
      <c r="E7" s="10">
        <v>17.2</v>
      </c>
      <c r="F7" s="10">
        <v>17.3</v>
      </c>
      <c r="G7" s="11">
        <v>17.100000000000001</v>
      </c>
      <c r="H7" s="11">
        <v>17.2</v>
      </c>
      <c r="I7" s="11">
        <v>17.3</v>
      </c>
      <c r="J7" s="11">
        <v>16.3</v>
      </c>
      <c r="K7" s="11">
        <v>16.399999999999999</v>
      </c>
      <c r="L7" s="11">
        <v>16.5</v>
      </c>
      <c r="M7" s="11">
        <v>16.899999999999999</v>
      </c>
      <c r="N7" s="11">
        <v>17.2</v>
      </c>
      <c r="O7" s="11">
        <v>17.3</v>
      </c>
      <c r="P7" s="11">
        <v>13.7</v>
      </c>
      <c r="Q7" s="11">
        <v>13.7</v>
      </c>
      <c r="R7" s="11">
        <v>13.8</v>
      </c>
      <c r="S7" s="12">
        <f t="shared" ref="S7:U9" si="0">D7/G7</f>
        <v>1.0116959064327484</v>
      </c>
      <c r="T7" s="12">
        <f t="shared" si="0"/>
        <v>1</v>
      </c>
      <c r="U7" s="12">
        <f t="shared" si="0"/>
        <v>1</v>
      </c>
      <c r="V7" s="12">
        <f t="shared" ref="V7:X9" si="1">D7/J7</f>
        <v>1.0613496932515338</v>
      </c>
      <c r="W7" s="12">
        <f t="shared" si="1"/>
        <v>1.0487804878048781</v>
      </c>
      <c r="X7" s="12">
        <f t="shared" si="1"/>
        <v>1.0484848484848486</v>
      </c>
      <c r="Y7" s="12">
        <f t="shared" ref="Y7:AA9" si="2">D7/M7</f>
        <v>1.0236686390532546</v>
      </c>
      <c r="Z7" s="12">
        <f t="shared" si="2"/>
        <v>1</v>
      </c>
      <c r="AA7" s="12">
        <f t="shared" si="2"/>
        <v>1</v>
      </c>
      <c r="AB7" s="12">
        <f t="shared" ref="AB7:AD9" si="3">D7/P7</f>
        <v>1.2627737226277373</v>
      </c>
      <c r="AC7" s="12">
        <f t="shared" si="3"/>
        <v>1.2554744525547445</v>
      </c>
      <c r="AD7" s="12">
        <f t="shared" si="3"/>
        <v>1.2536231884057971</v>
      </c>
      <c r="AE7" s="38" t="s">
        <v>30</v>
      </c>
    </row>
    <row r="8" spans="1:31" ht="180.75" customHeight="1" outlineLevel="1" x14ac:dyDescent="0.15">
      <c r="A8" s="41" t="s">
        <v>8</v>
      </c>
      <c r="B8" s="42"/>
      <c r="C8" s="5" t="s">
        <v>3</v>
      </c>
      <c r="D8" s="10">
        <v>12.6</v>
      </c>
      <c r="E8" s="10">
        <v>12.5</v>
      </c>
      <c r="F8" s="10">
        <v>12.5</v>
      </c>
      <c r="G8" s="11">
        <v>11.3</v>
      </c>
      <c r="H8" s="11">
        <v>11.4</v>
      </c>
      <c r="I8" s="11">
        <v>11.6</v>
      </c>
      <c r="J8" s="11">
        <v>10.8</v>
      </c>
      <c r="K8" s="11">
        <v>10.9</v>
      </c>
      <c r="L8" s="11">
        <v>11.1</v>
      </c>
      <c r="M8" s="11">
        <v>11.5</v>
      </c>
      <c r="N8" s="11">
        <v>11.8</v>
      </c>
      <c r="O8" s="11">
        <v>12</v>
      </c>
      <c r="P8" s="11">
        <v>8.6999999999999993</v>
      </c>
      <c r="Q8" s="11">
        <v>8.6999999999999993</v>
      </c>
      <c r="R8" s="11">
        <v>8.6999999999999993</v>
      </c>
      <c r="S8" s="12">
        <f>D8/G8</f>
        <v>1.1150442477876106</v>
      </c>
      <c r="T8" s="12">
        <f>E8/H8</f>
        <v>1.0964912280701753</v>
      </c>
      <c r="U8" s="12">
        <f>F8/I8</f>
        <v>1.0775862068965518</v>
      </c>
      <c r="V8" s="12">
        <f>D8/J8</f>
        <v>1.1666666666666665</v>
      </c>
      <c r="W8" s="12">
        <f>E8/K8</f>
        <v>1.1467889908256881</v>
      </c>
      <c r="X8" s="12">
        <f>F8/L8</f>
        <v>1.1261261261261262</v>
      </c>
      <c r="Y8" s="12">
        <f>D8/M8</f>
        <v>1.0956521739130434</v>
      </c>
      <c r="Z8" s="12">
        <f>E8/N8</f>
        <v>1.0593220338983049</v>
      </c>
      <c r="AA8" s="12">
        <f>F8/O8</f>
        <v>1.0416666666666667</v>
      </c>
      <c r="AB8" s="12">
        <f>D8/P8</f>
        <v>1.4482758620689655</v>
      </c>
      <c r="AC8" s="12">
        <f>E8/Q8</f>
        <v>1.4367816091954024</v>
      </c>
      <c r="AD8" s="12">
        <f>F8/R8</f>
        <v>1.4367816091954024</v>
      </c>
      <c r="AE8" s="39"/>
    </row>
    <row r="9" spans="1:31" ht="180.75" customHeight="1" outlineLevel="1" x14ac:dyDescent="0.15">
      <c r="A9" s="41" t="s">
        <v>7</v>
      </c>
      <c r="B9" s="42"/>
      <c r="C9" s="5" t="s">
        <v>3</v>
      </c>
      <c r="D9" s="10">
        <v>4.7</v>
      </c>
      <c r="E9" s="10">
        <v>4.7</v>
      </c>
      <c r="F9" s="10">
        <v>4.8</v>
      </c>
      <c r="G9" s="11">
        <v>5.9</v>
      </c>
      <c r="H9" s="11">
        <v>5.8</v>
      </c>
      <c r="I9" s="11">
        <v>5.7</v>
      </c>
      <c r="J9" s="11">
        <v>5.5</v>
      </c>
      <c r="K9" s="11">
        <v>5.5</v>
      </c>
      <c r="L9" s="11">
        <v>5.4</v>
      </c>
      <c r="M9" s="11">
        <v>5.3</v>
      </c>
      <c r="N9" s="11">
        <v>5.4</v>
      </c>
      <c r="O9" s="11">
        <v>5.3</v>
      </c>
      <c r="P9" s="11">
        <v>5</v>
      </c>
      <c r="Q9" s="11">
        <v>5</v>
      </c>
      <c r="R9" s="11">
        <v>5.0999999999999996</v>
      </c>
      <c r="S9" s="12">
        <f t="shared" si="0"/>
        <v>0.79661016949152541</v>
      </c>
      <c r="T9" s="12">
        <f t="shared" si="0"/>
        <v>0.81034482758620696</v>
      </c>
      <c r="U9" s="12">
        <f t="shared" si="0"/>
        <v>0.84210526315789469</v>
      </c>
      <c r="V9" s="12">
        <f t="shared" si="1"/>
        <v>0.85454545454545461</v>
      </c>
      <c r="W9" s="12">
        <f t="shared" si="1"/>
        <v>0.85454545454545461</v>
      </c>
      <c r="X9" s="12">
        <f t="shared" si="1"/>
        <v>0.88888888888888884</v>
      </c>
      <c r="Y9" s="12">
        <f t="shared" si="2"/>
        <v>0.8867924528301887</v>
      </c>
      <c r="Z9" s="12">
        <f t="shared" si="2"/>
        <v>0.87037037037037035</v>
      </c>
      <c r="AA9" s="12">
        <f t="shared" si="2"/>
        <v>0.90566037735849059</v>
      </c>
      <c r="AB9" s="12">
        <f t="shared" si="3"/>
        <v>0.94000000000000006</v>
      </c>
      <c r="AC9" s="12">
        <f t="shared" si="3"/>
        <v>0.94000000000000006</v>
      </c>
      <c r="AD9" s="12">
        <f t="shared" si="3"/>
        <v>0.94117647058823528</v>
      </c>
      <c r="AE9" s="40"/>
    </row>
    <row r="10" spans="1:31" ht="176.25" customHeight="1" outlineLevel="1" collapsed="1" x14ac:dyDescent="0.15">
      <c r="A10" s="44" t="s">
        <v>26</v>
      </c>
      <c r="B10" s="45"/>
      <c r="C10" s="6" t="s">
        <v>4</v>
      </c>
      <c r="D10" s="13">
        <v>7773</v>
      </c>
      <c r="E10" s="13">
        <v>7557</v>
      </c>
      <c r="F10" s="22"/>
      <c r="G10" s="14">
        <v>9001</v>
      </c>
      <c r="H10" s="14">
        <v>8855</v>
      </c>
      <c r="I10" s="24"/>
      <c r="J10" s="15">
        <v>9326</v>
      </c>
      <c r="K10" s="15">
        <v>9193</v>
      </c>
      <c r="L10" s="24"/>
      <c r="M10" s="15">
        <v>7753</v>
      </c>
      <c r="N10" s="15">
        <v>7572</v>
      </c>
      <c r="O10" s="24"/>
      <c r="P10" s="15">
        <v>6557</v>
      </c>
      <c r="Q10" s="15">
        <v>6335</v>
      </c>
      <c r="R10" s="24"/>
      <c r="S10" s="12">
        <f t="shared" ref="S10:T15" si="4">D10/G10</f>
        <v>0.8635707143650706</v>
      </c>
      <c r="T10" s="12">
        <f t="shared" si="4"/>
        <v>0.85341614906832297</v>
      </c>
      <c r="U10" s="25"/>
      <c r="V10" s="12">
        <f t="shared" ref="V10:W13" si="5">D10/J10</f>
        <v>0.83347630280935026</v>
      </c>
      <c r="W10" s="12">
        <f t="shared" si="5"/>
        <v>0.82203850756010011</v>
      </c>
      <c r="X10" s="25"/>
      <c r="Y10" s="12">
        <f t="shared" ref="Y10:Z15" si="6">D10/M10</f>
        <v>1.0025796465884174</v>
      </c>
      <c r="Z10" s="12">
        <f t="shared" si="6"/>
        <v>0.99801901743264654</v>
      </c>
      <c r="AA10" s="25"/>
      <c r="AB10" s="12">
        <f t="shared" ref="AB10:AC15" si="7">D10/P10</f>
        <v>1.1854506634131463</v>
      </c>
      <c r="AC10" s="12">
        <f t="shared" si="7"/>
        <v>1.1928966061562747</v>
      </c>
      <c r="AD10" s="25"/>
      <c r="AE10" s="33" t="s">
        <v>31</v>
      </c>
    </row>
    <row r="11" spans="1:31" ht="176.25" customHeight="1" outlineLevel="1" x14ac:dyDescent="0.15">
      <c r="A11" s="44" t="s">
        <v>27</v>
      </c>
      <c r="B11" s="45"/>
      <c r="C11" s="6" t="s">
        <v>4</v>
      </c>
      <c r="D11" s="13">
        <v>7806</v>
      </c>
      <c r="E11" s="13">
        <v>7535</v>
      </c>
      <c r="F11" s="22"/>
      <c r="G11" s="15">
        <v>8051</v>
      </c>
      <c r="H11" s="15">
        <v>7881</v>
      </c>
      <c r="I11" s="24"/>
      <c r="J11" s="15">
        <v>8284</v>
      </c>
      <c r="K11" s="15">
        <v>8151</v>
      </c>
      <c r="L11" s="24"/>
      <c r="M11" s="15">
        <v>7951</v>
      </c>
      <c r="N11" s="15">
        <v>7686</v>
      </c>
      <c r="O11" s="24"/>
      <c r="P11" s="15">
        <v>7184</v>
      </c>
      <c r="Q11" s="15">
        <v>6860</v>
      </c>
      <c r="R11" s="24"/>
      <c r="S11" s="12">
        <f t="shared" si="4"/>
        <v>0.96956899764004467</v>
      </c>
      <c r="T11" s="12">
        <f t="shared" si="4"/>
        <v>0.956096942012435</v>
      </c>
      <c r="U11" s="25"/>
      <c r="V11" s="12">
        <f t="shared" si="5"/>
        <v>0.94229840656687591</v>
      </c>
      <c r="W11" s="12">
        <f t="shared" si="5"/>
        <v>0.92442645074224017</v>
      </c>
      <c r="X11" s="25"/>
      <c r="Y11" s="12">
        <f t="shared" si="6"/>
        <v>0.98176330021380953</v>
      </c>
      <c r="Z11" s="12">
        <f t="shared" si="6"/>
        <v>0.98035389018995578</v>
      </c>
      <c r="AA11" s="25"/>
      <c r="AB11" s="12">
        <f t="shared" si="7"/>
        <v>1.0865812917594655</v>
      </c>
      <c r="AC11" s="12">
        <f t="shared" si="7"/>
        <v>1.0983965014577259</v>
      </c>
      <c r="AD11" s="25"/>
      <c r="AE11" s="33"/>
    </row>
    <row r="12" spans="1:31" ht="176.25" customHeight="1" outlineLevel="1" x14ac:dyDescent="0.15">
      <c r="A12" s="44" t="s">
        <v>28</v>
      </c>
      <c r="B12" s="45"/>
      <c r="C12" s="6" t="s">
        <v>4</v>
      </c>
      <c r="D12" s="13">
        <v>15579</v>
      </c>
      <c r="E12" s="13">
        <f>SUM(E10:E11)</f>
        <v>15092</v>
      </c>
      <c r="F12" s="22"/>
      <c r="G12" s="15">
        <v>17052</v>
      </c>
      <c r="H12" s="15">
        <f>SUM(H10:H11)</f>
        <v>16736</v>
      </c>
      <c r="I12" s="24"/>
      <c r="J12" s="15">
        <v>17610</v>
      </c>
      <c r="K12" s="15">
        <f>SUM(K10:K11)</f>
        <v>17344</v>
      </c>
      <c r="L12" s="24"/>
      <c r="M12" s="15">
        <v>15704</v>
      </c>
      <c r="N12" s="15">
        <f>SUM(N10:N11)</f>
        <v>15258</v>
      </c>
      <c r="O12" s="24"/>
      <c r="P12" s="15">
        <v>13741</v>
      </c>
      <c r="Q12" s="15">
        <f>SUM(Q10:Q11)</f>
        <v>13195</v>
      </c>
      <c r="R12" s="24"/>
      <c r="S12" s="12">
        <f t="shared" si="4"/>
        <v>0.91361717100633355</v>
      </c>
      <c r="T12" s="12">
        <f t="shared" si="4"/>
        <v>0.90176864244741872</v>
      </c>
      <c r="U12" s="25"/>
      <c r="V12" s="12">
        <f t="shared" si="5"/>
        <v>0.88466780238500853</v>
      </c>
      <c r="W12" s="12">
        <f t="shared" si="5"/>
        <v>0.87015682656826565</v>
      </c>
      <c r="X12" s="25"/>
      <c r="Y12" s="12">
        <f t="shared" si="6"/>
        <v>0.99204024452368822</v>
      </c>
      <c r="Z12" s="12">
        <f t="shared" si="6"/>
        <v>0.98912046139729981</v>
      </c>
      <c r="AA12" s="25"/>
      <c r="AB12" s="12">
        <f t="shared" si="7"/>
        <v>1.1337602794556436</v>
      </c>
      <c r="AC12" s="12">
        <f t="shared" si="7"/>
        <v>1.1437665782493369</v>
      </c>
      <c r="AD12" s="25"/>
      <c r="AE12" s="33"/>
    </row>
    <row r="13" spans="1:31" ht="183.75" customHeight="1" outlineLevel="1" collapsed="1" x14ac:dyDescent="0.15">
      <c r="A13" s="31" t="s">
        <v>20</v>
      </c>
      <c r="B13" s="32"/>
      <c r="C13" s="7" t="s">
        <v>3</v>
      </c>
      <c r="D13" s="10">
        <v>2.5</v>
      </c>
      <c r="E13" s="10">
        <v>2.5</v>
      </c>
      <c r="F13" s="10">
        <v>2.6</v>
      </c>
      <c r="G13" s="11">
        <v>2.4</v>
      </c>
      <c r="H13" s="11">
        <v>2.5</v>
      </c>
      <c r="I13" s="11">
        <v>2.5</v>
      </c>
      <c r="J13" s="11">
        <v>2.8</v>
      </c>
      <c r="K13" s="11">
        <v>2.9</v>
      </c>
      <c r="L13" s="11">
        <v>2.9</v>
      </c>
      <c r="M13" s="11">
        <v>2.5</v>
      </c>
      <c r="N13" s="11">
        <v>2.5</v>
      </c>
      <c r="O13" s="11">
        <v>2.5</v>
      </c>
      <c r="P13" s="11">
        <v>2</v>
      </c>
      <c r="Q13" s="11">
        <v>2.1</v>
      </c>
      <c r="R13" s="11">
        <v>2.1</v>
      </c>
      <c r="S13" s="12">
        <f t="shared" si="4"/>
        <v>1.0416666666666667</v>
      </c>
      <c r="T13" s="12">
        <f t="shared" si="4"/>
        <v>1</v>
      </c>
      <c r="U13" s="12">
        <f>F13/I13</f>
        <v>1.04</v>
      </c>
      <c r="V13" s="12">
        <f t="shared" si="5"/>
        <v>0.8928571428571429</v>
      </c>
      <c r="W13" s="12">
        <f t="shared" si="5"/>
        <v>0.86206896551724144</v>
      </c>
      <c r="X13" s="12">
        <f>F13/L13</f>
        <v>0.89655172413793105</v>
      </c>
      <c r="Y13" s="12">
        <f t="shared" si="6"/>
        <v>1</v>
      </c>
      <c r="Z13" s="12">
        <f t="shared" si="6"/>
        <v>1</v>
      </c>
      <c r="AA13" s="12">
        <f>F13/O13</f>
        <v>1.04</v>
      </c>
      <c r="AB13" s="12">
        <f t="shared" si="7"/>
        <v>1.25</v>
      </c>
      <c r="AC13" s="12">
        <f t="shared" si="7"/>
        <v>1.1904761904761905</v>
      </c>
      <c r="AD13" s="12">
        <f>F13/R13</f>
        <v>1.2380952380952381</v>
      </c>
      <c r="AE13" s="33" t="s">
        <v>29</v>
      </c>
    </row>
    <row r="14" spans="1:31" ht="183.75" customHeight="1" outlineLevel="1" x14ac:dyDescent="0.15">
      <c r="A14" s="31" t="s">
        <v>21</v>
      </c>
      <c r="B14" s="32"/>
      <c r="C14" s="7" t="s">
        <v>3</v>
      </c>
      <c r="D14" s="10">
        <v>1.2</v>
      </c>
      <c r="E14" s="10">
        <v>1.3</v>
      </c>
      <c r="F14" s="10">
        <v>1.4</v>
      </c>
      <c r="G14" s="11">
        <v>2</v>
      </c>
      <c r="H14" s="11">
        <v>2.1</v>
      </c>
      <c r="I14" s="11">
        <v>2.2000000000000002</v>
      </c>
      <c r="J14" s="11">
        <v>1.3</v>
      </c>
      <c r="K14" s="11">
        <v>1.4</v>
      </c>
      <c r="L14" s="11">
        <v>1.4</v>
      </c>
      <c r="M14" s="11">
        <v>1.7</v>
      </c>
      <c r="N14" s="11">
        <v>1.7</v>
      </c>
      <c r="O14" s="11">
        <v>1.8</v>
      </c>
      <c r="P14" s="11">
        <v>1.7</v>
      </c>
      <c r="Q14" s="11">
        <v>1.8</v>
      </c>
      <c r="R14" s="11">
        <v>1.9</v>
      </c>
      <c r="S14" s="12">
        <f t="shared" si="4"/>
        <v>0.6</v>
      </c>
      <c r="T14" s="12">
        <f t="shared" si="4"/>
        <v>0.61904761904761907</v>
      </c>
      <c r="U14" s="12">
        <f>F14/I14</f>
        <v>0.63636363636363624</v>
      </c>
      <c r="V14" s="12">
        <f>D14/J14</f>
        <v>0.92307692307692302</v>
      </c>
      <c r="W14" s="12">
        <f>E14/K14</f>
        <v>0.92857142857142871</v>
      </c>
      <c r="X14" s="12">
        <f>F14/L14</f>
        <v>1</v>
      </c>
      <c r="Y14" s="12">
        <f t="shared" si="6"/>
        <v>0.70588235294117652</v>
      </c>
      <c r="Z14" s="12">
        <f t="shared" si="6"/>
        <v>0.76470588235294124</v>
      </c>
      <c r="AA14" s="12">
        <f>F14/O14</f>
        <v>0.77777777777777768</v>
      </c>
      <c r="AB14" s="12">
        <f t="shared" si="7"/>
        <v>0.70588235294117652</v>
      </c>
      <c r="AC14" s="12">
        <f t="shared" si="7"/>
        <v>0.72222222222222221</v>
      </c>
      <c r="AD14" s="12">
        <f>F14/R14</f>
        <v>0.73684210526315785</v>
      </c>
      <c r="AE14" s="34"/>
    </row>
    <row r="15" spans="1:31" ht="183.75" customHeight="1" outlineLevel="1" thickBot="1" x14ac:dyDescent="0.2">
      <c r="A15" s="36" t="s">
        <v>22</v>
      </c>
      <c r="B15" s="37"/>
      <c r="C15" s="8" t="s">
        <v>3</v>
      </c>
      <c r="D15" s="16">
        <v>9.4</v>
      </c>
      <c r="E15" s="16">
        <v>9.6</v>
      </c>
      <c r="F15" s="16">
        <v>9.8000000000000007</v>
      </c>
      <c r="G15" s="17">
        <v>10.4</v>
      </c>
      <c r="H15" s="17">
        <v>10.6</v>
      </c>
      <c r="I15" s="17">
        <v>10.8</v>
      </c>
      <c r="J15" s="17">
        <v>10.4</v>
      </c>
      <c r="K15" s="17">
        <v>10.5</v>
      </c>
      <c r="L15" s="17">
        <v>10.8</v>
      </c>
      <c r="M15" s="17">
        <v>9.6999999999999993</v>
      </c>
      <c r="N15" s="17">
        <v>10.1</v>
      </c>
      <c r="O15" s="17">
        <v>10.4</v>
      </c>
      <c r="P15" s="17">
        <v>7.8</v>
      </c>
      <c r="Q15" s="17">
        <v>8.1999999999999993</v>
      </c>
      <c r="R15" s="17">
        <v>8.4</v>
      </c>
      <c r="S15" s="18">
        <f t="shared" si="4"/>
        <v>0.90384615384615385</v>
      </c>
      <c r="T15" s="18">
        <f t="shared" si="4"/>
        <v>0.90566037735849059</v>
      </c>
      <c r="U15" s="18">
        <f>F15/I15</f>
        <v>0.90740740740740744</v>
      </c>
      <c r="V15" s="18">
        <f>D15/J15</f>
        <v>0.90384615384615385</v>
      </c>
      <c r="W15" s="18">
        <f>E15/K15</f>
        <v>0.91428571428571426</v>
      </c>
      <c r="X15" s="18">
        <f>F15/L15</f>
        <v>0.90740740740740744</v>
      </c>
      <c r="Y15" s="18">
        <f t="shared" si="6"/>
        <v>0.96907216494845372</v>
      </c>
      <c r="Z15" s="18">
        <f t="shared" si="6"/>
        <v>0.95049504950495045</v>
      </c>
      <c r="AA15" s="18">
        <f>F15/O15</f>
        <v>0.94230769230769229</v>
      </c>
      <c r="AB15" s="18">
        <f t="shared" si="7"/>
        <v>1.2051282051282053</v>
      </c>
      <c r="AC15" s="18">
        <f t="shared" si="7"/>
        <v>1.1707317073170733</v>
      </c>
      <c r="AD15" s="18">
        <f>F15/R15</f>
        <v>1.1666666666666667</v>
      </c>
      <c r="AE15" s="35"/>
    </row>
    <row r="16" spans="1:31" ht="58.5" customHeight="1" x14ac:dyDescent="0.15">
      <c r="A16" s="9" t="s">
        <v>23</v>
      </c>
    </row>
  </sheetData>
  <autoFilter ref="Y6:AD15" xr:uid="{00000000-0009-0000-0000-000000000000}"/>
  <customSheetViews>
    <customSheetView guid="{F46284C8-F4F5-4090-A80F-6E261AAB7F76}" showPageBreaks="1" showGridLines="0" printArea="1" showAutoFilter="1" hiddenColumns="1" view="pageBreakPreview" topLeftCell="K2">
      <selection activeCell="Z3" sqref="Z3"/>
      <rowBreaks count="1" manualBreakCount="1">
        <brk id="19" max="16383" man="1"/>
      </rowBreaks>
      <pageMargins left="0.74803149606299213" right="0.19685039370078741" top="0.47244094488188981" bottom="0.31496062992125984" header="0.31496062992125984" footer="0.31496062992125984"/>
      <pageSetup paperSize="8" scale="45" orientation="landscape" r:id="rId1"/>
      <autoFilter ref="V6:AA50" xr:uid="{2F0D6E77-C094-489F-880F-9F54AFA877E2}"/>
    </customSheetView>
    <customSheetView guid="{733E946D-9E52-4C28-B594-ADEA4960E1CA}" scale="70" showGridLines="0" showAutoFilter="1">
      <rowBreaks count="1" manualBreakCount="1">
        <brk id="19" max="16383" man="1"/>
      </rowBreaks>
      <pageMargins left="0.74803149606299213" right="0.19685039370078741" top="0.47244094488188981" bottom="0.31496062992125984" header="0.31496062992125984" footer="0.31496062992125984"/>
      <pageSetup paperSize="8" scale="45" orientation="landscape" r:id="rId2"/>
      <autoFilter ref="V6:AA50" xr:uid="{8CC59605-ED39-4C76-A69C-F9D713225E9F}"/>
    </customSheetView>
    <customSheetView guid="{C80D3830-1854-4B55-A46F-D847DC9FDEFD}" scale="70" showGridLines="0" showAutoFilter="1" topLeftCell="Y1">
      <selection activeCell="AD7" sqref="AD7:AD10"/>
      <rowBreaks count="1" manualBreakCount="1">
        <brk id="19" max="16383" man="1"/>
      </rowBreaks>
      <pageMargins left="0.74803149606299213" right="0.19685039370078741" top="0.47244094488188981" bottom="0.31496062992125984" header="0.31496062992125984" footer="0.31496062992125984"/>
      <pageSetup paperSize="8" scale="45" orientation="landscape" r:id="rId3"/>
      <autoFilter ref="V6:AA50" xr:uid="{3D2D2CFA-0D3E-4AAF-A9C1-01AD07ACCF8A}"/>
    </customSheetView>
    <customSheetView guid="{14C15931-0F93-47FC-AE97-A93264232ABC}" scale="70" showGridLines="0" showAutoFilter="1" topLeftCell="T1">
      <selection activeCell="AE20" sqref="AE20:AE50"/>
      <rowBreaks count="1" manualBreakCount="1">
        <brk id="19" max="16383" man="1"/>
      </rowBreaks>
      <pageMargins left="0.74803149606299213" right="0.19685039370078741" top="0.47244094488188981" bottom="0.31496062992125984" header="0.31496062992125984" footer="0.31496062992125984"/>
      <pageSetup paperSize="8" scale="45" orientation="landscape" r:id="rId4"/>
      <autoFilter ref="V6:AA50" xr:uid="{98DE8637-A1A3-42AB-BBCF-B901C40354CC}"/>
    </customSheetView>
    <customSheetView guid="{C6E2411D-D029-4E11-91BD-0EF4B7E3485A}" scale="70" showGridLines="0" showAutoFilter="1">
      <rowBreaks count="1" manualBreakCount="1">
        <brk id="19" max="16383" man="1"/>
      </rowBreaks>
      <pageMargins left="0.74803149606299213" right="0.19685039370078741" top="0.47244094488188981" bottom="0.31496062992125984" header="0.31496062992125984" footer="0.31496062992125984"/>
      <pageSetup paperSize="8" scale="45" orientation="landscape" r:id="rId5"/>
      <autoFilter ref="V6:AA50" xr:uid="{3AB74D24-25D3-4922-A2FB-CC7236726C23}"/>
    </customSheetView>
  </customSheetViews>
  <mergeCells count="26">
    <mergeCell ref="B1:Z2"/>
    <mergeCell ref="A10:B10"/>
    <mergeCell ref="AE10:AE12"/>
    <mergeCell ref="A11:B11"/>
    <mergeCell ref="A12:B12"/>
    <mergeCell ref="AE4:AE6"/>
    <mergeCell ref="D5:F5"/>
    <mergeCell ref="G5:I5"/>
    <mergeCell ref="J5:L5"/>
    <mergeCell ref="Y4:AA5"/>
    <mergeCell ref="AB4:AD5"/>
    <mergeCell ref="V4:X5"/>
    <mergeCell ref="A4:B6"/>
    <mergeCell ref="C4:C6"/>
    <mergeCell ref="D4:R4"/>
    <mergeCell ref="S4:U5"/>
    <mergeCell ref="M5:O5"/>
    <mergeCell ref="P5:R5"/>
    <mergeCell ref="A13:B13"/>
    <mergeCell ref="AE13:AE15"/>
    <mergeCell ref="A14:B14"/>
    <mergeCell ref="A15:B15"/>
    <mergeCell ref="AE7:AE9"/>
    <mergeCell ref="A7:B7"/>
    <mergeCell ref="A9:B9"/>
    <mergeCell ref="A8:B8"/>
  </mergeCells>
  <phoneticPr fontId="1"/>
  <pageMargins left="0.74803149606299213" right="0.19685039370078741" top="0.47244094488188981" bottom="0.31496062992125984" header="0.31496062992125984" footer="0.31496062992125984"/>
  <pageSetup paperSize="8" scale="33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令和７年度</vt:lpstr>
      <vt:lpstr>令和７年度!Print_Area</vt:lpstr>
      <vt:lpstr>令和７年度!Print_Titles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　真由美</cp:lastModifiedBy>
  <cp:lastPrinted>2026-01-15T07:22:09Z</cp:lastPrinted>
  <dcterms:created xsi:type="dcterms:W3CDTF">2017-07-07T04:54:12Z</dcterms:created>
  <dcterms:modified xsi:type="dcterms:W3CDTF">2026-01-23T01:27:26Z</dcterms:modified>
</cp:coreProperties>
</file>