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0490" windowHeight="7530"/>
  </bookViews>
  <sheets>
    <sheet name="実績票" sheetId="4" r:id="rId1"/>
    <sheet name="報酬額表" sheetId="2" state="hidden" r:id="rId2"/>
    <sheet name="入力見本" sheetId="5" r:id="rId3"/>
  </sheets>
  <definedNames>
    <definedName name="_xlnm.Print_Area" localSheetId="0">実績票!$A$1:$AX$39</definedName>
    <definedName name="_xlnm.Print_Area" localSheetId="2">入力見本!$A$1:$AX$39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4" i="5" l="1"/>
  <c r="R20" i="4"/>
  <c r="AQ18" i="5" l="1"/>
  <c r="AL36" i="5"/>
  <c r="AG36" i="5"/>
  <c r="AB36" i="5"/>
  <c r="W36" i="5"/>
  <c r="AQ36" i="5" s="1"/>
  <c r="R36" i="5"/>
  <c r="AQ34" i="5"/>
  <c r="AL32" i="5"/>
  <c r="AG32" i="5"/>
  <c r="AB32" i="5"/>
  <c r="W32" i="5"/>
  <c r="R32" i="5"/>
  <c r="AQ32" i="5" s="1"/>
  <c r="AQ30" i="5"/>
  <c r="AL28" i="5"/>
  <c r="AG28" i="5"/>
  <c r="AB28" i="5"/>
  <c r="W28" i="5"/>
  <c r="AQ28" i="5" s="1"/>
  <c r="R28" i="5"/>
  <c r="AQ26" i="5"/>
  <c r="AG24" i="5"/>
  <c r="AB24" i="5"/>
  <c r="W24" i="5"/>
  <c r="R24" i="5"/>
  <c r="AQ22" i="5"/>
  <c r="AL20" i="5"/>
  <c r="AG20" i="5"/>
  <c r="AB20" i="5"/>
  <c r="W20" i="5"/>
  <c r="R20" i="5"/>
  <c r="W20" i="4"/>
  <c r="AQ24" i="5" l="1"/>
  <c r="AQ20" i="5"/>
  <c r="AQ36" i="4"/>
  <c r="AQ32" i="4"/>
  <c r="AQ28" i="4"/>
  <c r="AQ24" i="4"/>
  <c r="AQ34" i="4"/>
  <c r="AQ30" i="4"/>
  <c r="AQ26" i="4"/>
  <c r="AQ22" i="4"/>
  <c r="AQ18" i="4"/>
  <c r="AL36" i="4"/>
  <c r="AG36" i="4"/>
  <c r="AB36" i="4"/>
  <c r="W36" i="4"/>
  <c r="R36" i="4"/>
  <c r="AL32" i="4"/>
  <c r="AG32" i="4"/>
  <c r="AB32" i="4"/>
  <c r="W32" i="4"/>
  <c r="R32" i="4"/>
  <c r="AL28" i="4"/>
  <c r="AG28" i="4"/>
  <c r="AB28" i="4"/>
  <c r="W28" i="4"/>
  <c r="R28" i="4"/>
  <c r="AL24" i="4"/>
  <c r="AG24" i="4"/>
  <c r="AB24" i="4"/>
  <c r="W24" i="4"/>
  <c r="R24" i="4"/>
  <c r="AL20" i="4"/>
  <c r="AG20" i="4"/>
  <c r="AB20" i="4"/>
  <c r="AQ20" i="4" l="1"/>
  <c r="AQ38" i="4" s="1"/>
  <c r="AQ38" i="5"/>
</calcChain>
</file>

<file path=xl/sharedStrings.xml><?xml version="1.0" encoding="utf-8"?>
<sst xmlns="http://schemas.openxmlformats.org/spreadsheetml/2006/main" count="186" uniqueCount="41">
  <si>
    <t>２時間</t>
    <rPh sb="1" eb="3">
      <t>ジカン</t>
    </rPh>
    <phoneticPr fontId="1"/>
  </si>
  <si>
    <t>２時間30分</t>
    <rPh sb="1" eb="3">
      <t>ジカン</t>
    </rPh>
    <rPh sb="5" eb="6">
      <t>フン</t>
    </rPh>
    <phoneticPr fontId="1"/>
  </si>
  <si>
    <t>３時間</t>
    <rPh sb="1" eb="3">
      <t>ジカン</t>
    </rPh>
    <phoneticPr fontId="1"/>
  </si>
  <si>
    <t>３時間30分</t>
    <rPh sb="1" eb="3">
      <t>ジカン</t>
    </rPh>
    <rPh sb="5" eb="6">
      <t>フン</t>
    </rPh>
    <phoneticPr fontId="1"/>
  </si>
  <si>
    <t>４時間</t>
    <rPh sb="1" eb="3">
      <t>ジカン</t>
    </rPh>
    <phoneticPr fontId="1"/>
  </si>
  <si>
    <t>回</t>
    <rPh sb="0" eb="1">
      <t>カイ</t>
    </rPh>
    <phoneticPr fontId="1"/>
  </si>
  <si>
    <t>負担額区分</t>
    <rPh sb="0" eb="2">
      <t>フタン</t>
    </rPh>
    <rPh sb="2" eb="3">
      <t>ガク</t>
    </rPh>
    <rPh sb="3" eb="5">
      <t>クブン</t>
    </rPh>
    <phoneticPr fontId="1"/>
  </si>
  <si>
    <t>登録
番号</t>
    <rPh sb="0" eb="2">
      <t>トウロク</t>
    </rPh>
    <rPh sb="3" eb="5">
      <t>バンゴウ</t>
    </rPh>
    <phoneticPr fontId="1"/>
  </si>
  <si>
    <t>利用登録者氏名</t>
    <rPh sb="0" eb="2">
      <t>リヨウ</t>
    </rPh>
    <rPh sb="2" eb="4">
      <t>トウロク</t>
    </rPh>
    <rPh sb="4" eb="5">
      <t>シャ</t>
    </rPh>
    <rPh sb="5" eb="7">
      <t>シメイ</t>
    </rPh>
    <phoneticPr fontId="1"/>
  </si>
  <si>
    <t>対象児童氏名</t>
    <rPh sb="0" eb="2">
      <t>タイショウ</t>
    </rPh>
    <rPh sb="2" eb="4">
      <t>ジドウ</t>
    </rPh>
    <rPh sb="4" eb="6">
      <t>シメイ</t>
    </rPh>
    <phoneticPr fontId="1"/>
  </si>
  <si>
    <t>八王子市長　宛</t>
    <rPh sb="0" eb="4">
      <t>ハチオウジシ</t>
    </rPh>
    <rPh sb="4" eb="5">
      <t>ナガ</t>
    </rPh>
    <rPh sb="6" eb="7">
      <t>アテ</t>
    </rPh>
    <phoneticPr fontId="1"/>
  </si>
  <si>
    <t>サービス提供事業者</t>
    <rPh sb="4" eb="6">
      <t>テイキョウ</t>
    </rPh>
    <rPh sb="6" eb="9">
      <t>ジギョウシャ</t>
    </rPh>
    <phoneticPr fontId="1"/>
  </si>
  <si>
    <t>所在地</t>
    <rPh sb="0" eb="3">
      <t>ショザイチ</t>
    </rPh>
    <phoneticPr fontId="1"/>
  </si>
  <si>
    <t>管理者</t>
    <rPh sb="0" eb="3">
      <t>カンリシャ</t>
    </rPh>
    <phoneticPr fontId="1"/>
  </si>
  <si>
    <t>名　称</t>
    <rPh sb="0" eb="1">
      <t>ナ</t>
    </rPh>
    <rPh sb="2" eb="3">
      <t>ショウ</t>
    </rPh>
    <phoneticPr fontId="1"/>
  </si>
  <si>
    <t>　標記のことについて、次のとおりサービスを提供したので、関係書類を添えて、報告します。</t>
    <rPh sb="1" eb="3">
      <t>ヒョウキ</t>
    </rPh>
    <rPh sb="11" eb="12">
      <t>ツギ</t>
    </rPh>
    <rPh sb="21" eb="23">
      <t>テイキョウ</t>
    </rPh>
    <rPh sb="28" eb="30">
      <t>カンケイ</t>
    </rPh>
    <rPh sb="30" eb="32">
      <t>ショルイ</t>
    </rPh>
    <rPh sb="33" eb="34">
      <t>ソ</t>
    </rPh>
    <rPh sb="37" eb="39">
      <t>ホウコク</t>
    </rPh>
    <phoneticPr fontId="1"/>
  </si>
  <si>
    <t>サービス提供回数及び報酬額</t>
    <rPh sb="4" eb="6">
      <t>テイキョウ</t>
    </rPh>
    <rPh sb="6" eb="8">
      <t>カイスウ</t>
    </rPh>
    <rPh sb="8" eb="9">
      <t>オヨ</t>
    </rPh>
    <rPh sb="10" eb="13">
      <t>ホウシュウガク</t>
    </rPh>
    <phoneticPr fontId="1"/>
  </si>
  <si>
    <t>サービス提供実績合計</t>
    <rPh sb="4" eb="6">
      <t>テイキョウ</t>
    </rPh>
    <rPh sb="6" eb="8">
      <t>ジッセキ</t>
    </rPh>
    <rPh sb="8" eb="10">
      <t>ゴウケイ</t>
    </rPh>
    <phoneticPr fontId="1"/>
  </si>
  <si>
    <t>(　　　/　　　）</t>
    <phoneticPr fontId="1"/>
  </si>
  <si>
    <t>　　　　　　　</t>
    <phoneticPr fontId="1"/>
  </si>
  <si>
    <t>第12号様式（第18条関係）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1"/>
  </si>
  <si>
    <t>月サービス提供報酬額合計</t>
    <rPh sb="0" eb="1">
      <t>ツキ</t>
    </rPh>
    <rPh sb="5" eb="7">
      <t>テイキョウ</t>
    </rPh>
    <rPh sb="7" eb="9">
      <t>ホウシュウ</t>
    </rPh>
    <rPh sb="9" eb="10">
      <t>ガク</t>
    </rPh>
    <rPh sb="10" eb="12">
      <t>ゴウケイ</t>
    </rPh>
    <phoneticPr fontId="1"/>
  </si>
  <si>
    <t>区分</t>
    <rPh sb="0" eb="2">
      <t>クブン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</si>
  <si>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</si>
  <si>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</si>
  <si>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</si>
  <si>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</si>
  <si>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円</t>
    <rPh sb="0" eb="1">
      <t>エン</t>
    </rPh>
    <phoneticPr fontId="1"/>
  </si>
  <si>
    <t>管理者　八王子　花子</t>
    <rPh sb="0" eb="3">
      <t>カンリシャ</t>
    </rPh>
    <rPh sb="4" eb="7">
      <t>ハチオウジ</t>
    </rPh>
    <rPh sb="8" eb="10">
      <t>ハナコ</t>
    </rPh>
    <phoneticPr fontId="1"/>
  </si>
  <si>
    <t>東京　太郎</t>
    <rPh sb="0" eb="2">
      <t>トウキョウ</t>
    </rPh>
    <rPh sb="3" eb="5">
      <t>タロウ</t>
    </rPh>
    <phoneticPr fontId="1"/>
  </si>
  <si>
    <t>東京　花子</t>
    <rPh sb="0" eb="2">
      <t>トウキョウ</t>
    </rPh>
    <rPh sb="3" eb="5">
      <t>ハナコ</t>
    </rPh>
    <phoneticPr fontId="1"/>
  </si>
  <si>
    <t>A</t>
  </si>
  <si>
    <t>日本　花子</t>
    <rPh sb="0" eb="2">
      <t>ニホン</t>
    </rPh>
    <rPh sb="3" eb="5">
      <t>ハナコ</t>
    </rPh>
    <phoneticPr fontId="1"/>
  </si>
  <si>
    <t>D</t>
  </si>
  <si>
    <t>八王子市重症心身障害児（者）在宅レスパイト事業サービス提供実績報告書</t>
    <rPh sb="0" eb="4">
      <t>ハチオウジシ</t>
    </rPh>
    <rPh sb="4" eb="6">
      <t>ジュウショウ</t>
    </rPh>
    <rPh sb="6" eb="8">
      <t>シンシン</t>
    </rPh>
    <rPh sb="8" eb="10">
      <t>ショウガイ</t>
    </rPh>
    <rPh sb="10" eb="11">
      <t>ジ</t>
    </rPh>
    <rPh sb="12" eb="13">
      <t>モノ</t>
    </rPh>
    <rPh sb="14" eb="16">
      <t>ザイタク</t>
    </rPh>
    <rPh sb="21" eb="23">
      <t>ジギョウ</t>
    </rPh>
    <rPh sb="27" eb="29">
      <t>テイキョウ</t>
    </rPh>
    <rPh sb="29" eb="31">
      <t>ジッセキ</t>
    </rPh>
    <rPh sb="31" eb="34">
      <t>ホウコクショ</t>
    </rPh>
    <phoneticPr fontId="1"/>
  </si>
  <si>
    <t>（　　　　　　年　　　月分）</t>
    <phoneticPr fontId="1"/>
  </si>
  <si>
    <t>時間</t>
    <rPh sb="0" eb="2">
      <t>ジカン</t>
    </rPh>
    <phoneticPr fontId="1"/>
  </si>
  <si>
    <r>
      <t>(　</t>
    </r>
    <r>
      <rPr>
        <b/>
        <sz val="11"/>
        <color rgb="FFFF0000"/>
        <rFont val="游ゴシック"/>
        <family val="3"/>
        <charset val="128"/>
        <scheme val="minor"/>
      </rPr>
      <t>１</t>
    </r>
    <r>
      <rPr>
        <sz val="11"/>
        <color theme="1"/>
        <rFont val="游ゴシック"/>
        <family val="2"/>
        <scheme val="minor"/>
      </rPr>
      <t>　/　</t>
    </r>
    <r>
      <rPr>
        <b/>
        <sz val="11"/>
        <color rgb="FFFF0000"/>
        <rFont val="游ゴシック"/>
        <family val="3"/>
        <charset val="128"/>
        <scheme val="minor"/>
      </rPr>
      <t>１</t>
    </r>
    <r>
      <rPr>
        <sz val="11"/>
        <color theme="1"/>
        <rFont val="游ゴシック"/>
        <family val="2"/>
        <scheme val="minor"/>
      </rPr>
      <t>　）</t>
    </r>
    <phoneticPr fontId="1"/>
  </si>
  <si>
    <r>
      <t>（　</t>
    </r>
    <r>
      <rPr>
        <b/>
        <sz val="14"/>
        <color rgb="FFFF0000"/>
        <rFont val="游ゴシック"/>
        <family val="3"/>
        <charset val="128"/>
        <scheme val="minor"/>
      </rPr>
      <t>令和４</t>
    </r>
    <r>
      <rPr>
        <sz val="14"/>
        <color theme="1"/>
        <rFont val="游ゴシック"/>
        <family val="2"/>
        <scheme val="minor"/>
      </rPr>
      <t>　年　</t>
    </r>
    <r>
      <rPr>
        <b/>
        <sz val="14"/>
        <color rgb="FFFF0000"/>
        <rFont val="游ゴシック"/>
        <family val="3"/>
        <charset val="128"/>
        <scheme val="minor"/>
      </rPr>
      <t>４</t>
    </r>
    <r>
      <rPr>
        <sz val="14"/>
        <color theme="1"/>
        <rFont val="游ゴシック"/>
        <family val="2"/>
        <scheme val="minor"/>
      </rPr>
      <t>　月分）</t>
    </r>
    <rPh sb="2" eb="4">
      <t>レイワ</t>
    </rPh>
    <phoneticPr fontId="1"/>
  </si>
  <si>
    <t>八王子市元本郷町三丁目24番1号</t>
    <rPh sb="0" eb="4">
      <t>ハチオウジシ</t>
    </rPh>
    <rPh sb="4" eb="8">
      <t>モトホンゴウチョウ</t>
    </rPh>
    <rPh sb="8" eb="11">
      <t>サンチョウメ</t>
    </rPh>
    <rPh sb="13" eb="14">
      <t>バン</t>
    </rPh>
    <rPh sb="15" eb="16">
      <t>ゴウ</t>
    </rPh>
    <phoneticPr fontId="1"/>
  </si>
  <si>
    <t>医療法人社団　八王子会　はちおうじ</t>
    <rPh sb="0" eb="2">
      <t>イリョウ</t>
    </rPh>
    <rPh sb="2" eb="4">
      <t>ホウジン</t>
    </rPh>
    <rPh sb="4" eb="6">
      <t>シャダン</t>
    </rPh>
    <rPh sb="7" eb="10">
      <t>ハチオウジ</t>
    </rPh>
    <rPh sb="10" eb="11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</si>
</sst>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20"/>
      <color theme="1"/>
      <name val="游ゴシック"/>
      <family val="2"/>
      <scheme val="minor"/>
    </font>
    <font>
      <sz val="2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9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38" fontId="0" fillId="0" borderId="1" xfId="1" applyFont="1" applyBorder="1" applyAlignment="1"/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 applyProtection="1">
      <alignment horizontal="center" shrinkToFit="1"/>
      <protection locked="0"/>
    </xf>
    <xf numFmtId="0" fontId="0" fillId="0" borderId="20" xfId="0" applyBorder="1" applyAlignment="1" applyProtection="1">
      <alignment horizontal="center" shrinkToFit="1"/>
      <protection locked="0"/>
    </xf>
    <xf numFmtId="0" fontId="0" fillId="0" borderId="1" xfId="0" applyBorder="1" applyAlignment="1" applyProtection="1">
      <alignment horizontal="center" shrinkToFit="1"/>
      <protection locked="0"/>
    </xf>
    <xf numFmtId="0" fontId="0" fillId="0" borderId="21" xfId="0" applyBorder="1" applyAlignment="1" applyProtection="1">
      <alignment horizontal="center" shrinkToFit="1"/>
      <protection locked="0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horizontal="center" shrinkToFit="1"/>
      <protection locked="0"/>
    </xf>
    <xf numFmtId="0" fontId="0" fillId="0" borderId="48" xfId="0" applyBorder="1" applyAlignment="1" applyProtection="1">
      <alignment horizontal="center" shrinkToFit="1"/>
      <protection locked="0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38" fontId="5" fillId="0" borderId="37" xfId="1" applyFont="1" applyBorder="1" applyAlignment="1" applyProtection="1">
      <alignment horizontal="right"/>
    </xf>
    <xf numFmtId="38" fontId="5" fillId="0" borderId="38" xfId="1" applyFont="1" applyBorder="1" applyAlignment="1" applyProtection="1">
      <alignment horizontal="right"/>
    </xf>
    <xf numFmtId="38" fontId="5" fillId="0" borderId="6" xfId="1" applyFont="1" applyBorder="1" applyAlignment="1" applyProtection="1">
      <alignment horizontal="right"/>
    </xf>
    <xf numFmtId="38" fontId="5" fillId="0" borderId="0" xfId="1" applyFont="1" applyBorder="1" applyAlignment="1" applyProtection="1">
      <alignment horizontal="right"/>
    </xf>
    <xf numFmtId="38" fontId="0" fillId="0" borderId="39" xfId="1" applyFont="1" applyBorder="1" applyAlignment="1">
      <alignment horizontal="center"/>
    </xf>
    <xf numFmtId="38" fontId="0" fillId="0" borderId="44" xfId="1" applyFont="1" applyBorder="1" applyAlignment="1">
      <alignment horizontal="center"/>
    </xf>
    <xf numFmtId="38" fontId="5" fillId="0" borderId="37" xfId="1" applyFont="1" applyBorder="1" applyAlignment="1">
      <alignment horizontal="right"/>
    </xf>
    <xf numFmtId="38" fontId="5" fillId="0" borderId="38" xfId="1" applyFont="1" applyBorder="1" applyAlignment="1">
      <alignment horizontal="right"/>
    </xf>
    <xf numFmtId="38" fontId="5" fillId="0" borderId="6" xfId="1" applyFont="1" applyBorder="1" applyAlignment="1">
      <alignment horizontal="right"/>
    </xf>
    <xf numFmtId="38" fontId="5" fillId="0" borderId="0" xfId="1" applyFont="1" applyBorder="1" applyAlignment="1">
      <alignment horizontal="right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5" fillId="0" borderId="30" xfId="0" applyFont="1" applyBorder="1" applyAlignment="1" applyProtection="1">
      <alignment horizontal="right"/>
      <protection locked="0"/>
    </xf>
    <xf numFmtId="0" fontId="5" fillId="0" borderId="31" xfId="0" applyFont="1" applyBorder="1" applyAlignment="1" applyProtection="1">
      <alignment horizontal="right"/>
      <protection locked="0"/>
    </xf>
    <xf numFmtId="0" fontId="5" fillId="0" borderId="27" xfId="0" applyFont="1" applyBorder="1" applyAlignment="1" applyProtection="1">
      <alignment horizontal="right"/>
      <protection locked="0"/>
    </xf>
    <xf numFmtId="0" fontId="5" fillId="0" borderId="28" xfId="0" applyFont="1" applyBorder="1" applyAlignment="1" applyProtection="1">
      <alignment horizontal="right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38" fontId="5" fillId="0" borderId="45" xfId="1" applyFont="1" applyBorder="1" applyAlignment="1">
      <alignment horizontal="right"/>
    </xf>
    <xf numFmtId="38" fontId="5" fillId="0" borderId="46" xfId="1" applyFont="1" applyBorder="1" applyAlignment="1">
      <alignment horizontal="right"/>
    </xf>
    <xf numFmtId="0" fontId="0" fillId="0" borderId="3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30" xfId="0" applyNumberFormat="1" applyFont="1" applyBorder="1" applyAlignment="1">
      <alignment horizontal="right"/>
    </xf>
    <xf numFmtId="0" fontId="5" fillId="0" borderId="31" xfId="0" applyNumberFormat="1" applyFont="1" applyBorder="1" applyAlignment="1">
      <alignment horizontal="right"/>
    </xf>
    <xf numFmtId="0" fontId="5" fillId="0" borderId="27" xfId="0" applyNumberFormat="1" applyFont="1" applyBorder="1" applyAlignment="1">
      <alignment horizontal="right"/>
    </xf>
    <xf numFmtId="0" fontId="5" fillId="0" borderId="28" xfId="0" applyNumberFormat="1" applyFont="1" applyBorder="1" applyAlignment="1">
      <alignment horizontal="right"/>
    </xf>
    <xf numFmtId="0" fontId="0" fillId="0" borderId="31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right"/>
      <protection locked="0"/>
    </xf>
    <xf numFmtId="0" fontId="5" fillId="0" borderId="35" xfId="0" applyFont="1" applyBorder="1" applyAlignment="1" applyProtection="1">
      <alignment horizontal="right"/>
      <protection locked="0"/>
    </xf>
    <xf numFmtId="0" fontId="0" fillId="0" borderId="36" xfId="0" applyBorder="1" applyAlignment="1">
      <alignment horizontal="center"/>
    </xf>
    <xf numFmtId="0" fontId="0" fillId="0" borderId="22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5" fillId="0" borderId="6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right"/>
    </xf>
    <xf numFmtId="0" fontId="0" fillId="0" borderId="35" xfId="0" applyBorder="1" applyAlignment="1">
      <alignment horizontal="center"/>
    </xf>
    <xf numFmtId="0" fontId="0" fillId="0" borderId="43" xfId="0" applyBorder="1" applyAlignment="1">
      <alignment horizontal="center"/>
    </xf>
    <xf numFmtId="38" fontId="0" fillId="0" borderId="47" xfId="1" applyFont="1" applyBorder="1" applyAlignment="1">
      <alignment horizont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38" fontId="5" fillId="0" borderId="6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38" fontId="5" fillId="0" borderId="13" xfId="1" applyFont="1" applyBorder="1" applyAlignment="1">
      <alignment horizontal="right"/>
    </xf>
    <xf numFmtId="38" fontId="5" fillId="0" borderId="14" xfId="1" applyFont="1" applyBorder="1" applyAlignment="1">
      <alignment horizontal="right"/>
    </xf>
    <xf numFmtId="38" fontId="0" fillId="0" borderId="42" xfId="1" applyFont="1" applyBorder="1" applyAlignment="1">
      <alignment horizontal="center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</xf>
    <xf numFmtId="0" fontId="0" fillId="0" borderId="10" xfId="0" applyBorder="1" applyAlignment="1" applyProtection="1">
      <alignment horizontal="left"/>
    </xf>
    <xf numFmtId="0" fontId="0" fillId="0" borderId="9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38" fontId="5" fillId="0" borderId="6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5" fillId="0" borderId="13" xfId="0" applyFont="1" applyBorder="1" applyAlignment="1" applyProtection="1">
      <alignment horizontal="right"/>
    </xf>
    <xf numFmtId="0" fontId="5" fillId="0" borderId="14" xfId="0" applyFont="1" applyBorder="1" applyAlignment="1" applyProtection="1">
      <alignment horizontal="right"/>
    </xf>
    <xf numFmtId="0" fontId="0" fillId="0" borderId="35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38" fontId="5" fillId="0" borderId="13" xfId="1" applyFont="1" applyBorder="1" applyAlignment="1" applyProtection="1">
      <alignment horizontal="right"/>
    </xf>
    <xf numFmtId="38" fontId="5" fillId="0" borderId="14" xfId="1" applyFont="1" applyBorder="1" applyAlignment="1" applyProtection="1">
      <alignment horizontal="right"/>
    </xf>
    <xf numFmtId="38" fontId="0" fillId="0" borderId="39" xfId="1" applyFont="1" applyBorder="1" applyAlignment="1" applyProtection="1">
      <alignment horizontal="center"/>
    </xf>
    <xf numFmtId="38" fontId="0" fillId="0" borderId="42" xfId="1" applyFont="1" applyBorder="1" applyAlignment="1" applyProtection="1">
      <alignment horizontal="center"/>
    </xf>
    <xf numFmtId="0" fontId="0" fillId="0" borderId="38" xfId="0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5" fillId="0" borderId="6" xfId="0" applyNumberFormat="1" applyFont="1" applyBorder="1" applyAlignment="1" applyProtection="1">
      <alignment horizontal="right"/>
    </xf>
    <xf numFmtId="0" fontId="5" fillId="0" borderId="0" xfId="0" applyNumberFormat="1" applyFont="1" applyBorder="1" applyAlignment="1" applyProtection="1">
      <alignment horizontal="right"/>
    </xf>
    <xf numFmtId="0" fontId="5" fillId="0" borderId="27" xfId="0" applyNumberFormat="1" applyFont="1" applyBorder="1" applyAlignment="1" applyProtection="1">
      <alignment horizontal="right"/>
    </xf>
    <xf numFmtId="0" fontId="5" fillId="0" borderId="28" xfId="0" applyNumberFormat="1" applyFont="1" applyBorder="1" applyAlignment="1" applyProtection="1">
      <alignment horizontal="right"/>
    </xf>
    <xf numFmtId="0" fontId="0" fillId="0" borderId="28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38" fontId="0" fillId="0" borderId="44" xfId="1" applyFont="1" applyBorder="1" applyAlignment="1" applyProtection="1">
      <alignment horizontal="center"/>
    </xf>
    <xf numFmtId="38" fontId="5" fillId="0" borderId="45" xfId="1" applyFont="1" applyBorder="1" applyAlignment="1" applyProtection="1">
      <alignment horizontal="right"/>
    </xf>
    <xf numFmtId="38" fontId="5" fillId="0" borderId="46" xfId="1" applyFont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38" fontId="0" fillId="0" borderId="47" xfId="1" applyFont="1" applyBorder="1" applyAlignment="1" applyProtection="1">
      <alignment horizontal="center"/>
    </xf>
    <xf numFmtId="0" fontId="11" fillId="0" borderId="34" xfId="0" applyFont="1" applyBorder="1" applyAlignment="1" applyProtection="1">
      <alignment horizontal="right"/>
      <protection locked="0"/>
    </xf>
    <xf numFmtId="0" fontId="11" fillId="0" borderId="35" xfId="0" applyFont="1" applyBorder="1" applyAlignment="1" applyProtection="1">
      <alignment horizontal="right"/>
      <protection locked="0"/>
    </xf>
    <xf numFmtId="0" fontId="11" fillId="0" borderId="27" xfId="0" applyFont="1" applyBorder="1" applyAlignment="1" applyProtection="1">
      <alignment horizontal="right"/>
      <protection locked="0"/>
    </xf>
    <xf numFmtId="0" fontId="11" fillId="0" borderId="28" xfId="0" applyFont="1" applyBorder="1" applyAlignment="1" applyProtection="1">
      <alignment horizontal="right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right"/>
      <protection locked="0"/>
    </xf>
    <xf numFmtId="0" fontId="11" fillId="0" borderId="31" xfId="0" applyFont="1" applyBorder="1" applyAlignment="1" applyProtection="1">
      <alignment horizontal="right"/>
      <protection locked="0"/>
    </xf>
    <xf numFmtId="0" fontId="0" fillId="0" borderId="32" xfId="0" applyBorder="1" applyAlignment="1" applyProtection="1">
      <alignment horizontal="center"/>
    </xf>
    <xf numFmtId="0" fontId="5" fillId="0" borderId="30" xfId="0" applyNumberFormat="1" applyFont="1" applyBorder="1" applyAlignment="1" applyProtection="1">
      <alignment horizontal="right"/>
    </xf>
    <xf numFmtId="0" fontId="5" fillId="0" borderId="31" xfId="0" applyNumberFormat="1" applyFont="1" applyBorder="1" applyAlignment="1" applyProtection="1">
      <alignment horizontal="right"/>
    </xf>
    <xf numFmtId="0" fontId="0" fillId="0" borderId="31" xfId="0" applyBorder="1" applyAlignment="1" applyProtection="1">
      <alignment horizontal="center"/>
    </xf>
    <xf numFmtId="0" fontId="0" fillId="0" borderId="40" xfId="0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shrinkToFit="1"/>
      <protection locked="0"/>
    </xf>
    <xf numFmtId="0" fontId="0" fillId="0" borderId="0" xfId="0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shrinkToFit="1"/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4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56028</xdr:colOff>
      <xdr:row>1</xdr:row>
      <xdr:rowOff>145677</xdr:rowOff>
    </xdr:from>
    <xdr:to>
      <xdr:col>57</xdr:col>
      <xdr:colOff>156883</xdr:colOff>
      <xdr:row>4</xdr:row>
      <xdr:rowOff>156884</xdr:rowOff>
    </xdr:to>
    <xdr:sp macro="" textlink="">
      <xdr:nvSpPr>
        <xdr:cNvPr id="5" name="四角形吹き出し 4"/>
        <xdr:cNvSpPr/>
      </xdr:nvSpPr>
      <xdr:spPr>
        <a:xfrm>
          <a:off x="9334499" y="381001"/>
          <a:ext cx="2319619" cy="806824"/>
        </a:xfrm>
        <a:prstGeom prst="wedgeRectCallout">
          <a:avLst>
            <a:gd name="adj1" fmla="val -37526"/>
            <a:gd name="adj2" fmla="val -68166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実績報告書が複数枚になる場合は、こちらにページ番号と総ページ数を入力してください。</a:t>
          </a:r>
        </a:p>
      </xdr:txBody>
    </xdr:sp>
    <xdr:clientData/>
  </xdr:twoCellAnchor>
  <xdr:twoCellAnchor>
    <xdr:from>
      <xdr:col>10</xdr:col>
      <xdr:colOff>0</xdr:colOff>
      <xdr:row>4</xdr:row>
      <xdr:rowOff>33618</xdr:rowOff>
    </xdr:from>
    <xdr:to>
      <xdr:col>26</xdr:col>
      <xdr:colOff>133350</xdr:colOff>
      <xdr:row>5</xdr:row>
      <xdr:rowOff>123265</xdr:rowOff>
    </xdr:to>
    <xdr:sp macro="" textlink="">
      <xdr:nvSpPr>
        <xdr:cNvPr id="6" name="四角形吹き出し 5"/>
        <xdr:cNvSpPr/>
      </xdr:nvSpPr>
      <xdr:spPr>
        <a:xfrm>
          <a:off x="2000250" y="1071843"/>
          <a:ext cx="3333750" cy="337297"/>
        </a:xfrm>
        <a:prstGeom prst="wedgeRectCallout">
          <a:avLst>
            <a:gd name="adj1" fmla="val 35719"/>
            <a:gd name="adj2" fmla="val -124953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サービスを提供した年月を入力してください。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156882</xdr:colOff>
      <xdr:row>8</xdr:row>
      <xdr:rowOff>171449</xdr:rowOff>
    </xdr:from>
    <xdr:to>
      <xdr:col>21</xdr:col>
      <xdr:colOff>38099</xdr:colOff>
      <xdr:row>11</xdr:row>
      <xdr:rowOff>14006</xdr:rowOff>
    </xdr:to>
    <xdr:sp macro="" textlink="">
      <xdr:nvSpPr>
        <xdr:cNvPr id="11" name="四角形吹き出し 10"/>
        <xdr:cNvSpPr/>
      </xdr:nvSpPr>
      <xdr:spPr>
        <a:xfrm>
          <a:off x="356907" y="1971674"/>
          <a:ext cx="3881717" cy="356907"/>
        </a:xfrm>
        <a:prstGeom prst="wedgeRectCallout">
          <a:avLst>
            <a:gd name="adj1" fmla="val -46447"/>
            <a:gd name="adj2" fmla="val 169605"/>
          </a:avLst>
        </a:prstGeom>
        <a:solidFill>
          <a:srgbClr val="FFFF00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登録番号は、利用登録決定の通知に記載しております。</a:t>
          </a:r>
        </a:p>
      </xdr:txBody>
    </xdr:sp>
    <xdr:clientData/>
  </xdr:twoCellAnchor>
  <xdr:twoCellAnchor>
    <xdr:from>
      <xdr:col>1</xdr:col>
      <xdr:colOff>134470</xdr:colOff>
      <xdr:row>25</xdr:row>
      <xdr:rowOff>78441</xdr:rowOff>
    </xdr:from>
    <xdr:to>
      <xdr:col>9</xdr:col>
      <xdr:colOff>44823</xdr:colOff>
      <xdr:row>33</xdr:row>
      <xdr:rowOff>123825</xdr:rowOff>
    </xdr:to>
    <xdr:sp macro="" textlink="">
      <xdr:nvSpPr>
        <xdr:cNvPr id="12" name="四角形吹き出し 11"/>
        <xdr:cNvSpPr/>
      </xdr:nvSpPr>
      <xdr:spPr>
        <a:xfrm>
          <a:off x="334495" y="4717116"/>
          <a:ext cx="1510553" cy="1340784"/>
        </a:xfrm>
        <a:prstGeom prst="wedgeRectCallout">
          <a:avLst>
            <a:gd name="adj1" fmla="val 29618"/>
            <a:gd name="adj2" fmla="val -7110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対象者が児童（</a:t>
          </a:r>
          <a:r>
            <a:rPr kumimoji="1" lang="en-US" altLang="ja-JP" sz="1000">
              <a:solidFill>
                <a:sysClr val="windowText" lastClr="000000"/>
              </a:solidFill>
            </a:rPr>
            <a:t>18</a:t>
          </a:r>
          <a:r>
            <a:rPr kumimoji="1" lang="ja-JP" altLang="en-US" sz="1000">
              <a:solidFill>
                <a:sysClr val="windowText" lastClr="000000"/>
              </a:solidFill>
            </a:rPr>
            <a:t>歳未満）の場合は、上段に保護者名、下段に児童名を入力してください。</a:t>
          </a:r>
        </a:p>
      </xdr:txBody>
    </xdr:sp>
    <xdr:clientData/>
  </xdr:twoCellAnchor>
  <xdr:twoCellAnchor>
    <xdr:from>
      <xdr:col>10</xdr:col>
      <xdr:colOff>156881</xdr:colOff>
      <xdr:row>25</xdr:row>
      <xdr:rowOff>56029</xdr:rowOff>
    </xdr:from>
    <xdr:to>
      <xdr:col>17</xdr:col>
      <xdr:colOff>152399</xdr:colOff>
      <xdr:row>31</xdr:row>
      <xdr:rowOff>66674</xdr:rowOff>
    </xdr:to>
    <xdr:sp macro="" textlink="">
      <xdr:nvSpPr>
        <xdr:cNvPr id="13" name="四角形吹き出し 12"/>
        <xdr:cNvSpPr/>
      </xdr:nvSpPr>
      <xdr:spPr>
        <a:xfrm>
          <a:off x="2157131" y="4694704"/>
          <a:ext cx="1395693" cy="982195"/>
        </a:xfrm>
        <a:prstGeom prst="wedgeRectCallout">
          <a:avLst>
            <a:gd name="adj1" fmla="val 23323"/>
            <a:gd name="adj2" fmla="val -6783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利用者負担区分をプルダウンから選択してください。</a:t>
          </a:r>
        </a:p>
      </xdr:txBody>
    </xdr:sp>
    <xdr:clientData/>
  </xdr:twoCellAnchor>
  <xdr:twoCellAnchor>
    <xdr:from>
      <xdr:col>23</xdr:col>
      <xdr:colOff>112059</xdr:colOff>
      <xdr:row>26</xdr:row>
      <xdr:rowOff>56028</xdr:rowOff>
    </xdr:from>
    <xdr:to>
      <xdr:col>33</xdr:col>
      <xdr:colOff>114300</xdr:colOff>
      <xdr:row>34</xdr:row>
      <xdr:rowOff>114300</xdr:rowOff>
    </xdr:to>
    <xdr:sp macro="" textlink="">
      <xdr:nvSpPr>
        <xdr:cNvPr id="14" name="四角形吹き出し 13"/>
        <xdr:cNvSpPr/>
      </xdr:nvSpPr>
      <xdr:spPr>
        <a:xfrm>
          <a:off x="4712634" y="4856628"/>
          <a:ext cx="2002491" cy="1353672"/>
        </a:xfrm>
        <a:prstGeom prst="wedgeRectCallout">
          <a:avLst>
            <a:gd name="adj1" fmla="val -35378"/>
            <a:gd name="adj2" fmla="val -73290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利用回数を入力してください。（</a:t>
          </a:r>
          <a:r>
            <a:rPr kumimoji="1" lang="en-US" altLang="ja-JP" sz="1000">
              <a:solidFill>
                <a:sysClr val="windowText" lastClr="000000"/>
              </a:solidFill>
            </a:rPr>
            <a:t>0</a:t>
          </a:r>
          <a:r>
            <a:rPr kumimoji="1" lang="ja-JP" altLang="en-US" sz="1000">
              <a:solidFill>
                <a:sysClr val="windowText" lastClr="000000"/>
              </a:solidFill>
            </a:rPr>
            <a:t>回は入力不要です）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下段に報酬額が計算されますので、ご確認ください。</a:t>
          </a:r>
        </a:p>
      </xdr:txBody>
    </xdr:sp>
    <xdr:clientData/>
  </xdr:twoCellAnchor>
  <xdr:twoCellAnchor>
    <xdr:from>
      <xdr:col>48</xdr:col>
      <xdr:colOff>145675</xdr:colOff>
      <xdr:row>8</xdr:row>
      <xdr:rowOff>56030</xdr:rowOff>
    </xdr:from>
    <xdr:to>
      <xdr:col>60</xdr:col>
      <xdr:colOff>200024</xdr:colOff>
      <xdr:row>11</xdr:row>
      <xdr:rowOff>100853</xdr:rowOff>
    </xdr:to>
    <xdr:sp macro="" textlink="">
      <xdr:nvSpPr>
        <xdr:cNvPr id="15" name="四角形吹き出し 14"/>
        <xdr:cNvSpPr/>
      </xdr:nvSpPr>
      <xdr:spPr>
        <a:xfrm>
          <a:off x="9746875" y="1856255"/>
          <a:ext cx="2454649" cy="559173"/>
        </a:xfrm>
        <a:prstGeom prst="wedgeRectCallout">
          <a:avLst>
            <a:gd name="adj1" fmla="val -62842"/>
            <a:gd name="adj2" fmla="val -41582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名称には法人名から入力し、管理者の役職も記載してください。</a:t>
          </a:r>
        </a:p>
      </xdr:txBody>
    </xdr:sp>
    <xdr:clientData/>
  </xdr:twoCellAnchor>
  <xdr:twoCellAnchor>
    <xdr:from>
      <xdr:col>50</xdr:col>
      <xdr:colOff>156883</xdr:colOff>
      <xdr:row>16</xdr:row>
      <xdr:rowOff>56030</xdr:rowOff>
    </xdr:from>
    <xdr:to>
      <xdr:col>58</xdr:col>
      <xdr:colOff>123266</xdr:colOff>
      <xdr:row>23</xdr:row>
      <xdr:rowOff>28575</xdr:rowOff>
    </xdr:to>
    <xdr:sp macro="" textlink="">
      <xdr:nvSpPr>
        <xdr:cNvPr id="16" name="四角形吹き出し 15"/>
        <xdr:cNvSpPr/>
      </xdr:nvSpPr>
      <xdr:spPr>
        <a:xfrm>
          <a:off x="10158133" y="3227855"/>
          <a:ext cx="1566583" cy="1115545"/>
        </a:xfrm>
        <a:prstGeom prst="wedgeRectCallout">
          <a:avLst>
            <a:gd name="adj1" fmla="val -65570"/>
            <a:gd name="adj2" fmla="val -26179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対象者ごとの利用時間数と報酬額の合計が自動計算されるので、ご確認ください。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190500</xdr:colOff>
      <xdr:row>31</xdr:row>
      <xdr:rowOff>78440</xdr:rowOff>
    </xdr:from>
    <xdr:to>
      <xdr:col>60</xdr:col>
      <xdr:colOff>67236</xdr:colOff>
      <xdr:row>39</xdr:row>
      <xdr:rowOff>104775</xdr:rowOff>
    </xdr:to>
    <xdr:sp macro="" textlink="">
      <xdr:nvSpPr>
        <xdr:cNvPr id="17" name="四角形吹き出し 16"/>
        <xdr:cNvSpPr/>
      </xdr:nvSpPr>
      <xdr:spPr>
        <a:xfrm>
          <a:off x="10191750" y="5688665"/>
          <a:ext cx="1876986" cy="1340785"/>
        </a:xfrm>
        <a:prstGeom prst="wedgeRectCallout">
          <a:avLst>
            <a:gd name="adj1" fmla="val -65212"/>
            <a:gd name="adj2" fmla="val 2439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総利用時間数と報酬額が自動計算されますので、ご確認ください。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ここの合計額が請求書に記載する額になります。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36"/>
  <sheetViews>
    <sheetView showZeros="0" tabSelected="1" zoomScale="85" zoomScaleNormal="85" workbookViewId="0">
      <selection activeCell="A18" sqref="A18:C21"/>
    </sheetView>
  </sheetViews>
  <sheetFormatPr defaultRowHeight="18.75" x14ac:dyDescent="0.4"/>
  <cols>
    <col min="1" max="106" width="2.625" customWidth="1"/>
  </cols>
  <sheetData>
    <row r="1" spans="1:54" x14ac:dyDescent="0.4">
      <c r="A1" t="s">
        <v>20</v>
      </c>
      <c r="AO1" s="8" t="s">
        <v>18</v>
      </c>
      <c r="AP1" s="8"/>
      <c r="AQ1" s="8"/>
      <c r="AR1" s="8"/>
      <c r="AS1" s="8"/>
      <c r="AT1" s="8"/>
      <c r="AU1" s="8"/>
      <c r="AV1" s="8"/>
      <c r="AW1" s="8"/>
      <c r="AX1" s="8"/>
    </row>
    <row r="2" spans="1:54" ht="24.95" customHeight="1" x14ac:dyDescent="0.4">
      <c r="A2" s="9" t="s">
        <v>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spans="1:54" ht="24.95" customHeight="1" x14ac:dyDescent="0.4">
      <c r="A3" s="10" t="s">
        <v>35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</row>
    <row r="4" spans="1:54" ht="14.1" customHeight="1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4" ht="19.5" thickBot="1" x14ac:dyDescent="0.45">
      <c r="A5" s="1" t="s">
        <v>10</v>
      </c>
    </row>
    <row r="6" spans="1:54" ht="14.1" customHeight="1" x14ac:dyDescent="0.4">
      <c r="B6" s="1"/>
      <c r="C6" s="1"/>
      <c r="D6" s="1"/>
      <c r="E6" s="1"/>
      <c r="F6" s="1"/>
      <c r="G6" s="1"/>
      <c r="H6" s="1"/>
      <c r="I6" s="1"/>
      <c r="J6" s="1"/>
      <c r="AB6" s="11" t="s">
        <v>12</v>
      </c>
      <c r="AC6" s="12"/>
      <c r="AD6" s="12"/>
      <c r="AE6" s="12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6"/>
    </row>
    <row r="7" spans="1:54" ht="14.1" customHeight="1" x14ac:dyDescent="0.4">
      <c r="B7" s="1"/>
      <c r="C7" s="1"/>
      <c r="D7" s="1"/>
      <c r="E7" s="1"/>
      <c r="F7" s="1"/>
      <c r="G7" s="1"/>
      <c r="H7" s="1"/>
      <c r="I7" s="1"/>
      <c r="J7" s="1"/>
      <c r="AB7" s="13"/>
      <c r="AC7" s="14"/>
      <c r="AD7" s="14"/>
      <c r="AE7" s="14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8"/>
    </row>
    <row r="8" spans="1:54" ht="14.1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T8" s="19" t="s">
        <v>11</v>
      </c>
      <c r="U8" s="19"/>
      <c r="V8" s="19"/>
      <c r="W8" s="19"/>
      <c r="X8" s="19"/>
      <c r="Y8" s="19"/>
      <c r="Z8" s="19"/>
      <c r="AA8" s="19"/>
      <c r="AB8" s="13" t="s">
        <v>14</v>
      </c>
      <c r="AC8" s="14"/>
      <c r="AD8" s="14"/>
      <c r="AE8" s="14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8"/>
    </row>
    <row r="9" spans="1:54" ht="14.1" customHeigh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S9" s="6"/>
      <c r="T9" s="19"/>
      <c r="U9" s="19"/>
      <c r="V9" s="19"/>
      <c r="W9" s="19"/>
      <c r="X9" s="19"/>
      <c r="Y9" s="19"/>
      <c r="Z9" s="19"/>
      <c r="AA9" s="19"/>
      <c r="AB9" s="13"/>
      <c r="AC9" s="14"/>
      <c r="AD9" s="14"/>
      <c r="AE9" s="14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8"/>
    </row>
    <row r="10" spans="1:54" ht="14.1" customHeigh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AB10" s="13" t="s">
        <v>13</v>
      </c>
      <c r="AC10" s="14"/>
      <c r="AD10" s="14"/>
      <c r="AE10" s="14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8"/>
    </row>
    <row r="11" spans="1:54" ht="14.1" customHeight="1" thickBot="1" x14ac:dyDescent="0.45">
      <c r="AB11" s="20"/>
      <c r="AC11" s="21"/>
      <c r="AD11" s="21"/>
      <c r="AE11" s="21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3"/>
    </row>
    <row r="12" spans="1:54" ht="14.1" customHeight="1" x14ac:dyDescent="0.4">
      <c r="A12" s="24" t="s">
        <v>15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</row>
    <row r="13" spans="1:54" ht="14.1" customHeight="1" thickBot="1" x14ac:dyDescent="0.4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</row>
    <row r="14" spans="1:54" ht="14.1" customHeight="1" x14ac:dyDescent="0.4">
      <c r="A14" s="26" t="s">
        <v>7</v>
      </c>
      <c r="B14" s="12"/>
      <c r="C14" s="12"/>
      <c r="D14" s="29" t="s">
        <v>8</v>
      </c>
      <c r="E14" s="29"/>
      <c r="F14" s="29"/>
      <c r="G14" s="29"/>
      <c r="H14" s="29"/>
      <c r="I14" s="29"/>
      <c r="J14" s="29"/>
      <c r="K14" s="29"/>
      <c r="L14" s="29"/>
      <c r="M14" s="29"/>
      <c r="N14" s="31" t="s">
        <v>6</v>
      </c>
      <c r="O14" s="12"/>
      <c r="P14" s="12"/>
      <c r="Q14" s="12"/>
      <c r="R14" s="12" t="s">
        <v>16</v>
      </c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 t="s">
        <v>17</v>
      </c>
      <c r="AR14" s="12"/>
      <c r="AS14" s="12"/>
      <c r="AT14" s="12"/>
      <c r="AU14" s="12"/>
      <c r="AV14" s="12"/>
      <c r="AW14" s="12"/>
      <c r="AX14" s="32"/>
    </row>
    <row r="15" spans="1:54" ht="14.1" customHeight="1" x14ac:dyDescent="0.4">
      <c r="A15" s="13"/>
      <c r="B15" s="14"/>
      <c r="C15" s="14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33"/>
      <c r="BB15" s="6"/>
    </row>
    <row r="16" spans="1:54" ht="14.1" customHeight="1" x14ac:dyDescent="0.4">
      <c r="A16" s="13"/>
      <c r="B16" s="14"/>
      <c r="C16" s="14"/>
      <c r="D16" s="30" t="s">
        <v>9</v>
      </c>
      <c r="E16" s="30"/>
      <c r="F16" s="30"/>
      <c r="G16" s="30"/>
      <c r="H16" s="30"/>
      <c r="I16" s="30"/>
      <c r="J16" s="30"/>
      <c r="K16" s="30"/>
      <c r="L16" s="30"/>
      <c r="M16" s="30"/>
      <c r="N16" s="14"/>
      <c r="O16" s="14"/>
      <c r="P16" s="14"/>
      <c r="Q16" s="14"/>
      <c r="R16" s="14" t="s">
        <v>0</v>
      </c>
      <c r="S16" s="14"/>
      <c r="T16" s="14"/>
      <c r="U16" s="14"/>
      <c r="V16" s="14"/>
      <c r="W16" s="14" t="s">
        <v>1</v>
      </c>
      <c r="X16" s="36"/>
      <c r="Y16" s="36"/>
      <c r="Z16" s="36"/>
      <c r="AA16" s="37"/>
      <c r="AB16" s="41" t="s">
        <v>2</v>
      </c>
      <c r="AC16" s="36"/>
      <c r="AD16" s="36"/>
      <c r="AE16" s="36"/>
      <c r="AF16" s="37"/>
      <c r="AG16" s="41" t="s">
        <v>3</v>
      </c>
      <c r="AH16" s="36"/>
      <c r="AI16" s="36"/>
      <c r="AJ16" s="36"/>
      <c r="AK16" s="37"/>
      <c r="AL16" s="41" t="s">
        <v>4</v>
      </c>
      <c r="AM16" s="36"/>
      <c r="AN16" s="36"/>
      <c r="AO16" s="36"/>
      <c r="AP16" s="37"/>
      <c r="AQ16" s="14"/>
      <c r="AR16" s="14"/>
      <c r="AS16" s="14"/>
      <c r="AT16" s="14"/>
      <c r="AU16" s="14"/>
      <c r="AV16" s="14"/>
      <c r="AW16" s="14"/>
      <c r="AX16" s="33"/>
    </row>
    <row r="17" spans="1:50" ht="14.1" customHeight="1" thickBot="1" x14ac:dyDescent="0.45">
      <c r="A17" s="27"/>
      <c r="B17" s="28"/>
      <c r="C17" s="28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28"/>
      <c r="O17" s="28"/>
      <c r="P17" s="28"/>
      <c r="Q17" s="28"/>
      <c r="R17" s="28"/>
      <c r="S17" s="28"/>
      <c r="T17" s="28"/>
      <c r="U17" s="28"/>
      <c r="V17" s="28"/>
      <c r="W17" s="38"/>
      <c r="X17" s="39"/>
      <c r="Y17" s="39"/>
      <c r="Z17" s="39"/>
      <c r="AA17" s="40"/>
      <c r="AB17" s="38"/>
      <c r="AC17" s="39"/>
      <c r="AD17" s="39"/>
      <c r="AE17" s="39"/>
      <c r="AF17" s="40"/>
      <c r="AG17" s="38"/>
      <c r="AH17" s="39"/>
      <c r="AI17" s="39"/>
      <c r="AJ17" s="39"/>
      <c r="AK17" s="40"/>
      <c r="AL17" s="38"/>
      <c r="AM17" s="39"/>
      <c r="AN17" s="39"/>
      <c r="AO17" s="39"/>
      <c r="AP17" s="40"/>
      <c r="AQ17" s="28"/>
      <c r="AR17" s="28"/>
      <c r="AS17" s="28"/>
      <c r="AT17" s="28"/>
      <c r="AU17" s="28"/>
      <c r="AV17" s="28"/>
      <c r="AW17" s="28"/>
      <c r="AX17" s="34"/>
    </row>
    <row r="18" spans="1:50" ht="12.95" customHeight="1" thickTop="1" x14ac:dyDescent="0.4">
      <c r="A18" s="84"/>
      <c r="B18" s="85"/>
      <c r="C18" s="85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60"/>
      <c r="O18" s="60"/>
      <c r="P18" s="60"/>
      <c r="Q18" s="60"/>
      <c r="R18" s="56"/>
      <c r="S18" s="57"/>
      <c r="T18" s="57"/>
      <c r="U18" s="57"/>
      <c r="V18" s="54" t="s">
        <v>5</v>
      </c>
      <c r="W18" s="56"/>
      <c r="X18" s="57"/>
      <c r="Y18" s="57"/>
      <c r="Z18" s="57"/>
      <c r="AA18" s="54" t="s">
        <v>5</v>
      </c>
      <c r="AB18" s="56"/>
      <c r="AC18" s="57"/>
      <c r="AD18" s="57"/>
      <c r="AE18" s="57"/>
      <c r="AF18" s="54" t="s">
        <v>5</v>
      </c>
      <c r="AG18" s="56"/>
      <c r="AH18" s="57"/>
      <c r="AI18" s="57"/>
      <c r="AJ18" s="57"/>
      <c r="AK18" s="54" t="s">
        <v>5</v>
      </c>
      <c r="AL18" s="56"/>
      <c r="AM18" s="57"/>
      <c r="AN18" s="57"/>
      <c r="AO18" s="57"/>
      <c r="AP18" s="54" t="s">
        <v>5</v>
      </c>
      <c r="AQ18" s="69">
        <f>SUM(R18*2,W18*2.5,AB18*3,AG18*3.5,AL18*4)</f>
        <v>0</v>
      </c>
      <c r="AR18" s="70"/>
      <c r="AS18" s="70"/>
      <c r="AT18" s="70"/>
      <c r="AU18" s="70"/>
      <c r="AV18" s="70"/>
      <c r="AW18" s="73" t="s">
        <v>36</v>
      </c>
      <c r="AX18" s="74"/>
    </row>
    <row r="19" spans="1:50" ht="12.95" customHeight="1" x14ac:dyDescent="0.4">
      <c r="A19" s="77"/>
      <c r="B19" s="78"/>
      <c r="C19" s="78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61"/>
      <c r="O19" s="61"/>
      <c r="P19" s="61"/>
      <c r="Q19" s="61"/>
      <c r="R19" s="58"/>
      <c r="S19" s="59"/>
      <c r="T19" s="59"/>
      <c r="U19" s="59"/>
      <c r="V19" s="55"/>
      <c r="W19" s="58"/>
      <c r="X19" s="59"/>
      <c r="Y19" s="59"/>
      <c r="Z19" s="59"/>
      <c r="AA19" s="55"/>
      <c r="AB19" s="58"/>
      <c r="AC19" s="59"/>
      <c r="AD19" s="59"/>
      <c r="AE19" s="59"/>
      <c r="AF19" s="55"/>
      <c r="AG19" s="58"/>
      <c r="AH19" s="59"/>
      <c r="AI19" s="59"/>
      <c r="AJ19" s="59"/>
      <c r="AK19" s="55"/>
      <c r="AL19" s="58"/>
      <c r="AM19" s="59"/>
      <c r="AN19" s="59"/>
      <c r="AO19" s="59"/>
      <c r="AP19" s="55"/>
      <c r="AQ19" s="71"/>
      <c r="AR19" s="72"/>
      <c r="AS19" s="72"/>
      <c r="AT19" s="72"/>
      <c r="AU19" s="72"/>
      <c r="AV19" s="72"/>
      <c r="AW19" s="75"/>
      <c r="AX19" s="76"/>
    </row>
    <row r="20" spans="1:50" ht="12.95" customHeight="1" x14ac:dyDescent="0.4">
      <c r="A20" s="77"/>
      <c r="B20" s="78"/>
      <c r="C20" s="78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61"/>
      <c r="O20" s="61"/>
      <c r="P20" s="61"/>
      <c r="Q20" s="61"/>
      <c r="R20" s="44">
        <f>IF(OR($N$18="",R18=""),0,VLOOKUP($N$18,報酬額表!$A:$F,2,0)*実績票!R18)</f>
        <v>0</v>
      </c>
      <c r="S20" s="45"/>
      <c r="T20" s="45"/>
      <c r="U20" s="45"/>
      <c r="V20" s="48" t="s">
        <v>27</v>
      </c>
      <c r="W20" s="50">
        <f>IF(OR($N$18="",W18=""),0,VLOOKUP($N$18,報酬額表!$A:$F,3,0)*実績票!W18)</f>
        <v>0</v>
      </c>
      <c r="X20" s="51"/>
      <c r="Y20" s="51"/>
      <c r="Z20" s="51"/>
      <c r="AA20" s="48" t="s">
        <v>27</v>
      </c>
      <c r="AB20" s="50">
        <f>IF(OR($N$18="",AB18=""),0,VLOOKUP($N$18,報酬額表!$A:$F,4,0)*実績票!AB18)</f>
        <v>0</v>
      </c>
      <c r="AC20" s="51"/>
      <c r="AD20" s="51"/>
      <c r="AE20" s="51"/>
      <c r="AF20" s="48" t="s">
        <v>27</v>
      </c>
      <c r="AG20" s="50">
        <f>IF(OR($N$18="",AG18=""),0,VLOOKUP($N$18,報酬額表!$A:$F,5,0)*実績票!AG18)</f>
        <v>0</v>
      </c>
      <c r="AH20" s="51"/>
      <c r="AI20" s="51"/>
      <c r="AJ20" s="51"/>
      <c r="AK20" s="48" t="s">
        <v>27</v>
      </c>
      <c r="AL20" s="50">
        <f>IF(OR($N$18="",AL18=""),0,VLOOKUP($N$18,報酬額表!$A:$F,6,0)*実績票!AL18)</f>
        <v>0</v>
      </c>
      <c r="AM20" s="51"/>
      <c r="AN20" s="51"/>
      <c r="AO20" s="51"/>
      <c r="AP20" s="48" t="s">
        <v>27</v>
      </c>
      <c r="AQ20" s="50">
        <f>SUM(R20:AP21)</f>
        <v>0</v>
      </c>
      <c r="AR20" s="51"/>
      <c r="AS20" s="51"/>
      <c r="AT20" s="51"/>
      <c r="AU20" s="51"/>
      <c r="AV20" s="51"/>
      <c r="AW20" s="65" t="s">
        <v>27</v>
      </c>
      <c r="AX20" s="66"/>
    </row>
    <row r="21" spans="1:50" ht="12.95" customHeight="1" x14ac:dyDescent="0.4">
      <c r="A21" s="77"/>
      <c r="B21" s="78"/>
      <c r="C21" s="78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62"/>
      <c r="O21" s="62"/>
      <c r="P21" s="62"/>
      <c r="Q21" s="62"/>
      <c r="R21" s="46"/>
      <c r="S21" s="47"/>
      <c r="T21" s="47"/>
      <c r="U21" s="47"/>
      <c r="V21" s="49"/>
      <c r="W21" s="52"/>
      <c r="X21" s="53"/>
      <c r="Y21" s="53"/>
      <c r="Z21" s="53"/>
      <c r="AA21" s="49"/>
      <c r="AB21" s="52"/>
      <c r="AC21" s="53"/>
      <c r="AD21" s="53"/>
      <c r="AE21" s="53"/>
      <c r="AF21" s="49"/>
      <c r="AG21" s="52"/>
      <c r="AH21" s="53"/>
      <c r="AI21" s="53"/>
      <c r="AJ21" s="53"/>
      <c r="AK21" s="49"/>
      <c r="AL21" s="52"/>
      <c r="AM21" s="53"/>
      <c r="AN21" s="53"/>
      <c r="AO21" s="53"/>
      <c r="AP21" s="49"/>
      <c r="AQ21" s="63"/>
      <c r="AR21" s="64"/>
      <c r="AS21" s="64"/>
      <c r="AT21" s="64"/>
      <c r="AU21" s="64"/>
      <c r="AV21" s="64"/>
      <c r="AW21" s="67"/>
      <c r="AX21" s="68"/>
    </row>
    <row r="22" spans="1:50" ht="12.95" customHeight="1" x14ac:dyDescent="0.4">
      <c r="A22" s="77"/>
      <c r="B22" s="78"/>
      <c r="C22" s="78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80"/>
      <c r="O22" s="80"/>
      <c r="P22" s="80"/>
      <c r="Q22" s="80"/>
      <c r="R22" s="81"/>
      <c r="S22" s="82"/>
      <c r="T22" s="82"/>
      <c r="U22" s="82"/>
      <c r="V22" s="83" t="s">
        <v>5</v>
      </c>
      <c r="W22" s="81"/>
      <c r="X22" s="82"/>
      <c r="Y22" s="82"/>
      <c r="Z22" s="82"/>
      <c r="AA22" s="83" t="s">
        <v>5</v>
      </c>
      <c r="AB22" s="81"/>
      <c r="AC22" s="82"/>
      <c r="AD22" s="82"/>
      <c r="AE22" s="82"/>
      <c r="AF22" s="83" t="s">
        <v>5</v>
      </c>
      <c r="AG22" s="81"/>
      <c r="AH22" s="82"/>
      <c r="AI22" s="82"/>
      <c r="AJ22" s="82"/>
      <c r="AK22" s="83" t="s">
        <v>5</v>
      </c>
      <c r="AL22" s="81"/>
      <c r="AM22" s="82"/>
      <c r="AN22" s="82"/>
      <c r="AO22" s="82"/>
      <c r="AP22" s="83" t="s">
        <v>5</v>
      </c>
      <c r="AQ22" s="87">
        <f>SUM(R22*2,W22*2.5,AB22*3,AG22*3.5,AL22*4)</f>
        <v>0</v>
      </c>
      <c r="AR22" s="88"/>
      <c r="AS22" s="88"/>
      <c r="AT22" s="88"/>
      <c r="AU22" s="88"/>
      <c r="AV22" s="88"/>
      <c r="AW22" s="89" t="s">
        <v>36</v>
      </c>
      <c r="AX22" s="90"/>
    </row>
    <row r="23" spans="1:50" ht="12.95" customHeight="1" x14ac:dyDescent="0.4">
      <c r="A23" s="77"/>
      <c r="B23" s="78"/>
      <c r="C23" s="78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80"/>
      <c r="O23" s="80"/>
      <c r="P23" s="80"/>
      <c r="Q23" s="80"/>
      <c r="R23" s="58"/>
      <c r="S23" s="59"/>
      <c r="T23" s="59"/>
      <c r="U23" s="59"/>
      <c r="V23" s="55"/>
      <c r="W23" s="58"/>
      <c r="X23" s="59"/>
      <c r="Y23" s="59"/>
      <c r="Z23" s="59"/>
      <c r="AA23" s="55"/>
      <c r="AB23" s="58"/>
      <c r="AC23" s="59"/>
      <c r="AD23" s="59"/>
      <c r="AE23" s="59"/>
      <c r="AF23" s="55"/>
      <c r="AG23" s="58"/>
      <c r="AH23" s="59"/>
      <c r="AI23" s="59"/>
      <c r="AJ23" s="59"/>
      <c r="AK23" s="55"/>
      <c r="AL23" s="58"/>
      <c r="AM23" s="59"/>
      <c r="AN23" s="59"/>
      <c r="AO23" s="59"/>
      <c r="AP23" s="55"/>
      <c r="AQ23" s="71"/>
      <c r="AR23" s="72"/>
      <c r="AS23" s="72"/>
      <c r="AT23" s="72"/>
      <c r="AU23" s="72"/>
      <c r="AV23" s="72"/>
      <c r="AW23" s="75"/>
      <c r="AX23" s="76"/>
    </row>
    <row r="24" spans="1:50" ht="12.95" customHeight="1" x14ac:dyDescent="0.4">
      <c r="A24" s="77"/>
      <c r="B24" s="78"/>
      <c r="C24" s="78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80"/>
      <c r="O24" s="80"/>
      <c r="P24" s="80"/>
      <c r="Q24" s="80"/>
      <c r="R24" s="50">
        <f>IF(OR($N$22="",R22=""),0,VLOOKUP($N$22,報酬額表!$A:$F,2,0)*実績票!R22)</f>
        <v>0</v>
      </c>
      <c r="S24" s="51"/>
      <c r="T24" s="51"/>
      <c r="U24" s="51"/>
      <c r="V24" s="48" t="s">
        <v>27</v>
      </c>
      <c r="W24" s="50">
        <f>IF(OR($N$22="",W22=""),0,VLOOKUP($N$22,報酬額表!$A:$F,3,0)*実績票!W22)</f>
        <v>0</v>
      </c>
      <c r="X24" s="51"/>
      <c r="Y24" s="51"/>
      <c r="Z24" s="51"/>
      <c r="AA24" s="48" t="s">
        <v>27</v>
      </c>
      <c r="AB24" s="50">
        <f>IF(OR($N$22="",AB22=""),0,VLOOKUP($N$22,報酬額表!$A:$F,4,0)*実績票!AB22)</f>
        <v>0</v>
      </c>
      <c r="AC24" s="51"/>
      <c r="AD24" s="51"/>
      <c r="AE24" s="51"/>
      <c r="AF24" s="48" t="s">
        <v>27</v>
      </c>
      <c r="AG24" s="50">
        <f>IF(OR($N$22="",AG22=""),0,VLOOKUP($N$22,報酬額表!$A:$F,5,0)*実績票!AG22)</f>
        <v>0</v>
      </c>
      <c r="AH24" s="51"/>
      <c r="AI24" s="51"/>
      <c r="AJ24" s="51"/>
      <c r="AK24" s="48" t="s">
        <v>27</v>
      </c>
      <c r="AL24" s="50">
        <f>IF(OR($N$22="",AL22=""),0,VLOOKUP($N$22,報酬額表!$A:$F,6,0)*実績票!AL22)</f>
        <v>0</v>
      </c>
      <c r="AM24" s="51"/>
      <c r="AN24" s="51"/>
      <c r="AO24" s="51"/>
      <c r="AP24" s="48" t="s">
        <v>27</v>
      </c>
      <c r="AQ24" s="50">
        <f>SUM(R24:AP25)</f>
        <v>0</v>
      </c>
      <c r="AR24" s="51"/>
      <c r="AS24" s="51"/>
      <c r="AT24" s="51"/>
      <c r="AU24" s="51"/>
      <c r="AV24" s="51"/>
      <c r="AW24" s="65" t="s">
        <v>27</v>
      </c>
      <c r="AX24" s="66"/>
    </row>
    <row r="25" spans="1:50" ht="12.95" customHeight="1" x14ac:dyDescent="0.4">
      <c r="A25" s="77"/>
      <c r="B25" s="78"/>
      <c r="C25" s="78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80"/>
      <c r="O25" s="80"/>
      <c r="P25" s="80"/>
      <c r="Q25" s="80"/>
      <c r="R25" s="52"/>
      <c r="S25" s="53"/>
      <c r="T25" s="53"/>
      <c r="U25" s="53"/>
      <c r="V25" s="49"/>
      <c r="W25" s="52"/>
      <c r="X25" s="53"/>
      <c r="Y25" s="53"/>
      <c r="Z25" s="53"/>
      <c r="AA25" s="49"/>
      <c r="AB25" s="52"/>
      <c r="AC25" s="53"/>
      <c r="AD25" s="53"/>
      <c r="AE25" s="53"/>
      <c r="AF25" s="49"/>
      <c r="AG25" s="52"/>
      <c r="AH25" s="53"/>
      <c r="AI25" s="53"/>
      <c r="AJ25" s="53"/>
      <c r="AK25" s="49"/>
      <c r="AL25" s="52"/>
      <c r="AM25" s="53"/>
      <c r="AN25" s="53"/>
      <c r="AO25" s="53"/>
      <c r="AP25" s="49"/>
      <c r="AQ25" s="63"/>
      <c r="AR25" s="64"/>
      <c r="AS25" s="64"/>
      <c r="AT25" s="64"/>
      <c r="AU25" s="64"/>
      <c r="AV25" s="64"/>
      <c r="AW25" s="67"/>
      <c r="AX25" s="68"/>
    </row>
    <row r="26" spans="1:50" ht="12.95" customHeight="1" x14ac:dyDescent="0.4">
      <c r="A26" s="77"/>
      <c r="B26" s="78"/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80"/>
      <c r="O26" s="80"/>
      <c r="P26" s="80"/>
      <c r="Q26" s="80"/>
      <c r="R26" s="81"/>
      <c r="S26" s="82"/>
      <c r="T26" s="82"/>
      <c r="U26" s="82"/>
      <c r="V26" s="83" t="s">
        <v>5</v>
      </c>
      <c r="W26" s="81"/>
      <c r="X26" s="82"/>
      <c r="Y26" s="82"/>
      <c r="Z26" s="82"/>
      <c r="AA26" s="83" t="s">
        <v>5</v>
      </c>
      <c r="AB26" s="81"/>
      <c r="AC26" s="82"/>
      <c r="AD26" s="82"/>
      <c r="AE26" s="82"/>
      <c r="AF26" s="83" t="s">
        <v>5</v>
      </c>
      <c r="AG26" s="81"/>
      <c r="AH26" s="82"/>
      <c r="AI26" s="82"/>
      <c r="AJ26" s="82"/>
      <c r="AK26" s="83" t="s">
        <v>5</v>
      </c>
      <c r="AL26" s="81"/>
      <c r="AM26" s="82"/>
      <c r="AN26" s="82"/>
      <c r="AO26" s="82"/>
      <c r="AP26" s="83" t="s">
        <v>5</v>
      </c>
      <c r="AQ26" s="87">
        <f>SUM(R26*2,W26*2.5,AB26*3,AG26*3.5,AL26*4)</f>
        <v>0</v>
      </c>
      <c r="AR26" s="88"/>
      <c r="AS26" s="88"/>
      <c r="AT26" s="88"/>
      <c r="AU26" s="88"/>
      <c r="AV26" s="88"/>
      <c r="AW26" s="89" t="s">
        <v>36</v>
      </c>
      <c r="AX26" s="90"/>
    </row>
    <row r="27" spans="1:50" ht="12.95" customHeight="1" x14ac:dyDescent="0.4">
      <c r="A27" s="77"/>
      <c r="B27" s="78"/>
      <c r="C27" s="78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80"/>
      <c r="O27" s="80"/>
      <c r="P27" s="80"/>
      <c r="Q27" s="80"/>
      <c r="R27" s="58"/>
      <c r="S27" s="59"/>
      <c r="T27" s="59"/>
      <c r="U27" s="59"/>
      <c r="V27" s="55"/>
      <c r="W27" s="58"/>
      <c r="X27" s="59"/>
      <c r="Y27" s="59"/>
      <c r="Z27" s="59"/>
      <c r="AA27" s="55"/>
      <c r="AB27" s="58"/>
      <c r="AC27" s="59"/>
      <c r="AD27" s="59"/>
      <c r="AE27" s="59"/>
      <c r="AF27" s="55"/>
      <c r="AG27" s="58"/>
      <c r="AH27" s="59"/>
      <c r="AI27" s="59"/>
      <c r="AJ27" s="59"/>
      <c r="AK27" s="55"/>
      <c r="AL27" s="58"/>
      <c r="AM27" s="59"/>
      <c r="AN27" s="59"/>
      <c r="AO27" s="59"/>
      <c r="AP27" s="55"/>
      <c r="AQ27" s="71"/>
      <c r="AR27" s="72"/>
      <c r="AS27" s="72"/>
      <c r="AT27" s="72"/>
      <c r="AU27" s="72"/>
      <c r="AV27" s="72"/>
      <c r="AW27" s="75"/>
      <c r="AX27" s="76"/>
    </row>
    <row r="28" spans="1:50" ht="12.95" customHeight="1" x14ac:dyDescent="0.4">
      <c r="A28" s="77"/>
      <c r="B28" s="78"/>
      <c r="C28" s="78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80"/>
      <c r="O28" s="80"/>
      <c r="P28" s="80"/>
      <c r="Q28" s="80"/>
      <c r="R28" s="50">
        <f>IF(OR($N$26="",R26=""),0,VLOOKUP($N$26,報酬額表!$A:$F,2,0)*実績票!R26)</f>
        <v>0</v>
      </c>
      <c r="S28" s="51"/>
      <c r="T28" s="51"/>
      <c r="U28" s="51"/>
      <c r="V28" s="48" t="s">
        <v>27</v>
      </c>
      <c r="W28" s="50">
        <f>IF(OR($N$26="",W26=""),0,VLOOKUP($N$26,報酬額表!$A:$F,3,0)*実績票!W26)</f>
        <v>0</v>
      </c>
      <c r="X28" s="51"/>
      <c r="Y28" s="51"/>
      <c r="Z28" s="51"/>
      <c r="AA28" s="48" t="s">
        <v>27</v>
      </c>
      <c r="AB28" s="50">
        <f>IF(OR($N$26="",AB26=""),0,VLOOKUP($N$26,報酬額表!$A:$F,4,0)*実績票!AB26)</f>
        <v>0</v>
      </c>
      <c r="AC28" s="51"/>
      <c r="AD28" s="51"/>
      <c r="AE28" s="51"/>
      <c r="AF28" s="48" t="s">
        <v>27</v>
      </c>
      <c r="AG28" s="50">
        <f>IF(OR($N$26="",AG26=""),0,VLOOKUP($N$26,報酬額表!$A:$F,5,0)*実績票!AG26)</f>
        <v>0</v>
      </c>
      <c r="AH28" s="51"/>
      <c r="AI28" s="51"/>
      <c r="AJ28" s="51"/>
      <c r="AK28" s="48" t="s">
        <v>27</v>
      </c>
      <c r="AL28" s="50">
        <f>IF(OR($N$26="",AL26=""),0,VLOOKUP($N$26,報酬額表!$A:$F,6,0)*実績票!AL26)</f>
        <v>0</v>
      </c>
      <c r="AM28" s="51"/>
      <c r="AN28" s="51"/>
      <c r="AO28" s="51"/>
      <c r="AP28" s="48" t="s">
        <v>27</v>
      </c>
      <c r="AQ28" s="50">
        <f>SUM(R28:AP29)</f>
        <v>0</v>
      </c>
      <c r="AR28" s="51"/>
      <c r="AS28" s="51"/>
      <c r="AT28" s="51"/>
      <c r="AU28" s="51"/>
      <c r="AV28" s="51"/>
      <c r="AW28" s="65" t="s">
        <v>27</v>
      </c>
      <c r="AX28" s="66"/>
    </row>
    <row r="29" spans="1:50" ht="12.95" customHeight="1" x14ac:dyDescent="0.4">
      <c r="A29" s="77"/>
      <c r="B29" s="78"/>
      <c r="C29" s="78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80"/>
      <c r="O29" s="80"/>
      <c r="P29" s="80"/>
      <c r="Q29" s="80"/>
      <c r="R29" s="63"/>
      <c r="S29" s="64"/>
      <c r="T29" s="64"/>
      <c r="U29" s="64"/>
      <c r="V29" s="91"/>
      <c r="W29" s="63"/>
      <c r="X29" s="64"/>
      <c r="Y29" s="64"/>
      <c r="Z29" s="64"/>
      <c r="AA29" s="91"/>
      <c r="AB29" s="63"/>
      <c r="AC29" s="64"/>
      <c r="AD29" s="64"/>
      <c r="AE29" s="64"/>
      <c r="AF29" s="91"/>
      <c r="AG29" s="63"/>
      <c r="AH29" s="64"/>
      <c r="AI29" s="64"/>
      <c r="AJ29" s="64"/>
      <c r="AK29" s="91"/>
      <c r="AL29" s="63"/>
      <c r="AM29" s="64"/>
      <c r="AN29" s="64"/>
      <c r="AO29" s="64"/>
      <c r="AP29" s="91"/>
      <c r="AQ29" s="63"/>
      <c r="AR29" s="64"/>
      <c r="AS29" s="64"/>
      <c r="AT29" s="64"/>
      <c r="AU29" s="64"/>
      <c r="AV29" s="64"/>
      <c r="AW29" s="67"/>
      <c r="AX29" s="68"/>
    </row>
    <row r="30" spans="1:50" ht="12.95" customHeight="1" x14ac:dyDescent="0.4">
      <c r="A30" s="77"/>
      <c r="B30" s="78"/>
      <c r="C30" s="7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80"/>
      <c r="O30" s="80"/>
      <c r="P30" s="80"/>
      <c r="Q30" s="80"/>
      <c r="R30" s="81"/>
      <c r="S30" s="82"/>
      <c r="T30" s="82"/>
      <c r="U30" s="82"/>
      <c r="V30" s="83" t="s">
        <v>5</v>
      </c>
      <c r="W30" s="81"/>
      <c r="X30" s="82"/>
      <c r="Y30" s="82"/>
      <c r="Z30" s="82"/>
      <c r="AA30" s="83" t="s">
        <v>5</v>
      </c>
      <c r="AB30" s="81"/>
      <c r="AC30" s="82"/>
      <c r="AD30" s="82"/>
      <c r="AE30" s="82"/>
      <c r="AF30" s="83" t="s">
        <v>5</v>
      </c>
      <c r="AG30" s="81"/>
      <c r="AH30" s="82"/>
      <c r="AI30" s="82"/>
      <c r="AJ30" s="82"/>
      <c r="AK30" s="83" t="s">
        <v>5</v>
      </c>
      <c r="AL30" s="81"/>
      <c r="AM30" s="82"/>
      <c r="AN30" s="82"/>
      <c r="AO30" s="82"/>
      <c r="AP30" s="83" t="s">
        <v>5</v>
      </c>
      <c r="AQ30" s="87">
        <f>SUM(R30*2,W30*2.5,AB30*3,AG30*3.5,AL30*4)</f>
        <v>0</v>
      </c>
      <c r="AR30" s="88"/>
      <c r="AS30" s="88"/>
      <c r="AT30" s="88"/>
      <c r="AU30" s="88"/>
      <c r="AV30" s="88"/>
      <c r="AW30" s="89" t="s">
        <v>36</v>
      </c>
      <c r="AX30" s="90"/>
    </row>
    <row r="31" spans="1:50" ht="12.95" customHeight="1" x14ac:dyDescent="0.4">
      <c r="A31" s="77"/>
      <c r="B31" s="78"/>
      <c r="C31" s="78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80"/>
      <c r="O31" s="80"/>
      <c r="P31" s="80"/>
      <c r="Q31" s="80"/>
      <c r="R31" s="58"/>
      <c r="S31" s="59"/>
      <c r="T31" s="59"/>
      <c r="U31" s="59"/>
      <c r="V31" s="55"/>
      <c r="W31" s="58"/>
      <c r="X31" s="59"/>
      <c r="Y31" s="59"/>
      <c r="Z31" s="59"/>
      <c r="AA31" s="55"/>
      <c r="AB31" s="58"/>
      <c r="AC31" s="59"/>
      <c r="AD31" s="59"/>
      <c r="AE31" s="59"/>
      <c r="AF31" s="55"/>
      <c r="AG31" s="58"/>
      <c r="AH31" s="59"/>
      <c r="AI31" s="59"/>
      <c r="AJ31" s="59"/>
      <c r="AK31" s="55"/>
      <c r="AL31" s="58"/>
      <c r="AM31" s="59"/>
      <c r="AN31" s="59"/>
      <c r="AO31" s="59"/>
      <c r="AP31" s="55"/>
      <c r="AQ31" s="71"/>
      <c r="AR31" s="72"/>
      <c r="AS31" s="72"/>
      <c r="AT31" s="72"/>
      <c r="AU31" s="72"/>
      <c r="AV31" s="72"/>
      <c r="AW31" s="75"/>
      <c r="AX31" s="76"/>
    </row>
    <row r="32" spans="1:50" ht="12.95" customHeight="1" x14ac:dyDescent="0.4">
      <c r="A32" s="77"/>
      <c r="B32" s="78"/>
      <c r="C32" s="78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80"/>
      <c r="O32" s="80"/>
      <c r="P32" s="80"/>
      <c r="Q32" s="80"/>
      <c r="R32" s="50">
        <f>IF(OR($N$30="",R30=""),0,VLOOKUP($N$30,報酬額表!$A:$F,2,0)*実績票!R30)</f>
        <v>0</v>
      </c>
      <c r="S32" s="51"/>
      <c r="T32" s="51"/>
      <c r="U32" s="51"/>
      <c r="V32" s="48" t="s">
        <v>27</v>
      </c>
      <c r="W32" s="50">
        <f>IF(OR($N$30="",W30=""),0,VLOOKUP($N$30,報酬額表!$A:$F,3,0)*実績票!W30)</f>
        <v>0</v>
      </c>
      <c r="X32" s="51"/>
      <c r="Y32" s="51"/>
      <c r="Z32" s="51"/>
      <c r="AA32" s="48" t="s">
        <v>27</v>
      </c>
      <c r="AB32" s="50">
        <f>IF(OR($N$30="",AB30=""),0,VLOOKUP($N$30,報酬額表!$A:$F,4,0)*実績票!AB30)</f>
        <v>0</v>
      </c>
      <c r="AC32" s="51"/>
      <c r="AD32" s="51"/>
      <c r="AE32" s="51"/>
      <c r="AF32" s="48" t="s">
        <v>27</v>
      </c>
      <c r="AG32" s="50">
        <f>IF(OR($N$30="",AG30=""),0,VLOOKUP($N$30,報酬額表!$A:$F,5,0)*実績票!AG30)</f>
        <v>0</v>
      </c>
      <c r="AH32" s="51"/>
      <c r="AI32" s="51"/>
      <c r="AJ32" s="51"/>
      <c r="AK32" s="48" t="s">
        <v>27</v>
      </c>
      <c r="AL32" s="50">
        <f>IF(OR($N$30="",AL30=""),0,VLOOKUP($N$30,報酬額表!$A:$F,6,0)*実績票!AL30)</f>
        <v>0</v>
      </c>
      <c r="AM32" s="51"/>
      <c r="AN32" s="51"/>
      <c r="AO32" s="51"/>
      <c r="AP32" s="48" t="s">
        <v>27</v>
      </c>
      <c r="AQ32" s="50">
        <f>SUM(R32:AP33)</f>
        <v>0</v>
      </c>
      <c r="AR32" s="51"/>
      <c r="AS32" s="51"/>
      <c r="AT32" s="51"/>
      <c r="AU32" s="51"/>
      <c r="AV32" s="51"/>
      <c r="AW32" s="65" t="s">
        <v>27</v>
      </c>
      <c r="AX32" s="66"/>
    </row>
    <row r="33" spans="1:50" ht="12.95" customHeight="1" x14ac:dyDescent="0.4">
      <c r="A33" s="77"/>
      <c r="B33" s="78"/>
      <c r="C33" s="78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80"/>
      <c r="O33" s="80"/>
      <c r="P33" s="80"/>
      <c r="Q33" s="80"/>
      <c r="R33" s="52"/>
      <c r="S33" s="53"/>
      <c r="T33" s="53"/>
      <c r="U33" s="53"/>
      <c r="V33" s="49"/>
      <c r="W33" s="52"/>
      <c r="X33" s="53"/>
      <c r="Y33" s="53"/>
      <c r="Z33" s="53"/>
      <c r="AA33" s="49"/>
      <c r="AB33" s="52"/>
      <c r="AC33" s="53"/>
      <c r="AD33" s="53"/>
      <c r="AE33" s="53"/>
      <c r="AF33" s="49"/>
      <c r="AG33" s="52"/>
      <c r="AH33" s="53"/>
      <c r="AI33" s="53"/>
      <c r="AJ33" s="53"/>
      <c r="AK33" s="49"/>
      <c r="AL33" s="52"/>
      <c r="AM33" s="53"/>
      <c r="AN33" s="53"/>
      <c r="AO33" s="53"/>
      <c r="AP33" s="49"/>
      <c r="AQ33" s="63"/>
      <c r="AR33" s="64"/>
      <c r="AS33" s="64"/>
      <c r="AT33" s="64"/>
      <c r="AU33" s="64"/>
      <c r="AV33" s="64"/>
      <c r="AW33" s="67"/>
      <c r="AX33" s="68"/>
    </row>
    <row r="34" spans="1:50" ht="12.95" customHeight="1" x14ac:dyDescent="0.4">
      <c r="A34" s="77"/>
      <c r="B34" s="78"/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80"/>
      <c r="O34" s="80"/>
      <c r="P34" s="80"/>
      <c r="Q34" s="80"/>
      <c r="R34" s="81"/>
      <c r="S34" s="82"/>
      <c r="T34" s="82"/>
      <c r="U34" s="82"/>
      <c r="V34" s="83" t="s">
        <v>5</v>
      </c>
      <c r="W34" s="81"/>
      <c r="X34" s="82"/>
      <c r="Y34" s="82"/>
      <c r="Z34" s="82"/>
      <c r="AA34" s="83" t="s">
        <v>5</v>
      </c>
      <c r="AB34" s="81"/>
      <c r="AC34" s="82"/>
      <c r="AD34" s="82"/>
      <c r="AE34" s="82"/>
      <c r="AF34" s="83" t="s">
        <v>5</v>
      </c>
      <c r="AG34" s="81"/>
      <c r="AH34" s="82"/>
      <c r="AI34" s="82"/>
      <c r="AJ34" s="82"/>
      <c r="AK34" s="83" t="s">
        <v>5</v>
      </c>
      <c r="AL34" s="81"/>
      <c r="AM34" s="82"/>
      <c r="AN34" s="82"/>
      <c r="AO34" s="82"/>
      <c r="AP34" s="83" t="s">
        <v>5</v>
      </c>
      <c r="AQ34" s="87">
        <f>SUM(R34*2,W34*2.5,AB34*3,AG34*3.5,AL34*4)</f>
        <v>0</v>
      </c>
      <c r="AR34" s="88"/>
      <c r="AS34" s="88"/>
      <c r="AT34" s="88"/>
      <c r="AU34" s="88"/>
      <c r="AV34" s="88"/>
      <c r="AW34" s="89" t="s">
        <v>36</v>
      </c>
      <c r="AX34" s="90"/>
    </row>
    <row r="35" spans="1:50" ht="12.95" customHeight="1" x14ac:dyDescent="0.4">
      <c r="A35" s="77"/>
      <c r="B35" s="78"/>
      <c r="C35" s="78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80"/>
      <c r="O35" s="80"/>
      <c r="P35" s="80"/>
      <c r="Q35" s="80"/>
      <c r="R35" s="58"/>
      <c r="S35" s="59"/>
      <c r="T35" s="59"/>
      <c r="U35" s="59"/>
      <c r="V35" s="55"/>
      <c r="W35" s="58"/>
      <c r="X35" s="59"/>
      <c r="Y35" s="59"/>
      <c r="Z35" s="59"/>
      <c r="AA35" s="55"/>
      <c r="AB35" s="58"/>
      <c r="AC35" s="59"/>
      <c r="AD35" s="59"/>
      <c r="AE35" s="59"/>
      <c r="AF35" s="55"/>
      <c r="AG35" s="58"/>
      <c r="AH35" s="59"/>
      <c r="AI35" s="59"/>
      <c r="AJ35" s="59"/>
      <c r="AK35" s="55"/>
      <c r="AL35" s="58"/>
      <c r="AM35" s="59"/>
      <c r="AN35" s="59"/>
      <c r="AO35" s="59"/>
      <c r="AP35" s="55"/>
      <c r="AQ35" s="71"/>
      <c r="AR35" s="72"/>
      <c r="AS35" s="72"/>
      <c r="AT35" s="72"/>
      <c r="AU35" s="72"/>
      <c r="AV35" s="72"/>
      <c r="AW35" s="75"/>
      <c r="AX35" s="76"/>
    </row>
    <row r="36" spans="1:50" ht="12.95" customHeight="1" x14ac:dyDescent="0.4">
      <c r="A36" s="77"/>
      <c r="B36" s="78"/>
      <c r="C36" s="78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80"/>
      <c r="O36" s="80"/>
      <c r="P36" s="80"/>
      <c r="Q36" s="80"/>
      <c r="R36" s="50">
        <f>IF(OR($N$34="",R34=""),0,VLOOKUP($N$34,報酬額表!$A:$F,2,0)*実績票!R34)</f>
        <v>0</v>
      </c>
      <c r="S36" s="51"/>
      <c r="T36" s="51"/>
      <c r="U36" s="51"/>
      <c r="V36" s="48" t="s">
        <v>27</v>
      </c>
      <c r="W36" s="50">
        <f>IF(OR($N$34="",W34=""),0,VLOOKUP($N$34,報酬額表!$A:$F,3,0)*実績票!W34)</f>
        <v>0</v>
      </c>
      <c r="X36" s="51"/>
      <c r="Y36" s="51"/>
      <c r="Z36" s="51"/>
      <c r="AA36" s="48" t="s">
        <v>27</v>
      </c>
      <c r="AB36" s="50">
        <f>IF(OR($N$34="",AB34=""),0,VLOOKUP($N$34,報酬額表!$A:$F,4,0)*実績票!AB34)</f>
        <v>0</v>
      </c>
      <c r="AC36" s="51"/>
      <c r="AD36" s="51"/>
      <c r="AE36" s="51"/>
      <c r="AF36" s="48" t="s">
        <v>27</v>
      </c>
      <c r="AG36" s="50">
        <f>IF(OR($N$34="",AG34=""),0,VLOOKUP($N$34,報酬額表!$A:$F,5,0)*実績票!AG34)</f>
        <v>0</v>
      </c>
      <c r="AH36" s="51"/>
      <c r="AI36" s="51"/>
      <c r="AJ36" s="51"/>
      <c r="AK36" s="48" t="s">
        <v>27</v>
      </c>
      <c r="AL36" s="50">
        <f>IF(OR($N$34="",AL34=""),0,VLOOKUP($N$34,報酬額表!$A:$F,6,0)*実績票!AL34)</f>
        <v>0</v>
      </c>
      <c r="AM36" s="51"/>
      <c r="AN36" s="51"/>
      <c r="AO36" s="51"/>
      <c r="AP36" s="48" t="s">
        <v>27</v>
      </c>
      <c r="AQ36" s="50">
        <f>SUM(R36:AP37)</f>
        <v>0</v>
      </c>
      <c r="AR36" s="51"/>
      <c r="AS36" s="51"/>
      <c r="AT36" s="51"/>
      <c r="AU36" s="51"/>
      <c r="AV36" s="51"/>
      <c r="AW36" s="65" t="s">
        <v>27</v>
      </c>
      <c r="AX36" s="66"/>
    </row>
    <row r="37" spans="1:50" ht="12.95" customHeight="1" thickBot="1" x14ac:dyDescent="0.45">
      <c r="A37" s="107"/>
      <c r="B37" s="108"/>
      <c r="C37" s="108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92"/>
      <c r="O37" s="92"/>
      <c r="P37" s="92"/>
      <c r="Q37" s="92"/>
      <c r="R37" s="104"/>
      <c r="S37" s="105"/>
      <c r="T37" s="105"/>
      <c r="U37" s="105"/>
      <c r="V37" s="106"/>
      <c r="W37" s="104"/>
      <c r="X37" s="105"/>
      <c r="Y37" s="105"/>
      <c r="Z37" s="105"/>
      <c r="AA37" s="106"/>
      <c r="AB37" s="104"/>
      <c r="AC37" s="105"/>
      <c r="AD37" s="105"/>
      <c r="AE37" s="105"/>
      <c r="AF37" s="106"/>
      <c r="AG37" s="104"/>
      <c r="AH37" s="105"/>
      <c r="AI37" s="105"/>
      <c r="AJ37" s="105"/>
      <c r="AK37" s="106"/>
      <c r="AL37" s="104"/>
      <c r="AM37" s="105"/>
      <c r="AN37" s="105"/>
      <c r="AO37" s="105"/>
      <c r="AP37" s="106"/>
      <c r="AQ37" s="104"/>
      <c r="AR37" s="105"/>
      <c r="AS37" s="105"/>
      <c r="AT37" s="105"/>
      <c r="AU37" s="105"/>
      <c r="AV37" s="105"/>
      <c r="AW37" s="102"/>
      <c r="AX37" s="103"/>
    </row>
    <row r="38" spans="1:50" ht="14.1" customHeight="1" x14ac:dyDescent="0.4">
      <c r="A38" s="25" t="s">
        <v>19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93"/>
      <c r="AG38" s="94" t="s">
        <v>21</v>
      </c>
      <c r="AH38" s="95"/>
      <c r="AI38" s="95"/>
      <c r="AJ38" s="95"/>
      <c r="AK38" s="95"/>
      <c r="AL38" s="95"/>
      <c r="AM38" s="95"/>
      <c r="AN38" s="95"/>
      <c r="AO38" s="95"/>
      <c r="AP38" s="95"/>
      <c r="AQ38" s="98">
        <f>AQ20+AQ24+AQ28+AQ32+AQ36</f>
        <v>0</v>
      </c>
      <c r="AR38" s="99"/>
      <c r="AS38" s="99"/>
      <c r="AT38" s="99"/>
      <c r="AU38" s="99"/>
      <c r="AV38" s="99"/>
      <c r="AW38" s="89" t="s">
        <v>27</v>
      </c>
      <c r="AX38" s="90"/>
    </row>
    <row r="39" spans="1:50" ht="14.1" customHeight="1" thickBot="1" x14ac:dyDescent="0.4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93"/>
      <c r="AG39" s="96"/>
      <c r="AH39" s="97"/>
      <c r="AI39" s="97"/>
      <c r="AJ39" s="97"/>
      <c r="AK39" s="97"/>
      <c r="AL39" s="97"/>
      <c r="AM39" s="97"/>
      <c r="AN39" s="97"/>
      <c r="AO39" s="97"/>
      <c r="AP39" s="97"/>
      <c r="AQ39" s="100"/>
      <c r="AR39" s="101"/>
      <c r="AS39" s="101"/>
      <c r="AT39" s="101"/>
      <c r="AU39" s="101"/>
      <c r="AV39" s="101"/>
      <c r="AW39" s="102"/>
      <c r="AX39" s="103"/>
    </row>
    <row r="40" spans="1:50" ht="14.1" customHeight="1" x14ac:dyDescent="0.4"/>
    <row r="41" spans="1:50" ht="14.1" customHeight="1" x14ac:dyDescent="0.4"/>
    <row r="42" spans="1:50" ht="14.1" customHeight="1" x14ac:dyDescent="0.4"/>
    <row r="43" spans="1:50" ht="14.1" customHeight="1" x14ac:dyDescent="0.4"/>
    <row r="44" spans="1:50" ht="14.1" customHeight="1" x14ac:dyDescent="0.4"/>
    <row r="45" spans="1:50" ht="14.1" customHeight="1" x14ac:dyDescent="0.4"/>
    <row r="46" spans="1:50" ht="14.1" customHeight="1" x14ac:dyDescent="0.4"/>
    <row r="47" spans="1:50" ht="14.1" customHeight="1" x14ac:dyDescent="0.4"/>
    <row r="48" spans="1:50" ht="14.1" customHeight="1" x14ac:dyDescent="0.4"/>
    <row r="49" ht="14.1" customHeight="1" x14ac:dyDescent="0.4"/>
    <row r="50" ht="14.1" customHeight="1" x14ac:dyDescent="0.4"/>
    <row r="51" ht="14.1" customHeight="1" x14ac:dyDescent="0.4"/>
    <row r="52" ht="14.1" customHeight="1" x14ac:dyDescent="0.4"/>
    <row r="53" ht="14.1" customHeight="1" x14ac:dyDescent="0.4"/>
    <row r="54" ht="14.1" customHeight="1" x14ac:dyDescent="0.4"/>
    <row r="55" ht="14.1" customHeight="1" x14ac:dyDescent="0.4"/>
    <row r="56" ht="14.1" customHeight="1" x14ac:dyDescent="0.4"/>
    <row r="57" ht="14.1" customHeight="1" x14ac:dyDescent="0.4"/>
    <row r="58" ht="14.1" customHeight="1" x14ac:dyDescent="0.4"/>
    <row r="59" ht="14.1" customHeight="1" x14ac:dyDescent="0.4"/>
    <row r="60" ht="14.1" customHeight="1" x14ac:dyDescent="0.4"/>
    <row r="61" ht="14.1" customHeight="1" x14ac:dyDescent="0.4"/>
    <row r="62" ht="14.1" customHeight="1" x14ac:dyDescent="0.4"/>
    <row r="63" ht="14.1" customHeight="1" x14ac:dyDescent="0.4"/>
    <row r="64" ht="14.1" customHeight="1" x14ac:dyDescent="0.4"/>
    <row r="65" ht="14.1" customHeight="1" x14ac:dyDescent="0.4"/>
    <row r="66" ht="14.1" customHeight="1" x14ac:dyDescent="0.4"/>
    <row r="67" ht="14.1" customHeight="1" x14ac:dyDescent="0.4"/>
    <row r="68" ht="14.1" customHeight="1" x14ac:dyDescent="0.4"/>
    <row r="69" ht="14.1" customHeight="1" x14ac:dyDescent="0.4"/>
    <row r="70" ht="14.1" customHeight="1" x14ac:dyDescent="0.4"/>
    <row r="71" ht="14.1" customHeight="1" x14ac:dyDescent="0.4"/>
    <row r="72" ht="14.1" customHeight="1" x14ac:dyDescent="0.4"/>
    <row r="73" ht="14.1" customHeight="1" x14ac:dyDescent="0.4"/>
    <row r="74" ht="14.1" customHeight="1" x14ac:dyDescent="0.4"/>
    <row r="75" ht="14.1" customHeight="1" x14ac:dyDescent="0.4"/>
    <row r="76" ht="14.1" customHeight="1" x14ac:dyDescent="0.4"/>
    <row r="77" ht="14.1" customHeight="1" x14ac:dyDescent="0.4"/>
    <row r="78" ht="14.1" customHeight="1" x14ac:dyDescent="0.4"/>
    <row r="79" ht="14.1" customHeight="1" x14ac:dyDescent="0.4"/>
    <row r="80" ht="14.1" customHeight="1" x14ac:dyDescent="0.4"/>
    <row r="81" ht="14.1" customHeight="1" x14ac:dyDescent="0.4"/>
    <row r="82" ht="14.1" customHeight="1" x14ac:dyDescent="0.4"/>
    <row r="83" ht="14.1" customHeight="1" x14ac:dyDescent="0.4"/>
    <row r="84" ht="14.1" customHeight="1" x14ac:dyDescent="0.4"/>
    <row r="85" ht="14.1" customHeight="1" x14ac:dyDescent="0.4"/>
    <row r="86" ht="14.1" customHeight="1" x14ac:dyDescent="0.4"/>
    <row r="87" ht="14.1" customHeight="1" x14ac:dyDescent="0.4"/>
    <row r="88" ht="14.1" customHeight="1" x14ac:dyDescent="0.4"/>
    <row r="89" ht="14.1" customHeight="1" x14ac:dyDescent="0.4"/>
    <row r="90" ht="14.1" customHeight="1" x14ac:dyDescent="0.4"/>
    <row r="91" ht="14.1" customHeight="1" x14ac:dyDescent="0.4"/>
    <row r="92" ht="14.1" customHeight="1" x14ac:dyDescent="0.4"/>
    <row r="93" ht="14.1" customHeight="1" x14ac:dyDescent="0.4"/>
    <row r="94" ht="14.1" customHeight="1" x14ac:dyDescent="0.4"/>
    <row r="95" ht="14.1" customHeight="1" x14ac:dyDescent="0.4"/>
    <row r="96" ht="14.1" customHeight="1" x14ac:dyDescent="0.4"/>
    <row r="97" ht="14.1" customHeight="1" x14ac:dyDescent="0.4"/>
    <row r="98" ht="14.1" customHeight="1" x14ac:dyDescent="0.4"/>
    <row r="99" ht="14.1" customHeight="1" x14ac:dyDescent="0.4"/>
    <row r="100" ht="14.1" customHeight="1" x14ac:dyDescent="0.4"/>
    <row r="101" ht="14.1" customHeight="1" x14ac:dyDescent="0.4"/>
    <row r="102" ht="14.1" customHeight="1" x14ac:dyDescent="0.4"/>
    <row r="103" ht="14.1" customHeight="1" x14ac:dyDescent="0.4"/>
    <row r="104" ht="14.1" customHeight="1" x14ac:dyDescent="0.4"/>
    <row r="105" ht="14.1" customHeight="1" x14ac:dyDescent="0.4"/>
    <row r="106" ht="14.1" customHeight="1" x14ac:dyDescent="0.4"/>
    <row r="107" ht="14.1" customHeight="1" x14ac:dyDescent="0.4"/>
    <row r="108" ht="14.1" customHeight="1" x14ac:dyDescent="0.4"/>
    <row r="109" ht="14.1" customHeight="1" x14ac:dyDescent="0.4"/>
    <row r="110" ht="14.1" customHeight="1" x14ac:dyDescent="0.4"/>
    <row r="111" ht="14.1" customHeight="1" x14ac:dyDescent="0.4"/>
    <row r="112" ht="14.1" customHeight="1" x14ac:dyDescent="0.4"/>
    <row r="113" ht="14.1" customHeight="1" x14ac:dyDescent="0.4"/>
    <row r="114" ht="14.1" customHeight="1" x14ac:dyDescent="0.4"/>
    <row r="115" ht="14.1" customHeight="1" x14ac:dyDescent="0.4"/>
    <row r="116" ht="14.1" customHeight="1" x14ac:dyDescent="0.4"/>
    <row r="117" ht="14.1" customHeight="1" x14ac:dyDescent="0.4"/>
    <row r="118" ht="14.1" customHeight="1" x14ac:dyDescent="0.4"/>
    <row r="119" ht="14.1" customHeight="1" x14ac:dyDescent="0.4"/>
    <row r="120" ht="14.1" customHeight="1" x14ac:dyDescent="0.4"/>
    <row r="121" ht="14.1" customHeight="1" x14ac:dyDescent="0.4"/>
    <row r="122" ht="14.1" customHeight="1" x14ac:dyDescent="0.4"/>
    <row r="123" ht="14.1" customHeight="1" x14ac:dyDescent="0.4"/>
    <row r="124" ht="14.1" customHeight="1" x14ac:dyDescent="0.4"/>
    <row r="125" ht="14.1" customHeight="1" x14ac:dyDescent="0.4"/>
    <row r="126" ht="14.1" customHeight="1" x14ac:dyDescent="0.4"/>
    <row r="127" ht="14.1" customHeight="1" x14ac:dyDescent="0.4"/>
    <row r="128" ht="14.1" customHeight="1" x14ac:dyDescent="0.4"/>
    <row r="129" ht="14.1" customHeight="1" x14ac:dyDescent="0.4"/>
    <row r="130" ht="14.1" customHeight="1" x14ac:dyDescent="0.4"/>
    <row r="131" ht="14.1" customHeight="1" x14ac:dyDescent="0.4"/>
    <row r="132" ht="14.1" customHeight="1" x14ac:dyDescent="0.4"/>
    <row r="133" ht="14.1" customHeight="1" x14ac:dyDescent="0.4"/>
    <row r="134" ht="14.1" customHeight="1" x14ac:dyDescent="0.4"/>
    <row r="135" ht="14.1" customHeight="1" x14ac:dyDescent="0.4"/>
    <row r="136" ht="14.1" customHeight="1" x14ac:dyDescent="0.4"/>
    <row r="137" ht="14.1" customHeight="1" x14ac:dyDescent="0.4"/>
    <row r="138" ht="14.1" customHeight="1" x14ac:dyDescent="0.4"/>
    <row r="139" ht="14.1" customHeight="1" x14ac:dyDescent="0.4"/>
    <row r="140" ht="14.1" customHeight="1" x14ac:dyDescent="0.4"/>
    <row r="141" ht="14.1" customHeight="1" x14ac:dyDescent="0.4"/>
    <row r="142" ht="14.1" customHeight="1" x14ac:dyDescent="0.4"/>
    <row r="143" ht="14.1" customHeight="1" x14ac:dyDescent="0.4"/>
    <row r="144" ht="14.1" customHeight="1" x14ac:dyDescent="0.4"/>
    <row r="145" ht="14.1" customHeight="1" x14ac:dyDescent="0.4"/>
    <row r="146" ht="14.1" customHeight="1" x14ac:dyDescent="0.4"/>
    <row r="147" ht="14.1" customHeight="1" x14ac:dyDescent="0.4"/>
    <row r="148" ht="14.1" customHeight="1" x14ac:dyDescent="0.4"/>
    <row r="149" ht="14.1" customHeight="1" x14ac:dyDescent="0.4"/>
    <row r="150" ht="14.1" customHeight="1" x14ac:dyDescent="0.4"/>
    <row r="151" ht="14.1" customHeight="1" x14ac:dyDescent="0.4"/>
    <row r="152" ht="14.1" customHeight="1" x14ac:dyDescent="0.4"/>
    <row r="153" ht="14.1" customHeight="1" x14ac:dyDescent="0.4"/>
    <row r="154" ht="14.1" customHeight="1" x14ac:dyDescent="0.4"/>
    <row r="155" ht="14.1" customHeight="1" x14ac:dyDescent="0.4"/>
    <row r="156" ht="14.1" customHeight="1" x14ac:dyDescent="0.4"/>
    <row r="157" ht="14.1" customHeight="1" x14ac:dyDescent="0.4"/>
    <row r="158" ht="14.1" customHeight="1" x14ac:dyDescent="0.4"/>
    <row r="159" ht="14.1" customHeight="1" x14ac:dyDescent="0.4"/>
    <row r="160" ht="14.1" customHeight="1" x14ac:dyDescent="0.4"/>
    <row r="161" ht="14.1" customHeight="1" x14ac:dyDescent="0.4"/>
    <row r="162" ht="14.1" customHeight="1" x14ac:dyDescent="0.4"/>
    <row r="163" ht="14.1" customHeight="1" x14ac:dyDescent="0.4"/>
    <row r="164" ht="14.1" customHeight="1" x14ac:dyDescent="0.4"/>
    <row r="165" ht="14.1" customHeight="1" x14ac:dyDescent="0.4"/>
    <row r="166" ht="14.1" customHeight="1" x14ac:dyDescent="0.4"/>
    <row r="167" ht="14.1" customHeight="1" x14ac:dyDescent="0.4"/>
    <row r="168" ht="14.1" customHeight="1" x14ac:dyDescent="0.4"/>
    <row r="169" ht="14.1" customHeight="1" x14ac:dyDescent="0.4"/>
    <row r="170" ht="14.1" customHeight="1" x14ac:dyDescent="0.4"/>
    <row r="171" ht="14.1" customHeight="1" x14ac:dyDescent="0.4"/>
    <row r="172" ht="14.1" customHeight="1" x14ac:dyDescent="0.4"/>
    <row r="173" ht="14.1" customHeight="1" x14ac:dyDescent="0.4"/>
    <row r="174" ht="14.1" customHeight="1" x14ac:dyDescent="0.4"/>
    <row r="175" ht="14.1" customHeight="1" x14ac:dyDescent="0.4"/>
    <row r="176" ht="14.1" customHeight="1" x14ac:dyDescent="0.4"/>
    <row r="177" ht="14.1" customHeight="1" x14ac:dyDescent="0.4"/>
    <row r="178" ht="14.1" customHeight="1" x14ac:dyDescent="0.4"/>
    <row r="179" ht="14.1" customHeight="1" x14ac:dyDescent="0.4"/>
    <row r="180" ht="14.1" customHeight="1" x14ac:dyDescent="0.4"/>
    <row r="181" ht="14.1" customHeight="1" x14ac:dyDescent="0.4"/>
    <row r="182" ht="14.1" customHeight="1" x14ac:dyDescent="0.4"/>
    <row r="183" ht="14.1" customHeight="1" x14ac:dyDescent="0.4"/>
    <row r="184" ht="14.1" customHeight="1" x14ac:dyDescent="0.4"/>
    <row r="185" ht="14.1" customHeight="1" x14ac:dyDescent="0.4"/>
    <row r="186" ht="14.1" customHeight="1" x14ac:dyDescent="0.4"/>
    <row r="187" ht="14.1" customHeight="1" x14ac:dyDescent="0.4"/>
    <row r="188" ht="14.1" customHeight="1" x14ac:dyDescent="0.4"/>
    <row r="189" ht="14.1" customHeight="1" x14ac:dyDescent="0.4"/>
    <row r="190" ht="14.1" customHeight="1" x14ac:dyDescent="0.4"/>
    <row r="191" ht="14.1" customHeight="1" x14ac:dyDescent="0.4"/>
    <row r="192" ht="14.1" customHeight="1" x14ac:dyDescent="0.4"/>
    <row r="193" ht="14.1" customHeight="1" x14ac:dyDescent="0.4"/>
    <row r="194" ht="14.1" customHeight="1" x14ac:dyDescent="0.4"/>
    <row r="195" ht="14.1" customHeight="1" x14ac:dyDescent="0.4"/>
    <row r="196" ht="14.1" customHeight="1" x14ac:dyDescent="0.4"/>
    <row r="197" ht="14.1" customHeight="1" x14ac:dyDescent="0.4"/>
    <row r="198" ht="14.1" customHeight="1" x14ac:dyDescent="0.4"/>
    <row r="199" ht="14.1" customHeight="1" x14ac:dyDescent="0.4"/>
    <row r="200" ht="14.1" customHeight="1" x14ac:dyDescent="0.4"/>
    <row r="201" ht="14.1" customHeight="1" x14ac:dyDescent="0.4"/>
    <row r="202" ht="14.1" customHeight="1" x14ac:dyDescent="0.4"/>
    <row r="203" ht="14.1" customHeight="1" x14ac:dyDescent="0.4"/>
    <row r="204" ht="14.1" customHeight="1" x14ac:dyDescent="0.4"/>
    <row r="205" ht="14.1" customHeight="1" x14ac:dyDescent="0.4"/>
    <row r="206" ht="14.1" customHeight="1" x14ac:dyDescent="0.4"/>
    <row r="207" ht="14.1" customHeight="1" x14ac:dyDescent="0.4"/>
    <row r="208" ht="14.1" customHeight="1" x14ac:dyDescent="0.4"/>
    <row r="209" ht="14.1" customHeight="1" x14ac:dyDescent="0.4"/>
    <row r="210" ht="14.1" customHeight="1" x14ac:dyDescent="0.4"/>
    <row r="211" ht="14.1" customHeight="1" x14ac:dyDescent="0.4"/>
    <row r="212" ht="14.1" customHeight="1" x14ac:dyDescent="0.4"/>
    <row r="213" ht="14.1" customHeight="1" x14ac:dyDescent="0.4"/>
    <row r="214" ht="14.1" customHeight="1" x14ac:dyDescent="0.4"/>
    <row r="215" ht="14.1" customHeight="1" x14ac:dyDescent="0.4"/>
    <row r="216" ht="14.1" customHeight="1" x14ac:dyDescent="0.4"/>
    <row r="217" ht="14.1" customHeight="1" x14ac:dyDescent="0.4"/>
    <row r="218" ht="14.1" customHeight="1" x14ac:dyDescent="0.4"/>
    <row r="219" ht="14.1" customHeight="1" x14ac:dyDescent="0.4"/>
    <row r="220" ht="14.1" customHeight="1" x14ac:dyDescent="0.4"/>
    <row r="221" ht="14.1" customHeight="1" x14ac:dyDescent="0.4"/>
    <row r="222" ht="14.1" customHeight="1" x14ac:dyDescent="0.4"/>
    <row r="223" ht="14.1" customHeight="1" x14ac:dyDescent="0.4"/>
    <row r="224" ht="14.1" customHeight="1" x14ac:dyDescent="0.4"/>
    <row r="225" ht="14.1" customHeight="1" x14ac:dyDescent="0.4"/>
    <row r="226" ht="14.1" customHeight="1" x14ac:dyDescent="0.4"/>
    <row r="227" ht="14.1" customHeight="1" x14ac:dyDescent="0.4"/>
    <row r="228" ht="14.1" customHeight="1" x14ac:dyDescent="0.4"/>
    <row r="229" ht="14.1" customHeight="1" x14ac:dyDescent="0.4"/>
    <row r="230" ht="14.1" customHeight="1" x14ac:dyDescent="0.4"/>
    <row r="231" ht="14.1" customHeight="1" x14ac:dyDescent="0.4"/>
    <row r="232" ht="14.1" customHeight="1" x14ac:dyDescent="0.4"/>
    <row r="233" ht="14.1" customHeight="1" x14ac:dyDescent="0.4"/>
    <row r="234" ht="14.1" customHeight="1" x14ac:dyDescent="0.4"/>
    <row r="235" ht="14.1" customHeight="1" x14ac:dyDescent="0.4"/>
    <row r="236" ht="14.1" customHeight="1" x14ac:dyDescent="0.4"/>
    <row r="237" ht="14.1" customHeight="1" x14ac:dyDescent="0.4"/>
    <row r="238" ht="14.1" customHeight="1" x14ac:dyDescent="0.4"/>
    <row r="239" ht="14.1" customHeight="1" x14ac:dyDescent="0.4"/>
    <row r="240" ht="14.1" customHeight="1" x14ac:dyDescent="0.4"/>
    <row r="241" ht="14.1" customHeight="1" x14ac:dyDescent="0.4"/>
    <row r="242" ht="14.1" customHeight="1" x14ac:dyDescent="0.4"/>
    <row r="243" ht="14.1" customHeight="1" x14ac:dyDescent="0.4"/>
    <row r="244" ht="14.1" customHeight="1" x14ac:dyDescent="0.4"/>
    <row r="245" ht="14.1" customHeight="1" x14ac:dyDescent="0.4"/>
    <row r="246" ht="14.1" customHeight="1" x14ac:dyDescent="0.4"/>
    <row r="247" ht="14.1" customHeight="1" x14ac:dyDescent="0.4"/>
    <row r="248" ht="14.1" customHeight="1" x14ac:dyDescent="0.4"/>
    <row r="249" ht="14.1" customHeight="1" x14ac:dyDescent="0.4"/>
    <row r="250" ht="14.1" customHeight="1" x14ac:dyDescent="0.4"/>
    <row r="251" ht="14.1" customHeight="1" x14ac:dyDescent="0.4"/>
    <row r="252" ht="14.1" customHeight="1" x14ac:dyDescent="0.4"/>
    <row r="253" ht="14.1" customHeight="1" x14ac:dyDescent="0.4"/>
    <row r="254" ht="14.1" customHeight="1" x14ac:dyDescent="0.4"/>
    <row r="255" ht="14.1" customHeight="1" x14ac:dyDescent="0.4"/>
    <row r="256" ht="14.1" customHeight="1" x14ac:dyDescent="0.4"/>
    <row r="257" ht="14.1" customHeight="1" x14ac:dyDescent="0.4"/>
    <row r="258" ht="14.1" customHeight="1" x14ac:dyDescent="0.4"/>
    <row r="259" ht="14.1" customHeight="1" x14ac:dyDescent="0.4"/>
    <row r="260" ht="14.1" customHeight="1" x14ac:dyDescent="0.4"/>
    <row r="261" ht="14.1" customHeight="1" x14ac:dyDescent="0.4"/>
    <row r="262" ht="14.1" customHeight="1" x14ac:dyDescent="0.4"/>
    <row r="263" ht="14.1" customHeight="1" x14ac:dyDescent="0.4"/>
    <row r="264" ht="14.1" customHeight="1" x14ac:dyDescent="0.4"/>
    <row r="265" ht="14.1" customHeight="1" x14ac:dyDescent="0.4"/>
    <row r="266" ht="14.1" customHeight="1" x14ac:dyDescent="0.4"/>
    <row r="267" ht="14.1" customHeight="1" x14ac:dyDescent="0.4"/>
    <row r="268" ht="14.1" customHeight="1" x14ac:dyDescent="0.4"/>
    <row r="269" ht="14.1" customHeight="1" x14ac:dyDescent="0.4"/>
    <row r="270" ht="14.1" customHeight="1" x14ac:dyDescent="0.4"/>
    <row r="271" ht="14.1" customHeight="1" x14ac:dyDescent="0.4"/>
    <row r="272" ht="14.1" customHeight="1" x14ac:dyDescent="0.4"/>
    <row r="273" ht="14.1" customHeight="1" x14ac:dyDescent="0.4"/>
    <row r="274" ht="14.1" customHeight="1" x14ac:dyDescent="0.4"/>
    <row r="275" ht="14.1" customHeight="1" x14ac:dyDescent="0.4"/>
    <row r="276" ht="14.1" customHeight="1" x14ac:dyDescent="0.4"/>
    <row r="277" ht="14.1" customHeight="1" x14ac:dyDescent="0.4"/>
    <row r="278" ht="14.1" customHeight="1" x14ac:dyDescent="0.4"/>
    <row r="279" ht="14.1" customHeight="1" x14ac:dyDescent="0.4"/>
    <row r="280" ht="14.1" customHeight="1" x14ac:dyDescent="0.4"/>
    <row r="281" ht="14.1" customHeight="1" x14ac:dyDescent="0.4"/>
    <row r="282" ht="14.1" customHeight="1" x14ac:dyDescent="0.4"/>
    <row r="283" ht="14.1" customHeight="1" x14ac:dyDescent="0.4"/>
    <row r="284" ht="14.1" customHeight="1" x14ac:dyDescent="0.4"/>
    <row r="285" ht="14.1" customHeight="1" x14ac:dyDescent="0.4"/>
    <row r="286" ht="14.1" customHeight="1" x14ac:dyDescent="0.4"/>
    <row r="287" ht="14.1" customHeight="1" x14ac:dyDescent="0.4"/>
    <row r="288" ht="14.1" customHeight="1" x14ac:dyDescent="0.4"/>
    <row r="289" ht="14.1" customHeight="1" x14ac:dyDescent="0.4"/>
    <row r="290" ht="14.1" customHeight="1" x14ac:dyDescent="0.4"/>
    <row r="291" ht="14.1" customHeight="1" x14ac:dyDescent="0.4"/>
    <row r="292" ht="14.1" customHeight="1" x14ac:dyDescent="0.4"/>
    <row r="293" ht="14.1" customHeight="1" x14ac:dyDescent="0.4"/>
    <row r="294" ht="14.1" customHeight="1" x14ac:dyDescent="0.4"/>
    <row r="295" ht="14.1" customHeight="1" x14ac:dyDescent="0.4"/>
    <row r="296" ht="14.1" customHeight="1" x14ac:dyDescent="0.4"/>
    <row r="297" ht="14.1" customHeight="1" x14ac:dyDescent="0.4"/>
    <row r="298" ht="14.1" customHeight="1" x14ac:dyDescent="0.4"/>
    <row r="299" ht="14.1" customHeight="1" x14ac:dyDescent="0.4"/>
    <row r="300" ht="14.1" customHeight="1" x14ac:dyDescent="0.4"/>
    <row r="301" ht="14.1" customHeight="1" x14ac:dyDescent="0.4"/>
    <row r="302" ht="14.1" customHeight="1" x14ac:dyDescent="0.4"/>
    <row r="303" ht="14.1" customHeight="1" x14ac:dyDescent="0.4"/>
    <row r="304" ht="14.1" customHeight="1" x14ac:dyDescent="0.4"/>
    <row r="305" ht="14.1" customHeight="1" x14ac:dyDescent="0.4"/>
    <row r="306" ht="14.1" customHeight="1" x14ac:dyDescent="0.4"/>
    <row r="307" ht="14.1" customHeight="1" x14ac:dyDescent="0.4"/>
    <row r="308" ht="14.1" customHeight="1" x14ac:dyDescent="0.4"/>
    <row r="309" ht="14.1" customHeight="1" x14ac:dyDescent="0.4"/>
    <row r="310" ht="14.1" customHeight="1" x14ac:dyDescent="0.4"/>
    <row r="311" ht="14.1" customHeight="1" x14ac:dyDescent="0.4"/>
    <row r="312" ht="14.1" customHeight="1" x14ac:dyDescent="0.4"/>
    <row r="313" ht="14.1" customHeight="1" x14ac:dyDescent="0.4"/>
    <row r="314" ht="14.1" customHeight="1" x14ac:dyDescent="0.4"/>
    <row r="315" ht="14.1" customHeight="1" x14ac:dyDescent="0.4"/>
    <row r="316" ht="14.1" customHeight="1" x14ac:dyDescent="0.4"/>
    <row r="317" ht="14.1" customHeight="1" x14ac:dyDescent="0.4"/>
    <row r="318" ht="14.1" customHeight="1" x14ac:dyDescent="0.4"/>
    <row r="319" ht="14.1" customHeight="1" x14ac:dyDescent="0.4"/>
    <row r="320" ht="14.1" customHeight="1" x14ac:dyDescent="0.4"/>
    <row r="321" ht="14.1" customHeight="1" x14ac:dyDescent="0.4"/>
    <row r="322" ht="14.1" customHeight="1" x14ac:dyDescent="0.4"/>
    <row r="323" ht="14.1" customHeight="1" x14ac:dyDescent="0.4"/>
    <row r="324" ht="14.1" customHeight="1" x14ac:dyDescent="0.4"/>
    <row r="325" ht="14.1" customHeight="1" x14ac:dyDescent="0.4"/>
    <row r="326" ht="14.1" customHeight="1" x14ac:dyDescent="0.4"/>
    <row r="327" ht="14.1" customHeight="1" x14ac:dyDescent="0.4"/>
    <row r="328" ht="14.1" customHeight="1" x14ac:dyDescent="0.4"/>
    <row r="329" ht="14.1" customHeight="1" x14ac:dyDescent="0.4"/>
    <row r="330" ht="14.1" customHeight="1" x14ac:dyDescent="0.4"/>
    <row r="331" ht="14.1" customHeight="1" x14ac:dyDescent="0.4"/>
    <row r="332" ht="14.1" customHeight="1" x14ac:dyDescent="0.4"/>
    <row r="333" ht="14.1" customHeight="1" x14ac:dyDescent="0.4"/>
    <row r="334" ht="14.1" customHeight="1" x14ac:dyDescent="0.4"/>
    <row r="335" ht="14.1" customHeight="1" x14ac:dyDescent="0.4"/>
    <row r="336" ht="14.1" customHeight="1" x14ac:dyDescent="0.4"/>
    <row r="337" ht="14.1" customHeight="1" x14ac:dyDescent="0.4"/>
    <row r="338" ht="14.1" customHeight="1" x14ac:dyDescent="0.4"/>
    <row r="339" ht="14.1" customHeight="1" x14ac:dyDescent="0.4"/>
    <row r="340" ht="14.1" customHeight="1" x14ac:dyDescent="0.4"/>
    <row r="341" ht="14.1" customHeight="1" x14ac:dyDescent="0.4"/>
    <row r="342" ht="14.1" customHeight="1" x14ac:dyDescent="0.4"/>
    <row r="343" ht="14.1" customHeight="1" x14ac:dyDescent="0.4"/>
    <row r="344" ht="14.1" customHeight="1" x14ac:dyDescent="0.4"/>
    <row r="345" ht="14.1" customHeight="1" x14ac:dyDescent="0.4"/>
    <row r="346" ht="14.1" customHeight="1" x14ac:dyDescent="0.4"/>
    <row r="347" ht="14.1" customHeight="1" x14ac:dyDescent="0.4"/>
    <row r="348" ht="14.1" customHeight="1" x14ac:dyDescent="0.4"/>
    <row r="349" ht="14.1" customHeight="1" x14ac:dyDescent="0.4"/>
    <row r="350" ht="14.1" customHeight="1" x14ac:dyDescent="0.4"/>
    <row r="351" ht="14.1" customHeight="1" x14ac:dyDescent="0.4"/>
    <row r="352" ht="14.1" customHeight="1" x14ac:dyDescent="0.4"/>
    <row r="353" ht="14.1" customHeight="1" x14ac:dyDescent="0.4"/>
    <row r="354" ht="14.1" customHeight="1" x14ac:dyDescent="0.4"/>
    <row r="355" ht="14.1" customHeight="1" x14ac:dyDescent="0.4"/>
    <row r="356" ht="14.1" customHeight="1" x14ac:dyDescent="0.4"/>
    <row r="357" ht="14.1" customHeight="1" x14ac:dyDescent="0.4"/>
    <row r="358" ht="14.1" customHeight="1" x14ac:dyDescent="0.4"/>
    <row r="359" ht="14.1" customHeight="1" x14ac:dyDescent="0.4"/>
    <row r="360" ht="14.1" customHeight="1" x14ac:dyDescent="0.4"/>
    <row r="361" ht="14.1" customHeight="1" x14ac:dyDescent="0.4"/>
    <row r="362" ht="14.1" customHeight="1" x14ac:dyDescent="0.4"/>
    <row r="363" ht="14.1" customHeight="1" x14ac:dyDescent="0.4"/>
    <row r="364" ht="14.1" customHeight="1" x14ac:dyDescent="0.4"/>
    <row r="365" ht="14.1" customHeight="1" x14ac:dyDescent="0.4"/>
    <row r="366" ht="14.1" customHeight="1" x14ac:dyDescent="0.4"/>
    <row r="367" ht="14.1" customHeight="1" x14ac:dyDescent="0.4"/>
    <row r="368" ht="14.1" customHeight="1" x14ac:dyDescent="0.4"/>
    <row r="369" ht="14.1" customHeight="1" x14ac:dyDescent="0.4"/>
    <row r="370" ht="14.1" customHeight="1" x14ac:dyDescent="0.4"/>
    <row r="371" ht="14.1" customHeight="1" x14ac:dyDescent="0.4"/>
    <row r="372" ht="14.1" customHeight="1" x14ac:dyDescent="0.4"/>
    <row r="373" ht="14.1" customHeight="1" x14ac:dyDescent="0.4"/>
    <row r="374" ht="14.1" customHeight="1" x14ac:dyDescent="0.4"/>
    <row r="375" ht="14.1" customHeight="1" x14ac:dyDescent="0.4"/>
    <row r="376" ht="14.1" customHeight="1" x14ac:dyDescent="0.4"/>
    <row r="377" ht="14.1" customHeight="1" x14ac:dyDescent="0.4"/>
    <row r="378" ht="14.1" customHeight="1" x14ac:dyDescent="0.4"/>
    <row r="379" ht="14.1" customHeight="1" x14ac:dyDescent="0.4"/>
    <row r="380" ht="14.1" customHeight="1" x14ac:dyDescent="0.4"/>
    <row r="381" ht="14.1" customHeight="1" x14ac:dyDescent="0.4"/>
    <row r="382" ht="14.1" customHeight="1" x14ac:dyDescent="0.4"/>
    <row r="383" ht="14.1" customHeight="1" x14ac:dyDescent="0.4"/>
    <row r="384" ht="14.1" customHeight="1" x14ac:dyDescent="0.4"/>
    <row r="385" ht="14.1" customHeight="1" x14ac:dyDescent="0.4"/>
    <row r="386" ht="14.1" customHeight="1" x14ac:dyDescent="0.4"/>
    <row r="387" ht="14.1" customHeight="1" x14ac:dyDescent="0.4"/>
    <row r="388" ht="14.1" customHeight="1" x14ac:dyDescent="0.4"/>
    <row r="389" ht="14.1" customHeight="1" x14ac:dyDescent="0.4"/>
    <row r="390" ht="14.1" customHeight="1" x14ac:dyDescent="0.4"/>
    <row r="391" ht="14.1" customHeight="1" x14ac:dyDescent="0.4"/>
    <row r="392" ht="14.1" customHeight="1" x14ac:dyDescent="0.4"/>
    <row r="393" ht="14.1" customHeight="1" x14ac:dyDescent="0.4"/>
    <row r="394" ht="14.1" customHeight="1" x14ac:dyDescent="0.4"/>
    <row r="395" ht="14.1" customHeight="1" x14ac:dyDescent="0.4"/>
    <row r="396" ht="14.1" customHeight="1" x14ac:dyDescent="0.4"/>
    <row r="397" ht="14.1" customHeight="1" x14ac:dyDescent="0.4"/>
    <row r="398" ht="14.1" customHeight="1" x14ac:dyDescent="0.4"/>
    <row r="399" ht="14.1" customHeight="1" x14ac:dyDescent="0.4"/>
    <row r="400" ht="14.1" customHeight="1" x14ac:dyDescent="0.4"/>
    <row r="401" ht="14.1" customHeight="1" x14ac:dyDescent="0.4"/>
    <row r="402" ht="14.1" customHeight="1" x14ac:dyDescent="0.4"/>
    <row r="403" ht="14.1" customHeight="1" x14ac:dyDescent="0.4"/>
    <row r="404" ht="14.1" customHeight="1" x14ac:dyDescent="0.4"/>
    <row r="405" ht="14.1" customHeight="1" x14ac:dyDescent="0.4"/>
    <row r="406" ht="14.1" customHeight="1" x14ac:dyDescent="0.4"/>
    <row r="407" ht="14.1" customHeight="1" x14ac:dyDescent="0.4"/>
    <row r="408" ht="14.1" customHeight="1" x14ac:dyDescent="0.4"/>
    <row r="409" ht="14.1" customHeight="1" x14ac:dyDescent="0.4"/>
    <row r="410" ht="14.1" customHeight="1" x14ac:dyDescent="0.4"/>
    <row r="411" ht="14.1" customHeight="1" x14ac:dyDescent="0.4"/>
    <row r="412" ht="14.1" customHeight="1" x14ac:dyDescent="0.4"/>
    <row r="413" ht="14.1" customHeight="1" x14ac:dyDescent="0.4"/>
    <row r="414" ht="14.1" customHeight="1" x14ac:dyDescent="0.4"/>
    <row r="415" ht="14.1" customHeight="1" x14ac:dyDescent="0.4"/>
    <row r="416" ht="14.1" customHeight="1" x14ac:dyDescent="0.4"/>
    <row r="417" ht="14.1" customHeight="1" x14ac:dyDescent="0.4"/>
    <row r="418" ht="14.1" customHeight="1" x14ac:dyDescent="0.4"/>
    <row r="419" ht="14.1" customHeight="1" x14ac:dyDescent="0.4"/>
    <row r="420" ht="14.1" customHeight="1" x14ac:dyDescent="0.4"/>
    <row r="421" ht="14.1" customHeight="1" x14ac:dyDescent="0.4"/>
    <row r="422" ht="14.1" customHeight="1" x14ac:dyDescent="0.4"/>
    <row r="423" ht="14.1" customHeight="1" x14ac:dyDescent="0.4"/>
    <row r="424" ht="14.1" customHeight="1" x14ac:dyDescent="0.4"/>
    <row r="425" ht="14.1" customHeight="1" x14ac:dyDescent="0.4"/>
    <row r="426" ht="14.1" customHeight="1" x14ac:dyDescent="0.4"/>
    <row r="427" ht="14.1" customHeight="1" x14ac:dyDescent="0.4"/>
    <row r="428" ht="14.1" customHeight="1" x14ac:dyDescent="0.4"/>
    <row r="429" ht="14.1" customHeight="1" x14ac:dyDescent="0.4"/>
    <row r="430" ht="14.1" customHeight="1" x14ac:dyDescent="0.4"/>
    <row r="431" ht="14.1" customHeight="1" x14ac:dyDescent="0.4"/>
    <row r="432" ht="14.1" customHeight="1" x14ac:dyDescent="0.4"/>
    <row r="433" ht="14.1" customHeight="1" x14ac:dyDescent="0.4"/>
    <row r="434" ht="14.1" customHeight="1" x14ac:dyDescent="0.4"/>
    <row r="435" ht="14.1" customHeight="1" x14ac:dyDescent="0.4"/>
    <row r="436" ht="14.1" customHeight="1" x14ac:dyDescent="0.4"/>
  </sheetData>
  <sheetProtection algorithmName="SHA-512" hashValue="x1elBGvo2RK0obiQg+GXoQvmGh48qYKV+0g3WOdeqQ5XSPLsUXYNOV3WyZeJyjJ55iiE56kaZOUudQsocZSt7g==" saltValue="iLKBFRTXXS+G+sGvtETjsg==" spinCount="100000" sheet="1" selectLockedCells="1"/>
  <mergeCells count="166">
    <mergeCell ref="A38:AF39"/>
    <mergeCell ref="AG38:AP39"/>
    <mergeCell ref="AQ38:AV39"/>
    <mergeCell ref="AW38:AX39"/>
    <mergeCell ref="AG36:AJ37"/>
    <mergeCell ref="AK36:AK37"/>
    <mergeCell ref="AL36:AO37"/>
    <mergeCell ref="AP36:AP37"/>
    <mergeCell ref="AQ36:AV37"/>
    <mergeCell ref="AW36:AX37"/>
    <mergeCell ref="A34:C37"/>
    <mergeCell ref="AP34:AP35"/>
    <mergeCell ref="AQ34:AV35"/>
    <mergeCell ref="AW34:AX35"/>
    <mergeCell ref="D36:M37"/>
    <mergeCell ref="R36:U37"/>
    <mergeCell ref="V36:V37"/>
    <mergeCell ref="W36:Z37"/>
    <mergeCell ref="AA36:AA37"/>
    <mergeCell ref="AB36:AE37"/>
    <mergeCell ref="AF36:AF37"/>
    <mergeCell ref="AA34:AA35"/>
    <mergeCell ref="AB34:AE35"/>
    <mergeCell ref="AF34:AF35"/>
    <mergeCell ref="AG34:AJ35"/>
    <mergeCell ref="AK34:AK35"/>
    <mergeCell ref="AL34:AO35"/>
    <mergeCell ref="D34:M35"/>
    <mergeCell ref="N34:Q37"/>
    <mergeCell ref="R34:U35"/>
    <mergeCell ref="V34:V35"/>
    <mergeCell ref="W34:Z35"/>
    <mergeCell ref="AP32:AP33"/>
    <mergeCell ref="AQ32:AV33"/>
    <mergeCell ref="AW32:AX33"/>
    <mergeCell ref="AP30:AP31"/>
    <mergeCell ref="AQ30:AV31"/>
    <mergeCell ref="AW30:AX31"/>
    <mergeCell ref="AG30:AJ31"/>
    <mergeCell ref="AK30:AK31"/>
    <mergeCell ref="AL30:AO31"/>
    <mergeCell ref="A30:C33"/>
    <mergeCell ref="D30:M31"/>
    <mergeCell ref="N30:Q33"/>
    <mergeCell ref="R30:U31"/>
    <mergeCell ref="V30:V31"/>
    <mergeCell ref="W30:Z31"/>
    <mergeCell ref="AG28:AJ29"/>
    <mergeCell ref="AK28:AK29"/>
    <mergeCell ref="AL28:AO29"/>
    <mergeCell ref="A26:C29"/>
    <mergeCell ref="D32:M33"/>
    <mergeCell ref="R32:U33"/>
    <mergeCell ref="V32:V33"/>
    <mergeCell ref="W32:Z33"/>
    <mergeCell ref="AA32:AA33"/>
    <mergeCell ref="AB32:AE33"/>
    <mergeCell ref="AF32:AF33"/>
    <mergeCell ref="AA30:AA31"/>
    <mergeCell ref="AB30:AE31"/>
    <mergeCell ref="AF30:AF31"/>
    <mergeCell ref="AG32:AJ33"/>
    <mergeCell ref="AK32:AK33"/>
    <mergeCell ref="AL32:AO33"/>
    <mergeCell ref="AP28:AP29"/>
    <mergeCell ref="AQ28:AV29"/>
    <mergeCell ref="AW28:AX29"/>
    <mergeCell ref="AP26:AP27"/>
    <mergeCell ref="AQ26:AV27"/>
    <mergeCell ref="AW26:AX27"/>
    <mergeCell ref="D28:M29"/>
    <mergeCell ref="R28:U29"/>
    <mergeCell ref="V28:V29"/>
    <mergeCell ref="W28:Z29"/>
    <mergeCell ref="AA28:AA29"/>
    <mergeCell ref="AB28:AE29"/>
    <mergeCell ref="AF28:AF29"/>
    <mergeCell ref="AA26:AA27"/>
    <mergeCell ref="AB26:AE27"/>
    <mergeCell ref="AF26:AF27"/>
    <mergeCell ref="AG26:AJ27"/>
    <mergeCell ref="AK26:AK27"/>
    <mergeCell ref="AL26:AO27"/>
    <mergeCell ref="D26:M27"/>
    <mergeCell ref="N26:Q29"/>
    <mergeCell ref="R26:U27"/>
    <mergeCell ref="V26:V27"/>
    <mergeCell ref="W26:Z27"/>
    <mergeCell ref="AP24:AP25"/>
    <mergeCell ref="AQ24:AV25"/>
    <mergeCell ref="AW24:AX25"/>
    <mergeCell ref="AP22:AP23"/>
    <mergeCell ref="AQ22:AV23"/>
    <mergeCell ref="AW22:AX23"/>
    <mergeCell ref="AG22:AJ23"/>
    <mergeCell ref="AK22:AK23"/>
    <mergeCell ref="AL22:AO23"/>
    <mergeCell ref="A22:C25"/>
    <mergeCell ref="D22:M23"/>
    <mergeCell ref="N22:Q25"/>
    <mergeCell ref="R22:U23"/>
    <mergeCell ref="V22:V23"/>
    <mergeCell ref="W22:Z23"/>
    <mergeCell ref="AG20:AJ21"/>
    <mergeCell ref="AK20:AK21"/>
    <mergeCell ref="AL20:AO21"/>
    <mergeCell ref="D24:M25"/>
    <mergeCell ref="R24:U25"/>
    <mergeCell ref="V24:V25"/>
    <mergeCell ref="W24:Z25"/>
    <mergeCell ref="AA24:AA25"/>
    <mergeCell ref="AB24:AE25"/>
    <mergeCell ref="AF24:AF25"/>
    <mergeCell ref="AA22:AA23"/>
    <mergeCell ref="AB22:AE23"/>
    <mergeCell ref="AF22:AF23"/>
    <mergeCell ref="AG24:AJ25"/>
    <mergeCell ref="AK24:AK25"/>
    <mergeCell ref="AL24:AO25"/>
    <mergeCell ref="A18:C21"/>
    <mergeCell ref="D18:M19"/>
    <mergeCell ref="AP20:AP21"/>
    <mergeCell ref="AQ20:AV21"/>
    <mergeCell ref="AW20:AX21"/>
    <mergeCell ref="AP18:AP19"/>
    <mergeCell ref="AQ18:AV19"/>
    <mergeCell ref="AW18:AX19"/>
    <mergeCell ref="AG18:AJ19"/>
    <mergeCell ref="AK18:AK19"/>
    <mergeCell ref="AL18:AO19"/>
    <mergeCell ref="D20:M21"/>
    <mergeCell ref="R20:U21"/>
    <mergeCell ref="V20:V21"/>
    <mergeCell ref="W20:Z21"/>
    <mergeCell ref="AA20:AA21"/>
    <mergeCell ref="AB20:AE21"/>
    <mergeCell ref="AF20:AF21"/>
    <mergeCell ref="AA18:AA19"/>
    <mergeCell ref="AB18:AE19"/>
    <mergeCell ref="AF18:AF19"/>
    <mergeCell ref="N18:Q21"/>
    <mergeCell ref="R18:U19"/>
    <mergeCell ref="V18:V19"/>
    <mergeCell ref="W18:Z19"/>
    <mergeCell ref="A12:AX13"/>
    <mergeCell ref="A14:C17"/>
    <mergeCell ref="D14:M15"/>
    <mergeCell ref="N14:Q17"/>
    <mergeCell ref="R14:AP15"/>
    <mergeCell ref="AQ14:AX17"/>
    <mergeCell ref="D16:M17"/>
    <mergeCell ref="R16:V17"/>
    <mergeCell ref="W16:AA17"/>
    <mergeCell ref="AB16:AF17"/>
    <mergeCell ref="AG16:AK17"/>
    <mergeCell ref="AL16:AP17"/>
    <mergeCell ref="AO1:AX1"/>
    <mergeCell ref="A2:AX2"/>
    <mergeCell ref="A3:AX3"/>
    <mergeCell ref="AB6:AE7"/>
    <mergeCell ref="AF6:AX7"/>
    <mergeCell ref="T8:AA9"/>
    <mergeCell ref="AB8:AE9"/>
    <mergeCell ref="AF8:AX9"/>
    <mergeCell ref="AB10:AE11"/>
    <mergeCell ref="AF10:AX11"/>
  </mergeCells>
  <phoneticPr fontId="1"/>
  <conditionalFormatting sqref="W20:Z21">
    <cfRule type="expression" dxfId="47" priority="24">
      <formula>W20=0</formula>
    </cfRule>
  </conditionalFormatting>
  <conditionalFormatting sqref="AB20:AE21">
    <cfRule type="expression" dxfId="46" priority="23">
      <formula>AB20=0</formula>
    </cfRule>
  </conditionalFormatting>
  <conditionalFormatting sqref="AG20:AJ21">
    <cfRule type="expression" dxfId="45" priority="22">
      <formula>AG20=0</formula>
    </cfRule>
  </conditionalFormatting>
  <conditionalFormatting sqref="AL20:AO21">
    <cfRule type="expression" dxfId="44" priority="21">
      <formula>AL20=0</formula>
    </cfRule>
  </conditionalFormatting>
  <conditionalFormatting sqref="R24:U25">
    <cfRule type="expression" dxfId="43" priority="20">
      <formula>R24=0</formula>
    </cfRule>
  </conditionalFormatting>
  <conditionalFormatting sqref="W24:Z25">
    <cfRule type="expression" dxfId="42" priority="19">
      <formula>W24=0</formula>
    </cfRule>
  </conditionalFormatting>
  <conditionalFormatting sqref="AB24:AE25">
    <cfRule type="expression" dxfId="41" priority="18">
      <formula>AB24=0</formula>
    </cfRule>
  </conditionalFormatting>
  <conditionalFormatting sqref="AG24:AJ25">
    <cfRule type="expression" dxfId="40" priority="17">
      <formula>AG24=0</formula>
    </cfRule>
  </conditionalFormatting>
  <conditionalFormatting sqref="AL24:AO25">
    <cfRule type="expression" dxfId="39" priority="16">
      <formula>AL24=0</formula>
    </cfRule>
  </conditionalFormatting>
  <conditionalFormatting sqref="R28:U29">
    <cfRule type="expression" dxfId="38" priority="15">
      <formula>R28=0</formula>
    </cfRule>
  </conditionalFormatting>
  <conditionalFormatting sqref="W28:Z29">
    <cfRule type="expression" dxfId="37" priority="14">
      <formula>W28=0</formula>
    </cfRule>
  </conditionalFormatting>
  <conditionalFormatting sqref="AB28:AE29">
    <cfRule type="expression" dxfId="36" priority="13">
      <formula>AB28=0</formula>
    </cfRule>
  </conditionalFormatting>
  <conditionalFormatting sqref="AG28:AJ29">
    <cfRule type="expression" dxfId="35" priority="12">
      <formula>AG28=0</formula>
    </cfRule>
  </conditionalFormatting>
  <conditionalFormatting sqref="AL28:AO29">
    <cfRule type="expression" dxfId="34" priority="11">
      <formula>AL28=0</formula>
    </cfRule>
  </conditionalFormatting>
  <conditionalFormatting sqref="R32:U33">
    <cfRule type="expression" dxfId="33" priority="10">
      <formula>R32=0</formula>
    </cfRule>
  </conditionalFormatting>
  <conditionalFormatting sqref="W32:Z33">
    <cfRule type="expression" dxfId="32" priority="9">
      <formula>W32=0</formula>
    </cfRule>
  </conditionalFormatting>
  <conditionalFormatting sqref="AB32:AE33">
    <cfRule type="expression" dxfId="31" priority="8">
      <formula>AB32=0</formula>
    </cfRule>
  </conditionalFormatting>
  <conditionalFormatting sqref="AG32:AJ33">
    <cfRule type="expression" dxfId="30" priority="7">
      <formula>AG32=0</formula>
    </cfRule>
  </conditionalFormatting>
  <conditionalFormatting sqref="AL32:AO33">
    <cfRule type="expression" dxfId="29" priority="6">
      <formula>AL32=0</formula>
    </cfRule>
  </conditionalFormatting>
  <conditionalFormatting sqref="R36:U37">
    <cfRule type="expression" dxfId="28" priority="5">
      <formula>R36=0</formula>
    </cfRule>
  </conditionalFormatting>
  <conditionalFormatting sqref="W36:Z37">
    <cfRule type="expression" dxfId="27" priority="4">
      <formula>W36=0</formula>
    </cfRule>
  </conditionalFormatting>
  <conditionalFormatting sqref="AB36:AE37">
    <cfRule type="expression" dxfId="26" priority="3">
      <formula>AB36=0</formula>
    </cfRule>
  </conditionalFormatting>
  <conditionalFormatting sqref="AG36:AJ37">
    <cfRule type="expression" dxfId="25" priority="2">
      <formula>AG36=0</formula>
    </cfRule>
  </conditionalFormatting>
  <conditionalFormatting sqref="AL36:AO37">
    <cfRule type="expression" dxfId="24" priority="1">
      <formula>AL36=0</formula>
    </cfRule>
  </conditionalFormatting>
  <dataValidations count="1">
    <dataValidation type="whole" imeMode="halfAlpha" operator="greaterThanOrEqual" allowBlank="1" showInputMessage="1" showErrorMessage="1" errorTitle="入力上の注意" error="0回は入力不要です。" sqref="R18:U19 W18:Z19 AB18:AE19 AG18:AJ19 AL18:AO19 AL22:AO23 AG22:AJ23 AB22:AE23 W22:Z23 R22:U23 R26:U27 W26:Z27 AB26:AE27 AG26:AJ27 AL26:AO27 AL30:AO31 AG30:AJ31 AB30:AE31 W30:Z31 R30:U31 R34:U35 W34:Z35 AB34:AE35 AG34:AJ35 AL34:AO35">
      <formula1>1</formula1>
    </dataValidation>
  </dataValidations>
  <pageMargins left="0.23622047244094491" right="0.23622047244094491" top="0.15748031496062992" bottom="0.15748031496062992" header="0.31496062992125984" footer="0.31496062992125984"/>
  <pageSetup paperSize="9" scale="99" orientation="landscape" r:id="rId1"/>
  <ignoredErrors>
    <ignoredError sqref="AQ20 AQ24 AQ28 AQ32 AQ22 AQ26 AQ30 AQ34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報酬額表!$A$2:$A$5</xm:f>
          </x14:formula1>
          <xm:sqref>N18:Q37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F5" sqref="F5"/>
    </sheetView>
  </sheetViews>
  <sheetFormatPr defaultRowHeight="18.75" x14ac:dyDescent="0.4"/>
  <cols>
    <col min="1" max="1" width="5.25" style="3" bestFit="1" customWidth="1"/>
    <col min="2" max="6" width="11.125" customWidth="1"/>
  </cols>
  <sheetData>
    <row r="1" spans="1:6" x14ac:dyDescent="0.4">
      <c r="A1" s="2" t="s">
        <v>22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x14ac:dyDescent="0.4">
      <c r="A2" s="2" t="s">
        <v>23</v>
      </c>
      <c r="B2" s="4">
        <v>15000</v>
      </c>
      <c r="C2" s="4">
        <v>18750</v>
      </c>
      <c r="D2" s="4">
        <v>22500</v>
      </c>
      <c r="E2" s="4">
        <v>26250</v>
      </c>
      <c r="F2" s="4">
        <v>30000</v>
      </c>
    </row>
    <row r="3" spans="1:6" x14ac:dyDescent="0.4">
      <c r="A3" s="2" t="s">
        <v>24</v>
      </c>
      <c r="B3" s="4">
        <v>14630</v>
      </c>
      <c r="C3" s="4">
        <v>18290</v>
      </c>
      <c r="D3" s="4">
        <v>21950</v>
      </c>
      <c r="E3" s="4">
        <v>25610</v>
      </c>
      <c r="F3" s="4">
        <v>29260</v>
      </c>
    </row>
    <row r="4" spans="1:6" x14ac:dyDescent="0.4">
      <c r="A4" s="2" t="s">
        <v>25</v>
      </c>
      <c r="B4" s="4">
        <v>14820</v>
      </c>
      <c r="C4" s="4">
        <v>18530</v>
      </c>
      <c r="D4" s="4">
        <v>22230</v>
      </c>
      <c r="E4" s="4">
        <v>25940</v>
      </c>
      <c r="F4" s="4">
        <v>29640</v>
      </c>
    </row>
    <row r="5" spans="1:6" x14ac:dyDescent="0.4">
      <c r="A5" s="2" t="s">
        <v>26</v>
      </c>
      <c r="B5" s="4">
        <v>13500</v>
      </c>
      <c r="C5" s="4">
        <v>16870</v>
      </c>
      <c r="D5" s="4">
        <v>20300</v>
      </c>
      <c r="E5" s="4">
        <v>23620</v>
      </c>
      <c r="F5" s="4">
        <v>27000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36"/>
  <sheetViews>
    <sheetView showZeros="0" zoomScaleNormal="100" workbookViewId="0">
      <selection activeCell="AU43" sqref="AU43"/>
    </sheetView>
  </sheetViews>
  <sheetFormatPr defaultRowHeight="18.75" x14ac:dyDescent="0.4"/>
  <cols>
    <col min="1" max="106" width="2.625" customWidth="1"/>
  </cols>
  <sheetData>
    <row r="1" spans="1:54" x14ac:dyDescent="0.4">
      <c r="A1" s="6" t="s">
        <v>20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8" t="s">
        <v>37</v>
      </c>
      <c r="AP1" s="8"/>
      <c r="AQ1" s="8"/>
      <c r="AR1" s="8"/>
      <c r="AS1" s="8"/>
      <c r="AT1" s="8"/>
      <c r="AU1" s="8"/>
      <c r="AV1" s="8"/>
      <c r="AW1" s="8"/>
      <c r="AX1" s="8"/>
    </row>
    <row r="2" spans="1:54" ht="24.95" customHeight="1" x14ac:dyDescent="0.4">
      <c r="A2" s="9" t="s">
        <v>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spans="1:54" ht="24.95" customHeight="1" x14ac:dyDescent="0.4">
      <c r="A3" s="10" t="s">
        <v>38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</row>
    <row r="4" spans="1:54" ht="14.1" customHeight="1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4" ht="19.5" thickBot="1" x14ac:dyDescent="0.45">
      <c r="A5" s="7" t="s">
        <v>10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</row>
    <row r="6" spans="1:54" ht="14.1" customHeight="1" x14ac:dyDescent="0.4">
      <c r="A6" s="6"/>
      <c r="B6" s="7"/>
      <c r="C6" s="7"/>
      <c r="D6" s="7"/>
      <c r="E6" s="7"/>
      <c r="F6" s="7"/>
      <c r="G6" s="7"/>
      <c r="H6" s="7"/>
      <c r="I6" s="7"/>
      <c r="J6" s="7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187" t="s">
        <v>12</v>
      </c>
      <c r="AC6" s="169"/>
      <c r="AD6" s="169"/>
      <c r="AE6" s="169"/>
      <c r="AF6" s="188" t="s">
        <v>39</v>
      </c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6"/>
    </row>
    <row r="7" spans="1:54" ht="14.1" customHeight="1" x14ac:dyDescent="0.4">
      <c r="A7" s="6"/>
      <c r="B7" s="7"/>
      <c r="C7" s="7"/>
      <c r="D7" s="7"/>
      <c r="E7" s="7"/>
      <c r="F7" s="7"/>
      <c r="G7" s="7"/>
      <c r="H7" s="7"/>
      <c r="I7" s="7"/>
      <c r="J7" s="7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170"/>
      <c r="AC7" s="171"/>
      <c r="AD7" s="171"/>
      <c r="AE7" s="171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8"/>
    </row>
    <row r="8" spans="1:54" ht="14.1" customHeigh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6"/>
      <c r="L8" s="6"/>
      <c r="M8" s="6"/>
      <c r="N8" s="6"/>
      <c r="O8" s="6"/>
      <c r="P8" s="6"/>
      <c r="Q8" s="6"/>
      <c r="R8" s="6"/>
      <c r="S8" s="6"/>
      <c r="T8" s="189" t="s">
        <v>11</v>
      </c>
      <c r="U8" s="189"/>
      <c r="V8" s="189"/>
      <c r="W8" s="189"/>
      <c r="X8" s="189"/>
      <c r="Y8" s="189"/>
      <c r="Z8" s="189"/>
      <c r="AA8" s="189"/>
      <c r="AB8" s="170" t="s">
        <v>14</v>
      </c>
      <c r="AC8" s="171"/>
      <c r="AD8" s="171"/>
      <c r="AE8" s="171"/>
      <c r="AF8" s="190" t="s">
        <v>40</v>
      </c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8"/>
    </row>
    <row r="9" spans="1:54" ht="14.1" customHeight="1" x14ac:dyDescent="0.4">
      <c r="A9" s="7"/>
      <c r="B9" s="7"/>
      <c r="C9" s="7"/>
      <c r="D9" s="7"/>
      <c r="E9" s="7"/>
      <c r="F9" s="7"/>
      <c r="G9" s="7"/>
      <c r="H9" s="7"/>
      <c r="I9" s="7"/>
      <c r="J9" s="7"/>
      <c r="K9" s="6"/>
      <c r="L9" s="6"/>
      <c r="M9" s="6"/>
      <c r="N9" s="6"/>
      <c r="O9" s="6"/>
      <c r="P9" s="6"/>
      <c r="Q9" s="6"/>
      <c r="R9" s="6"/>
      <c r="S9" s="6"/>
      <c r="T9" s="189"/>
      <c r="U9" s="189"/>
      <c r="V9" s="189"/>
      <c r="W9" s="189"/>
      <c r="X9" s="189"/>
      <c r="Y9" s="189"/>
      <c r="Z9" s="189"/>
      <c r="AA9" s="189"/>
      <c r="AB9" s="170"/>
      <c r="AC9" s="171"/>
      <c r="AD9" s="171"/>
      <c r="AE9" s="171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8"/>
    </row>
    <row r="10" spans="1:54" ht="14.1" customHeight="1" x14ac:dyDescent="0.4">
      <c r="A10" s="7"/>
      <c r="B10" s="7"/>
      <c r="C10" s="7"/>
      <c r="D10" s="7"/>
      <c r="E10" s="7"/>
      <c r="F10" s="7"/>
      <c r="G10" s="7"/>
      <c r="H10" s="7"/>
      <c r="I10" s="7"/>
      <c r="J10" s="7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170" t="s">
        <v>13</v>
      </c>
      <c r="AC10" s="171"/>
      <c r="AD10" s="171"/>
      <c r="AE10" s="171"/>
      <c r="AF10" s="190" t="s">
        <v>28</v>
      </c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8"/>
    </row>
    <row r="11" spans="1:54" ht="14.1" customHeight="1" thickBot="1" x14ac:dyDescent="0.4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191"/>
      <c r="AC11" s="192"/>
      <c r="AD11" s="192"/>
      <c r="AE11" s="19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3"/>
    </row>
    <row r="12" spans="1:54" ht="14.1" customHeight="1" x14ac:dyDescent="0.4">
      <c r="A12" s="167" t="s">
        <v>15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</row>
    <row r="13" spans="1:54" ht="14.1" customHeight="1" thickBot="1" x14ac:dyDescent="0.45">
      <c r="A13" s="110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</row>
    <row r="14" spans="1:54" ht="14.1" customHeight="1" x14ac:dyDescent="0.4">
      <c r="A14" s="168" t="s">
        <v>7</v>
      </c>
      <c r="B14" s="169"/>
      <c r="C14" s="169"/>
      <c r="D14" s="174" t="s">
        <v>8</v>
      </c>
      <c r="E14" s="174"/>
      <c r="F14" s="174"/>
      <c r="G14" s="174"/>
      <c r="H14" s="174"/>
      <c r="I14" s="174"/>
      <c r="J14" s="174"/>
      <c r="K14" s="174"/>
      <c r="L14" s="174"/>
      <c r="M14" s="174"/>
      <c r="N14" s="176" t="s">
        <v>6</v>
      </c>
      <c r="O14" s="169"/>
      <c r="P14" s="169"/>
      <c r="Q14" s="169"/>
      <c r="R14" s="169" t="s">
        <v>16</v>
      </c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 t="s">
        <v>17</v>
      </c>
      <c r="AR14" s="169"/>
      <c r="AS14" s="169"/>
      <c r="AT14" s="169"/>
      <c r="AU14" s="169"/>
      <c r="AV14" s="169"/>
      <c r="AW14" s="169"/>
      <c r="AX14" s="177"/>
    </row>
    <row r="15" spans="1:54" ht="14.1" customHeight="1" x14ac:dyDescent="0.4">
      <c r="A15" s="170"/>
      <c r="B15" s="171"/>
      <c r="C15" s="171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8"/>
      <c r="BB15" s="6"/>
    </row>
    <row r="16" spans="1:54" ht="14.1" customHeight="1" x14ac:dyDescent="0.4">
      <c r="A16" s="170"/>
      <c r="B16" s="171"/>
      <c r="C16" s="171"/>
      <c r="D16" s="175" t="s">
        <v>9</v>
      </c>
      <c r="E16" s="175"/>
      <c r="F16" s="175"/>
      <c r="G16" s="175"/>
      <c r="H16" s="175"/>
      <c r="I16" s="175"/>
      <c r="J16" s="175"/>
      <c r="K16" s="175"/>
      <c r="L16" s="175"/>
      <c r="M16" s="175"/>
      <c r="N16" s="171"/>
      <c r="O16" s="171"/>
      <c r="P16" s="171"/>
      <c r="Q16" s="171"/>
      <c r="R16" s="171" t="s">
        <v>0</v>
      </c>
      <c r="S16" s="171"/>
      <c r="T16" s="171"/>
      <c r="U16" s="171"/>
      <c r="V16" s="171"/>
      <c r="W16" s="171" t="s">
        <v>1</v>
      </c>
      <c r="X16" s="181"/>
      <c r="Y16" s="181"/>
      <c r="Z16" s="181"/>
      <c r="AA16" s="182"/>
      <c r="AB16" s="186" t="s">
        <v>2</v>
      </c>
      <c r="AC16" s="181"/>
      <c r="AD16" s="181"/>
      <c r="AE16" s="181"/>
      <c r="AF16" s="182"/>
      <c r="AG16" s="186" t="s">
        <v>3</v>
      </c>
      <c r="AH16" s="181"/>
      <c r="AI16" s="181"/>
      <c r="AJ16" s="181"/>
      <c r="AK16" s="182"/>
      <c r="AL16" s="186" t="s">
        <v>4</v>
      </c>
      <c r="AM16" s="181"/>
      <c r="AN16" s="181"/>
      <c r="AO16" s="181"/>
      <c r="AP16" s="182"/>
      <c r="AQ16" s="171"/>
      <c r="AR16" s="171"/>
      <c r="AS16" s="171"/>
      <c r="AT16" s="171"/>
      <c r="AU16" s="171"/>
      <c r="AV16" s="171"/>
      <c r="AW16" s="171"/>
      <c r="AX16" s="178"/>
    </row>
    <row r="17" spans="1:50" ht="14.1" customHeight="1" thickBot="1" x14ac:dyDescent="0.45">
      <c r="A17" s="172"/>
      <c r="B17" s="173"/>
      <c r="C17" s="173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73"/>
      <c r="O17" s="173"/>
      <c r="P17" s="173"/>
      <c r="Q17" s="173"/>
      <c r="R17" s="173"/>
      <c r="S17" s="173"/>
      <c r="T17" s="173"/>
      <c r="U17" s="173"/>
      <c r="V17" s="173"/>
      <c r="W17" s="183"/>
      <c r="X17" s="184"/>
      <c r="Y17" s="184"/>
      <c r="Z17" s="184"/>
      <c r="AA17" s="185"/>
      <c r="AB17" s="183"/>
      <c r="AC17" s="184"/>
      <c r="AD17" s="184"/>
      <c r="AE17" s="184"/>
      <c r="AF17" s="185"/>
      <c r="AG17" s="183"/>
      <c r="AH17" s="184"/>
      <c r="AI17" s="184"/>
      <c r="AJ17" s="184"/>
      <c r="AK17" s="185"/>
      <c r="AL17" s="183"/>
      <c r="AM17" s="184"/>
      <c r="AN17" s="184"/>
      <c r="AO17" s="184"/>
      <c r="AP17" s="185"/>
      <c r="AQ17" s="173"/>
      <c r="AR17" s="173"/>
      <c r="AS17" s="173"/>
      <c r="AT17" s="173"/>
      <c r="AU17" s="173"/>
      <c r="AV17" s="173"/>
      <c r="AW17" s="173"/>
      <c r="AX17" s="179"/>
    </row>
    <row r="18" spans="1:50" ht="12.95" customHeight="1" thickTop="1" x14ac:dyDescent="0.4">
      <c r="A18" s="153">
        <v>1</v>
      </c>
      <c r="B18" s="154"/>
      <c r="C18" s="154"/>
      <c r="D18" s="155" t="s">
        <v>30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6" t="s">
        <v>31</v>
      </c>
      <c r="O18" s="156"/>
      <c r="P18" s="156"/>
      <c r="Q18" s="156"/>
      <c r="R18" s="159">
        <v>1</v>
      </c>
      <c r="S18" s="160"/>
      <c r="T18" s="160"/>
      <c r="U18" s="160"/>
      <c r="V18" s="161" t="s">
        <v>5</v>
      </c>
      <c r="W18" s="56"/>
      <c r="X18" s="57"/>
      <c r="Y18" s="57"/>
      <c r="Z18" s="57"/>
      <c r="AA18" s="161" t="s">
        <v>5</v>
      </c>
      <c r="AB18" s="159">
        <v>2</v>
      </c>
      <c r="AC18" s="160"/>
      <c r="AD18" s="160"/>
      <c r="AE18" s="160"/>
      <c r="AF18" s="161" t="s">
        <v>5</v>
      </c>
      <c r="AG18" s="56"/>
      <c r="AH18" s="57"/>
      <c r="AI18" s="57"/>
      <c r="AJ18" s="57"/>
      <c r="AK18" s="161" t="s">
        <v>5</v>
      </c>
      <c r="AL18" s="56"/>
      <c r="AM18" s="57"/>
      <c r="AN18" s="57"/>
      <c r="AO18" s="57"/>
      <c r="AP18" s="161" t="s">
        <v>5</v>
      </c>
      <c r="AQ18" s="162">
        <f>SUM(R18*2,W18*2.5,AB18*3,AG18*3.5,AL18*4)</f>
        <v>8</v>
      </c>
      <c r="AR18" s="163"/>
      <c r="AS18" s="163"/>
      <c r="AT18" s="163"/>
      <c r="AU18" s="163"/>
      <c r="AV18" s="163"/>
      <c r="AW18" s="164" t="s">
        <v>36</v>
      </c>
      <c r="AX18" s="165"/>
    </row>
    <row r="19" spans="1:50" ht="12.95" customHeight="1" x14ac:dyDescent="0.4">
      <c r="A19" s="148"/>
      <c r="B19" s="149"/>
      <c r="C19" s="149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7"/>
      <c r="O19" s="157"/>
      <c r="P19" s="157"/>
      <c r="Q19" s="157"/>
      <c r="R19" s="146"/>
      <c r="S19" s="147"/>
      <c r="T19" s="147"/>
      <c r="U19" s="147"/>
      <c r="V19" s="131"/>
      <c r="W19" s="58"/>
      <c r="X19" s="59"/>
      <c r="Y19" s="59"/>
      <c r="Z19" s="59"/>
      <c r="AA19" s="131"/>
      <c r="AB19" s="146"/>
      <c r="AC19" s="147"/>
      <c r="AD19" s="147"/>
      <c r="AE19" s="147"/>
      <c r="AF19" s="131"/>
      <c r="AG19" s="58"/>
      <c r="AH19" s="59"/>
      <c r="AI19" s="59"/>
      <c r="AJ19" s="59"/>
      <c r="AK19" s="131"/>
      <c r="AL19" s="58"/>
      <c r="AM19" s="59"/>
      <c r="AN19" s="59"/>
      <c r="AO19" s="59"/>
      <c r="AP19" s="131"/>
      <c r="AQ19" s="134"/>
      <c r="AR19" s="135"/>
      <c r="AS19" s="135"/>
      <c r="AT19" s="135"/>
      <c r="AU19" s="135"/>
      <c r="AV19" s="135"/>
      <c r="AW19" s="136"/>
      <c r="AX19" s="137"/>
    </row>
    <row r="20" spans="1:50" ht="12.95" customHeight="1" x14ac:dyDescent="0.4">
      <c r="A20" s="148"/>
      <c r="B20" s="149"/>
      <c r="C20" s="149"/>
      <c r="D20" s="151" t="s">
        <v>29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7"/>
      <c r="O20" s="157"/>
      <c r="P20" s="157"/>
      <c r="Q20" s="157"/>
      <c r="R20" s="44">
        <f>IF(OR($N$18="",R18=""),0,VLOOKUP($N$18,報酬額表!$A:$F,2,0)*入力見本!R18)</f>
        <v>15000</v>
      </c>
      <c r="S20" s="45"/>
      <c r="T20" s="45"/>
      <c r="U20" s="45"/>
      <c r="V20" s="126" t="s">
        <v>27</v>
      </c>
      <c r="W20" s="44">
        <f>IF(OR($N$18="",W18=""),0,VLOOKUP($N$18,報酬額表!$A:$F,3,0)*入力見本!W18)</f>
        <v>0</v>
      </c>
      <c r="X20" s="45"/>
      <c r="Y20" s="45"/>
      <c r="Z20" s="45"/>
      <c r="AA20" s="126" t="s">
        <v>27</v>
      </c>
      <c r="AB20" s="44">
        <f>IF(OR($N$18="",AB18=""),0,VLOOKUP($N$18,報酬額表!$A:$F,4,0)*入力見本!AB18)</f>
        <v>45000</v>
      </c>
      <c r="AC20" s="45"/>
      <c r="AD20" s="45"/>
      <c r="AE20" s="45"/>
      <c r="AF20" s="126" t="s">
        <v>27</v>
      </c>
      <c r="AG20" s="44">
        <f>IF(OR($N$18="",AG18=""),0,VLOOKUP($N$18,報酬額表!$A:$F,5,0)*入力見本!AG18)</f>
        <v>0</v>
      </c>
      <c r="AH20" s="45"/>
      <c r="AI20" s="45"/>
      <c r="AJ20" s="45"/>
      <c r="AK20" s="126" t="s">
        <v>27</v>
      </c>
      <c r="AL20" s="44">
        <f>IF(OR($N$18="",AL18=""),0,VLOOKUP($N$18,報酬額表!$A:$F,6,0)*入力見本!AL18)</f>
        <v>0</v>
      </c>
      <c r="AM20" s="45"/>
      <c r="AN20" s="45"/>
      <c r="AO20" s="45"/>
      <c r="AP20" s="126" t="s">
        <v>27</v>
      </c>
      <c r="AQ20" s="44">
        <f>SUM(R20:AP21)</f>
        <v>60000</v>
      </c>
      <c r="AR20" s="45"/>
      <c r="AS20" s="45"/>
      <c r="AT20" s="45"/>
      <c r="AU20" s="45"/>
      <c r="AV20" s="45"/>
      <c r="AW20" s="128" t="s">
        <v>27</v>
      </c>
      <c r="AX20" s="129"/>
    </row>
    <row r="21" spans="1:50" ht="12.95" customHeight="1" x14ac:dyDescent="0.4">
      <c r="A21" s="148"/>
      <c r="B21" s="149"/>
      <c r="C21" s="149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58"/>
      <c r="O21" s="158"/>
      <c r="P21" s="158"/>
      <c r="Q21" s="158"/>
      <c r="R21" s="46"/>
      <c r="S21" s="47"/>
      <c r="T21" s="47"/>
      <c r="U21" s="47"/>
      <c r="V21" s="138"/>
      <c r="W21" s="46"/>
      <c r="X21" s="47"/>
      <c r="Y21" s="47"/>
      <c r="Z21" s="47"/>
      <c r="AA21" s="138"/>
      <c r="AB21" s="46"/>
      <c r="AC21" s="47"/>
      <c r="AD21" s="47"/>
      <c r="AE21" s="47"/>
      <c r="AF21" s="138"/>
      <c r="AG21" s="46"/>
      <c r="AH21" s="47"/>
      <c r="AI21" s="47"/>
      <c r="AJ21" s="47"/>
      <c r="AK21" s="138"/>
      <c r="AL21" s="46"/>
      <c r="AM21" s="47"/>
      <c r="AN21" s="47"/>
      <c r="AO21" s="47"/>
      <c r="AP21" s="138"/>
      <c r="AQ21" s="139"/>
      <c r="AR21" s="140"/>
      <c r="AS21" s="140"/>
      <c r="AT21" s="140"/>
      <c r="AU21" s="140"/>
      <c r="AV21" s="140"/>
      <c r="AW21" s="141"/>
      <c r="AX21" s="142"/>
    </row>
    <row r="22" spans="1:50" ht="12.95" customHeight="1" x14ac:dyDescent="0.4">
      <c r="A22" s="148">
        <v>2</v>
      </c>
      <c r="B22" s="149"/>
      <c r="C22" s="149"/>
      <c r="D22" s="150" t="s">
        <v>32</v>
      </c>
      <c r="E22" s="150"/>
      <c r="F22" s="150"/>
      <c r="G22" s="150"/>
      <c r="H22" s="150"/>
      <c r="I22" s="150"/>
      <c r="J22" s="150"/>
      <c r="K22" s="150"/>
      <c r="L22" s="150"/>
      <c r="M22" s="150"/>
      <c r="N22" s="152" t="s">
        <v>33</v>
      </c>
      <c r="O22" s="152"/>
      <c r="P22" s="152"/>
      <c r="Q22" s="152"/>
      <c r="R22" s="81"/>
      <c r="S22" s="82"/>
      <c r="T22" s="82"/>
      <c r="U22" s="82"/>
      <c r="V22" s="130" t="s">
        <v>5</v>
      </c>
      <c r="W22" s="144">
        <v>2</v>
      </c>
      <c r="X22" s="145"/>
      <c r="Y22" s="145"/>
      <c r="Z22" s="145"/>
      <c r="AA22" s="130" t="s">
        <v>5</v>
      </c>
      <c r="AB22" s="81"/>
      <c r="AC22" s="82"/>
      <c r="AD22" s="82"/>
      <c r="AE22" s="82"/>
      <c r="AF22" s="130" t="s">
        <v>5</v>
      </c>
      <c r="AG22" s="81"/>
      <c r="AH22" s="82"/>
      <c r="AI22" s="82"/>
      <c r="AJ22" s="82"/>
      <c r="AK22" s="130" t="s">
        <v>5</v>
      </c>
      <c r="AL22" s="144">
        <v>1</v>
      </c>
      <c r="AM22" s="145"/>
      <c r="AN22" s="145"/>
      <c r="AO22" s="145"/>
      <c r="AP22" s="130" t="s">
        <v>5</v>
      </c>
      <c r="AQ22" s="132">
        <f>SUM(R22*2,W22*2.5,AB22*3,AG22*3.5,AL22*4)</f>
        <v>9</v>
      </c>
      <c r="AR22" s="133"/>
      <c r="AS22" s="133"/>
      <c r="AT22" s="133"/>
      <c r="AU22" s="133"/>
      <c r="AV22" s="133"/>
      <c r="AW22" s="120" t="s">
        <v>36</v>
      </c>
      <c r="AX22" s="121"/>
    </row>
    <row r="23" spans="1:50" ht="12.95" customHeight="1" x14ac:dyDescent="0.4">
      <c r="A23" s="148"/>
      <c r="B23" s="149"/>
      <c r="C23" s="149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2"/>
      <c r="O23" s="152"/>
      <c r="P23" s="152"/>
      <c r="Q23" s="152"/>
      <c r="R23" s="58"/>
      <c r="S23" s="59"/>
      <c r="T23" s="59"/>
      <c r="U23" s="59"/>
      <c r="V23" s="131"/>
      <c r="W23" s="146"/>
      <c r="X23" s="147"/>
      <c r="Y23" s="147"/>
      <c r="Z23" s="147"/>
      <c r="AA23" s="131"/>
      <c r="AB23" s="58"/>
      <c r="AC23" s="59"/>
      <c r="AD23" s="59"/>
      <c r="AE23" s="59"/>
      <c r="AF23" s="131"/>
      <c r="AG23" s="58"/>
      <c r="AH23" s="59"/>
      <c r="AI23" s="59"/>
      <c r="AJ23" s="59"/>
      <c r="AK23" s="131"/>
      <c r="AL23" s="146"/>
      <c r="AM23" s="147"/>
      <c r="AN23" s="147"/>
      <c r="AO23" s="147"/>
      <c r="AP23" s="131"/>
      <c r="AQ23" s="134"/>
      <c r="AR23" s="135"/>
      <c r="AS23" s="135"/>
      <c r="AT23" s="135"/>
      <c r="AU23" s="135"/>
      <c r="AV23" s="135"/>
      <c r="AW23" s="136"/>
      <c r="AX23" s="137"/>
    </row>
    <row r="24" spans="1:50" ht="12.95" customHeight="1" x14ac:dyDescent="0.4">
      <c r="A24" s="148"/>
      <c r="B24" s="149"/>
      <c r="C24" s="149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152"/>
      <c r="O24" s="152"/>
      <c r="P24" s="152"/>
      <c r="Q24" s="152"/>
      <c r="R24" s="44">
        <f>IF(OR($N$22="",R22=""),0,VLOOKUP($N$22,報酬額表!$A:$F,2,0)*入力見本!R22)</f>
        <v>0</v>
      </c>
      <c r="S24" s="45"/>
      <c r="T24" s="45"/>
      <c r="U24" s="45"/>
      <c r="V24" s="126" t="s">
        <v>27</v>
      </c>
      <c r="W24" s="44">
        <f>IF(OR($N$22="",W22=""),0,VLOOKUP($N$22,報酬額表!$A:$F,3,0)*入力見本!W22)</f>
        <v>33740</v>
      </c>
      <c r="X24" s="45"/>
      <c r="Y24" s="45"/>
      <c r="Z24" s="45"/>
      <c r="AA24" s="126" t="s">
        <v>27</v>
      </c>
      <c r="AB24" s="44">
        <f>IF(OR($N$22="",AB22=""),0,VLOOKUP($N$22,報酬額表!$A:$F,4,0)*入力見本!AB22)</f>
        <v>0</v>
      </c>
      <c r="AC24" s="45"/>
      <c r="AD24" s="45"/>
      <c r="AE24" s="45"/>
      <c r="AF24" s="126" t="s">
        <v>27</v>
      </c>
      <c r="AG24" s="44">
        <f>IF(OR($N$22="",AG22=""),0,VLOOKUP($N$22,報酬額表!$A:$F,5,0)*入力見本!AG22)</f>
        <v>0</v>
      </c>
      <c r="AH24" s="45"/>
      <c r="AI24" s="45"/>
      <c r="AJ24" s="45"/>
      <c r="AK24" s="126" t="s">
        <v>27</v>
      </c>
      <c r="AL24" s="44">
        <f>IF(OR($N$22="",AL22=""),0,VLOOKUP($N$22,報酬額表!$A:$F,6,0)*入力見本!AL22)</f>
        <v>27000</v>
      </c>
      <c r="AM24" s="45"/>
      <c r="AN24" s="45"/>
      <c r="AO24" s="45"/>
      <c r="AP24" s="126" t="s">
        <v>27</v>
      </c>
      <c r="AQ24" s="44">
        <f>SUM(R24:AP25)</f>
        <v>60740</v>
      </c>
      <c r="AR24" s="45"/>
      <c r="AS24" s="45"/>
      <c r="AT24" s="45"/>
      <c r="AU24" s="45"/>
      <c r="AV24" s="45"/>
      <c r="AW24" s="128" t="s">
        <v>27</v>
      </c>
      <c r="AX24" s="129"/>
    </row>
    <row r="25" spans="1:50" ht="12.95" customHeight="1" x14ac:dyDescent="0.4">
      <c r="A25" s="148"/>
      <c r="B25" s="149"/>
      <c r="C25" s="149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152"/>
      <c r="O25" s="152"/>
      <c r="P25" s="152"/>
      <c r="Q25" s="152"/>
      <c r="R25" s="46"/>
      <c r="S25" s="47"/>
      <c r="T25" s="47"/>
      <c r="U25" s="47"/>
      <c r="V25" s="138"/>
      <c r="W25" s="46"/>
      <c r="X25" s="47"/>
      <c r="Y25" s="47"/>
      <c r="Z25" s="47"/>
      <c r="AA25" s="138"/>
      <c r="AB25" s="46"/>
      <c r="AC25" s="47"/>
      <c r="AD25" s="47"/>
      <c r="AE25" s="47"/>
      <c r="AF25" s="138"/>
      <c r="AG25" s="46"/>
      <c r="AH25" s="47"/>
      <c r="AI25" s="47"/>
      <c r="AJ25" s="47"/>
      <c r="AK25" s="138"/>
      <c r="AL25" s="46"/>
      <c r="AM25" s="47"/>
      <c r="AN25" s="47"/>
      <c r="AO25" s="47"/>
      <c r="AP25" s="138"/>
      <c r="AQ25" s="139"/>
      <c r="AR25" s="140"/>
      <c r="AS25" s="140"/>
      <c r="AT25" s="140"/>
      <c r="AU25" s="140"/>
      <c r="AV25" s="140"/>
      <c r="AW25" s="141"/>
      <c r="AX25" s="142"/>
    </row>
    <row r="26" spans="1:50" ht="12.95" customHeight="1" x14ac:dyDescent="0.4">
      <c r="A26" s="77"/>
      <c r="B26" s="78"/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80"/>
      <c r="O26" s="80"/>
      <c r="P26" s="80"/>
      <c r="Q26" s="80"/>
      <c r="R26" s="81"/>
      <c r="S26" s="82"/>
      <c r="T26" s="82"/>
      <c r="U26" s="82"/>
      <c r="V26" s="130" t="s">
        <v>5</v>
      </c>
      <c r="W26" s="81"/>
      <c r="X26" s="82"/>
      <c r="Y26" s="82"/>
      <c r="Z26" s="82"/>
      <c r="AA26" s="130" t="s">
        <v>5</v>
      </c>
      <c r="AB26" s="81"/>
      <c r="AC26" s="82"/>
      <c r="AD26" s="82"/>
      <c r="AE26" s="82"/>
      <c r="AF26" s="130" t="s">
        <v>5</v>
      </c>
      <c r="AG26" s="81"/>
      <c r="AH26" s="82"/>
      <c r="AI26" s="82"/>
      <c r="AJ26" s="82"/>
      <c r="AK26" s="130" t="s">
        <v>5</v>
      </c>
      <c r="AL26" s="81"/>
      <c r="AM26" s="82"/>
      <c r="AN26" s="82"/>
      <c r="AO26" s="82"/>
      <c r="AP26" s="130" t="s">
        <v>5</v>
      </c>
      <c r="AQ26" s="132">
        <f>SUM(R26*2,W26*2.5,AB26*3,AG26*3.5,AL26*4)</f>
        <v>0</v>
      </c>
      <c r="AR26" s="133"/>
      <c r="AS26" s="133"/>
      <c r="AT26" s="133"/>
      <c r="AU26" s="133"/>
      <c r="AV26" s="133"/>
      <c r="AW26" s="120" t="s">
        <v>36</v>
      </c>
      <c r="AX26" s="121"/>
    </row>
    <row r="27" spans="1:50" ht="12.95" customHeight="1" x14ac:dyDescent="0.4">
      <c r="A27" s="77"/>
      <c r="B27" s="78"/>
      <c r="C27" s="78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80"/>
      <c r="O27" s="80"/>
      <c r="P27" s="80"/>
      <c r="Q27" s="80"/>
      <c r="R27" s="58"/>
      <c r="S27" s="59"/>
      <c r="T27" s="59"/>
      <c r="U27" s="59"/>
      <c r="V27" s="131"/>
      <c r="W27" s="58"/>
      <c r="X27" s="59"/>
      <c r="Y27" s="59"/>
      <c r="Z27" s="59"/>
      <c r="AA27" s="131"/>
      <c r="AB27" s="58"/>
      <c r="AC27" s="59"/>
      <c r="AD27" s="59"/>
      <c r="AE27" s="59"/>
      <c r="AF27" s="131"/>
      <c r="AG27" s="58"/>
      <c r="AH27" s="59"/>
      <c r="AI27" s="59"/>
      <c r="AJ27" s="59"/>
      <c r="AK27" s="131"/>
      <c r="AL27" s="58"/>
      <c r="AM27" s="59"/>
      <c r="AN27" s="59"/>
      <c r="AO27" s="59"/>
      <c r="AP27" s="131"/>
      <c r="AQ27" s="134"/>
      <c r="AR27" s="135"/>
      <c r="AS27" s="135"/>
      <c r="AT27" s="135"/>
      <c r="AU27" s="135"/>
      <c r="AV27" s="135"/>
      <c r="AW27" s="136"/>
      <c r="AX27" s="137"/>
    </row>
    <row r="28" spans="1:50" ht="12.95" customHeight="1" x14ac:dyDescent="0.4">
      <c r="A28" s="77"/>
      <c r="B28" s="78"/>
      <c r="C28" s="78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80"/>
      <c r="O28" s="80"/>
      <c r="P28" s="80"/>
      <c r="Q28" s="80"/>
      <c r="R28" s="44">
        <f>IF(OR($N$26="",R26=""),0,VLOOKUP($N$26,報酬額表!$A:$F,2,0)*入力見本!R26)</f>
        <v>0</v>
      </c>
      <c r="S28" s="45"/>
      <c r="T28" s="45"/>
      <c r="U28" s="45"/>
      <c r="V28" s="126" t="s">
        <v>27</v>
      </c>
      <c r="W28" s="44">
        <f>IF(OR($N$26="",W26=""),0,VLOOKUP($N$26,報酬額表!$A:$F,3,0)*入力見本!W26)</f>
        <v>0</v>
      </c>
      <c r="X28" s="45"/>
      <c r="Y28" s="45"/>
      <c r="Z28" s="45"/>
      <c r="AA28" s="126" t="s">
        <v>27</v>
      </c>
      <c r="AB28" s="44">
        <f>IF(OR($N$26="",AB26=""),0,VLOOKUP($N$26,報酬額表!$A:$F,4,0)*入力見本!AB26)</f>
        <v>0</v>
      </c>
      <c r="AC28" s="45"/>
      <c r="AD28" s="45"/>
      <c r="AE28" s="45"/>
      <c r="AF28" s="126" t="s">
        <v>27</v>
      </c>
      <c r="AG28" s="44">
        <f>IF(OR($N$26="",AG26=""),0,VLOOKUP($N$26,報酬額表!$A:$F,5,0)*入力見本!AG26)</f>
        <v>0</v>
      </c>
      <c r="AH28" s="45"/>
      <c r="AI28" s="45"/>
      <c r="AJ28" s="45"/>
      <c r="AK28" s="126" t="s">
        <v>27</v>
      </c>
      <c r="AL28" s="44">
        <f>IF(OR($N$26="",AL26=""),0,VLOOKUP($N$26,報酬額表!$A:$F,6,0)*入力見本!AL26)</f>
        <v>0</v>
      </c>
      <c r="AM28" s="45"/>
      <c r="AN28" s="45"/>
      <c r="AO28" s="45"/>
      <c r="AP28" s="126" t="s">
        <v>27</v>
      </c>
      <c r="AQ28" s="44">
        <f>SUM(R28:AP29)</f>
        <v>0</v>
      </c>
      <c r="AR28" s="45"/>
      <c r="AS28" s="45"/>
      <c r="AT28" s="45"/>
      <c r="AU28" s="45"/>
      <c r="AV28" s="45"/>
      <c r="AW28" s="128" t="s">
        <v>27</v>
      </c>
      <c r="AX28" s="129"/>
    </row>
    <row r="29" spans="1:50" ht="12.95" customHeight="1" x14ac:dyDescent="0.4">
      <c r="A29" s="77"/>
      <c r="B29" s="78"/>
      <c r="C29" s="78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80"/>
      <c r="O29" s="80"/>
      <c r="P29" s="80"/>
      <c r="Q29" s="80"/>
      <c r="R29" s="139"/>
      <c r="S29" s="140"/>
      <c r="T29" s="140"/>
      <c r="U29" s="140"/>
      <c r="V29" s="143"/>
      <c r="W29" s="139"/>
      <c r="X29" s="140"/>
      <c r="Y29" s="140"/>
      <c r="Z29" s="140"/>
      <c r="AA29" s="143"/>
      <c r="AB29" s="139"/>
      <c r="AC29" s="140"/>
      <c r="AD29" s="140"/>
      <c r="AE29" s="140"/>
      <c r="AF29" s="143"/>
      <c r="AG29" s="139"/>
      <c r="AH29" s="140"/>
      <c r="AI29" s="140"/>
      <c r="AJ29" s="140"/>
      <c r="AK29" s="143"/>
      <c r="AL29" s="139"/>
      <c r="AM29" s="140"/>
      <c r="AN29" s="140"/>
      <c r="AO29" s="140"/>
      <c r="AP29" s="143"/>
      <c r="AQ29" s="139"/>
      <c r="AR29" s="140"/>
      <c r="AS29" s="140"/>
      <c r="AT29" s="140"/>
      <c r="AU29" s="140"/>
      <c r="AV29" s="140"/>
      <c r="AW29" s="141"/>
      <c r="AX29" s="142"/>
    </row>
    <row r="30" spans="1:50" ht="12.95" customHeight="1" x14ac:dyDescent="0.4">
      <c r="A30" s="77"/>
      <c r="B30" s="78"/>
      <c r="C30" s="7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80"/>
      <c r="O30" s="80"/>
      <c r="P30" s="80"/>
      <c r="Q30" s="80"/>
      <c r="R30" s="81"/>
      <c r="S30" s="82"/>
      <c r="T30" s="82"/>
      <c r="U30" s="82"/>
      <c r="V30" s="130" t="s">
        <v>5</v>
      </c>
      <c r="W30" s="81"/>
      <c r="X30" s="82"/>
      <c r="Y30" s="82"/>
      <c r="Z30" s="82"/>
      <c r="AA30" s="130" t="s">
        <v>5</v>
      </c>
      <c r="AB30" s="81"/>
      <c r="AC30" s="82"/>
      <c r="AD30" s="82"/>
      <c r="AE30" s="82"/>
      <c r="AF30" s="130" t="s">
        <v>5</v>
      </c>
      <c r="AG30" s="81"/>
      <c r="AH30" s="82"/>
      <c r="AI30" s="82"/>
      <c r="AJ30" s="82"/>
      <c r="AK30" s="130" t="s">
        <v>5</v>
      </c>
      <c r="AL30" s="81"/>
      <c r="AM30" s="82"/>
      <c r="AN30" s="82"/>
      <c r="AO30" s="82"/>
      <c r="AP30" s="130" t="s">
        <v>5</v>
      </c>
      <c r="AQ30" s="132">
        <f>SUM(R30*2,W30*2.5,AB30*3,AG30*3.5,AL30*4)</f>
        <v>0</v>
      </c>
      <c r="AR30" s="133"/>
      <c r="AS30" s="133"/>
      <c r="AT30" s="133"/>
      <c r="AU30" s="133"/>
      <c r="AV30" s="133"/>
      <c r="AW30" s="120" t="s">
        <v>36</v>
      </c>
      <c r="AX30" s="121"/>
    </row>
    <row r="31" spans="1:50" ht="12.95" customHeight="1" x14ac:dyDescent="0.4">
      <c r="A31" s="77"/>
      <c r="B31" s="78"/>
      <c r="C31" s="78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80"/>
      <c r="O31" s="80"/>
      <c r="P31" s="80"/>
      <c r="Q31" s="80"/>
      <c r="R31" s="58"/>
      <c r="S31" s="59"/>
      <c r="T31" s="59"/>
      <c r="U31" s="59"/>
      <c r="V31" s="131"/>
      <c r="W31" s="58"/>
      <c r="X31" s="59"/>
      <c r="Y31" s="59"/>
      <c r="Z31" s="59"/>
      <c r="AA31" s="131"/>
      <c r="AB31" s="58"/>
      <c r="AC31" s="59"/>
      <c r="AD31" s="59"/>
      <c r="AE31" s="59"/>
      <c r="AF31" s="131"/>
      <c r="AG31" s="58"/>
      <c r="AH31" s="59"/>
      <c r="AI31" s="59"/>
      <c r="AJ31" s="59"/>
      <c r="AK31" s="131"/>
      <c r="AL31" s="58"/>
      <c r="AM31" s="59"/>
      <c r="AN31" s="59"/>
      <c r="AO31" s="59"/>
      <c r="AP31" s="131"/>
      <c r="AQ31" s="134"/>
      <c r="AR31" s="135"/>
      <c r="AS31" s="135"/>
      <c r="AT31" s="135"/>
      <c r="AU31" s="135"/>
      <c r="AV31" s="135"/>
      <c r="AW31" s="136"/>
      <c r="AX31" s="137"/>
    </row>
    <row r="32" spans="1:50" ht="12.95" customHeight="1" x14ac:dyDescent="0.4">
      <c r="A32" s="77"/>
      <c r="B32" s="78"/>
      <c r="C32" s="78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80"/>
      <c r="O32" s="80"/>
      <c r="P32" s="80"/>
      <c r="Q32" s="80"/>
      <c r="R32" s="44">
        <f>IF(OR($N$30="",R30=""),0,VLOOKUP($N$30,報酬額表!$A:$F,2,0)*入力見本!R30)</f>
        <v>0</v>
      </c>
      <c r="S32" s="45"/>
      <c r="T32" s="45"/>
      <c r="U32" s="45"/>
      <c r="V32" s="126" t="s">
        <v>27</v>
      </c>
      <c r="W32" s="44">
        <f>IF(OR($N$30="",W30=""),0,VLOOKUP($N$30,報酬額表!$A:$F,3,0)*入力見本!W30)</f>
        <v>0</v>
      </c>
      <c r="X32" s="45"/>
      <c r="Y32" s="45"/>
      <c r="Z32" s="45"/>
      <c r="AA32" s="126" t="s">
        <v>27</v>
      </c>
      <c r="AB32" s="44">
        <f>IF(OR($N$30="",AB30=""),0,VLOOKUP($N$30,報酬額表!$A:$F,4,0)*入力見本!AB30)</f>
        <v>0</v>
      </c>
      <c r="AC32" s="45"/>
      <c r="AD32" s="45"/>
      <c r="AE32" s="45"/>
      <c r="AF32" s="126" t="s">
        <v>27</v>
      </c>
      <c r="AG32" s="44">
        <f>IF(OR($N$30="",AG30=""),0,VLOOKUP($N$30,報酬額表!$A:$F,5,0)*入力見本!AG30)</f>
        <v>0</v>
      </c>
      <c r="AH32" s="45"/>
      <c r="AI32" s="45"/>
      <c r="AJ32" s="45"/>
      <c r="AK32" s="126" t="s">
        <v>27</v>
      </c>
      <c r="AL32" s="44">
        <f>IF(OR($N$30="",AL30=""),0,VLOOKUP($N$30,報酬額表!$A:$F,6,0)*入力見本!AL30)</f>
        <v>0</v>
      </c>
      <c r="AM32" s="45"/>
      <c r="AN32" s="45"/>
      <c r="AO32" s="45"/>
      <c r="AP32" s="126" t="s">
        <v>27</v>
      </c>
      <c r="AQ32" s="44">
        <f>SUM(R32:AP33)</f>
        <v>0</v>
      </c>
      <c r="AR32" s="45"/>
      <c r="AS32" s="45"/>
      <c r="AT32" s="45"/>
      <c r="AU32" s="45"/>
      <c r="AV32" s="45"/>
      <c r="AW32" s="128" t="s">
        <v>27</v>
      </c>
      <c r="AX32" s="129"/>
    </row>
    <row r="33" spans="1:50" ht="12.95" customHeight="1" x14ac:dyDescent="0.4">
      <c r="A33" s="77"/>
      <c r="B33" s="78"/>
      <c r="C33" s="78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80"/>
      <c r="O33" s="80"/>
      <c r="P33" s="80"/>
      <c r="Q33" s="80"/>
      <c r="R33" s="46"/>
      <c r="S33" s="47"/>
      <c r="T33" s="47"/>
      <c r="U33" s="47"/>
      <c r="V33" s="138"/>
      <c r="W33" s="46"/>
      <c r="X33" s="47"/>
      <c r="Y33" s="47"/>
      <c r="Z33" s="47"/>
      <c r="AA33" s="138"/>
      <c r="AB33" s="46"/>
      <c r="AC33" s="47"/>
      <c r="AD33" s="47"/>
      <c r="AE33" s="47"/>
      <c r="AF33" s="138"/>
      <c r="AG33" s="46"/>
      <c r="AH33" s="47"/>
      <c r="AI33" s="47"/>
      <c r="AJ33" s="47"/>
      <c r="AK33" s="138"/>
      <c r="AL33" s="46"/>
      <c r="AM33" s="47"/>
      <c r="AN33" s="47"/>
      <c r="AO33" s="47"/>
      <c r="AP33" s="138"/>
      <c r="AQ33" s="139"/>
      <c r="AR33" s="140"/>
      <c r="AS33" s="140"/>
      <c r="AT33" s="140"/>
      <c r="AU33" s="140"/>
      <c r="AV33" s="140"/>
      <c r="AW33" s="141"/>
      <c r="AX33" s="142"/>
    </row>
    <row r="34" spans="1:50" ht="12.95" customHeight="1" x14ac:dyDescent="0.4">
      <c r="A34" s="77"/>
      <c r="B34" s="78"/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80"/>
      <c r="O34" s="80"/>
      <c r="P34" s="80"/>
      <c r="Q34" s="80"/>
      <c r="R34" s="81"/>
      <c r="S34" s="82"/>
      <c r="T34" s="82"/>
      <c r="U34" s="82"/>
      <c r="V34" s="130" t="s">
        <v>5</v>
      </c>
      <c r="W34" s="81"/>
      <c r="X34" s="82"/>
      <c r="Y34" s="82"/>
      <c r="Z34" s="82"/>
      <c r="AA34" s="130" t="s">
        <v>5</v>
      </c>
      <c r="AB34" s="81"/>
      <c r="AC34" s="82"/>
      <c r="AD34" s="82"/>
      <c r="AE34" s="82"/>
      <c r="AF34" s="130" t="s">
        <v>5</v>
      </c>
      <c r="AG34" s="81"/>
      <c r="AH34" s="82"/>
      <c r="AI34" s="82"/>
      <c r="AJ34" s="82"/>
      <c r="AK34" s="130" t="s">
        <v>5</v>
      </c>
      <c r="AL34" s="81"/>
      <c r="AM34" s="82"/>
      <c r="AN34" s="82"/>
      <c r="AO34" s="82"/>
      <c r="AP34" s="130" t="s">
        <v>5</v>
      </c>
      <c r="AQ34" s="132">
        <f>SUM(R34*2,W34*2.5,AB34*3,AG34*3.5,AL34*4)</f>
        <v>0</v>
      </c>
      <c r="AR34" s="133"/>
      <c r="AS34" s="133"/>
      <c r="AT34" s="133"/>
      <c r="AU34" s="133"/>
      <c r="AV34" s="133"/>
      <c r="AW34" s="120" t="s">
        <v>36</v>
      </c>
      <c r="AX34" s="121"/>
    </row>
    <row r="35" spans="1:50" ht="12.95" customHeight="1" x14ac:dyDescent="0.4">
      <c r="A35" s="77"/>
      <c r="B35" s="78"/>
      <c r="C35" s="78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80"/>
      <c r="O35" s="80"/>
      <c r="P35" s="80"/>
      <c r="Q35" s="80"/>
      <c r="R35" s="58"/>
      <c r="S35" s="59"/>
      <c r="T35" s="59"/>
      <c r="U35" s="59"/>
      <c r="V35" s="131"/>
      <c r="W35" s="58"/>
      <c r="X35" s="59"/>
      <c r="Y35" s="59"/>
      <c r="Z35" s="59"/>
      <c r="AA35" s="131"/>
      <c r="AB35" s="58"/>
      <c r="AC35" s="59"/>
      <c r="AD35" s="59"/>
      <c r="AE35" s="59"/>
      <c r="AF35" s="131"/>
      <c r="AG35" s="58"/>
      <c r="AH35" s="59"/>
      <c r="AI35" s="59"/>
      <c r="AJ35" s="59"/>
      <c r="AK35" s="131"/>
      <c r="AL35" s="58"/>
      <c r="AM35" s="59"/>
      <c r="AN35" s="59"/>
      <c r="AO35" s="59"/>
      <c r="AP35" s="131"/>
      <c r="AQ35" s="134"/>
      <c r="AR35" s="135"/>
      <c r="AS35" s="135"/>
      <c r="AT35" s="135"/>
      <c r="AU35" s="135"/>
      <c r="AV35" s="135"/>
      <c r="AW35" s="136"/>
      <c r="AX35" s="137"/>
    </row>
    <row r="36" spans="1:50" ht="12.95" customHeight="1" x14ac:dyDescent="0.4">
      <c r="A36" s="77"/>
      <c r="B36" s="78"/>
      <c r="C36" s="78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80"/>
      <c r="O36" s="80"/>
      <c r="P36" s="80"/>
      <c r="Q36" s="80"/>
      <c r="R36" s="44">
        <f>IF(OR($N$34="",R34=""),0,VLOOKUP($N$34,報酬額表!$A:$F,2,0)*入力見本!R34)</f>
        <v>0</v>
      </c>
      <c r="S36" s="45"/>
      <c r="T36" s="45"/>
      <c r="U36" s="45"/>
      <c r="V36" s="126" t="s">
        <v>27</v>
      </c>
      <c r="W36" s="44">
        <f>IF(OR($N$34="",W34=""),0,VLOOKUP($N$34,報酬額表!$A:$F,3,0)*入力見本!W34)</f>
        <v>0</v>
      </c>
      <c r="X36" s="45"/>
      <c r="Y36" s="45"/>
      <c r="Z36" s="45"/>
      <c r="AA36" s="126" t="s">
        <v>27</v>
      </c>
      <c r="AB36" s="44">
        <f>IF(OR($N$34="",AB34=""),0,VLOOKUP($N$34,報酬額表!$A:$F,4,0)*入力見本!AB34)</f>
        <v>0</v>
      </c>
      <c r="AC36" s="45"/>
      <c r="AD36" s="45"/>
      <c r="AE36" s="45"/>
      <c r="AF36" s="126" t="s">
        <v>27</v>
      </c>
      <c r="AG36" s="44">
        <f>IF(OR($N$34="",AG34=""),0,VLOOKUP($N$34,報酬額表!$A:$F,5,0)*入力見本!AG34)</f>
        <v>0</v>
      </c>
      <c r="AH36" s="45"/>
      <c r="AI36" s="45"/>
      <c r="AJ36" s="45"/>
      <c r="AK36" s="126" t="s">
        <v>27</v>
      </c>
      <c r="AL36" s="44">
        <f>IF(OR($N$34="",AL34=""),0,VLOOKUP($N$34,報酬額表!$A:$F,6,0)*入力見本!AL34)</f>
        <v>0</v>
      </c>
      <c r="AM36" s="45"/>
      <c r="AN36" s="45"/>
      <c r="AO36" s="45"/>
      <c r="AP36" s="126" t="s">
        <v>27</v>
      </c>
      <c r="AQ36" s="44">
        <f>SUM(R36:AP37)</f>
        <v>0</v>
      </c>
      <c r="AR36" s="45"/>
      <c r="AS36" s="45"/>
      <c r="AT36" s="45"/>
      <c r="AU36" s="45"/>
      <c r="AV36" s="45"/>
      <c r="AW36" s="128" t="s">
        <v>27</v>
      </c>
      <c r="AX36" s="129"/>
    </row>
    <row r="37" spans="1:50" ht="12.95" customHeight="1" thickBot="1" x14ac:dyDescent="0.45">
      <c r="A37" s="107"/>
      <c r="B37" s="108"/>
      <c r="C37" s="108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92"/>
      <c r="O37" s="92"/>
      <c r="P37" s="92"/>
      <c r="Q37" s="92"/>
      <c r="R37" s="124"/>
      <c r="S37" s="125"/>
      <c r="T37" s="125"/>
      <c r="U37" s="125"/>
      <c r="V37" s="127"/>
      <c r="W37" s="124"/>
      <c r="X37" s="125"/>
      <c r="Y37" s="125"/>
      <c r="Z37" s="125"/>
      <c r="AA37" s="127"/>
      <c r="AB37" s="124"/>
      <c r="AC37" s="125"/>
      <c r="AD37" s="125"/>
      <c r="AE37" s="125"/>
      <c r="AF37" s="127"/>
      <c r="AG37" s="124"/>
      <c r="AH37" s="125"/>
      <c r="AI37" s="125"/>
      <c r="AJ37" s="125"/>
      <c r="AK37" s="127"/>
      <c r="AL37" s="124"/>
      <c r="AM37" s="125"/>
      <c r="AN37" s="125"/>
      <c r="AO37" s="125"/>
      <c r="AP37" s="127"/>
      <c r="AQ37" s="124"/>
      <c r="AR37" s="125"/>
      <c r="AS37" s="125"/>
      <c r="AT37" s="125"/>
      <c r="AU37" s="125"/>
      <c r="AV37" s="125"/>
      <c r="AW37" s="122"/>
      <c r="AX37" s="123"/>
    </row>
    <row r="38" spans="1:50" ht="14.1" customHeight="1" x14ac:dyDescent="0.4">
      <c r="A38" s="110" t="s">
        <v>19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1"/>
      <c r="AG38" s="112" t="s">
        <v>21</v>
      </c>
      <c r="AH38" s="113"/>
      <c r="AI38" s="113"/>
      <c r="AJ38" s="113"/>
      <c r="AK38" s="113"/>
      <c r="AL38" s="113"/>
      <c r="AM38" s="113"/>
      <c r="AN38" s="113"/>
      <c r="AO38" s="113"/>
      <c r="AP38" s="113"/>
      <c r="AQ38" s="116">
        <f>AQ20+AQ24+AQ28+AQ32+AQ36</f>
        <v>120740</v>
      </c>
      <c r="AR38" s="117"/>
      <c r="AS38" s="117"/>
      <c r="AT38" s="117"/>
      <c r="AU38" s="117"/>
      <c r="AV38" s="117"/>
      <c r="AW38" s="120" t="s">
        <v>27</v>
      </c>
      <c r="AX38" s="121"/>
    </row>
    <row r="39" spans="1:50" ht="14.1" customHeight="1" thickBot="1" x14ac:dyDescent="0.45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1"/>
      <c r="AG39" s="114"/>
      <c r="AH39" s="115"/>
      <c r="AI39" s="115"/>
      <c r="AJ39" s="115"/>
      <c r="AK39" s="115"/>
      <c r="AL39" s="115"/>
      <c r="AM39" s="115"/>
      <c r="AN39" s="115"/>
      <c r="AO39" s="115"/>
      <c r="AP39" s="115"/>
      <c r="AQ39" s="118"/>
      <c r="AR39" s="119"/>
      <c r="AS39" s="119"/>
      <c r="AT39" s="119"/>
      <c r="AU39" s="119"/>
      <c r="AV39" s="119"/>
      <c r="AW39" s="122"/>
      <c r="AX39" s="123"/>
    </row>
    <row r="40" spans="1:50" ht="14.1" customHeight="1" x14ac:dyDescent="0.4"/>
    <row r="41" spans="1:50" ht="14.1" customHeight="1" x14ac:dyDescent="0.4"/>
    <row r="42" spans="1:50" ht="14.1" customHeight="1" x14ac:dyDescent="0.4"/>
    <row r="43" spans="1:50" ht="14.1" customHeight="1" x14ac:dyDescent="0.4"/>
    <row r="44" spans="1:50" ht="14.1" customHeight="1" x14ac:dyDescent="0.4"/>
    <row r="45" spans="1:50" ht="14.1" customHeight="1" x14ac:dyDescent="0.4"/>
    <row r="46" spans="1:50" ht="14.1" customHeight="1" x14ac:dyDescent="0.4"/>
    <row r="47" spans="1:50" ht="14.1" customHeight="1" x14ac:dyDescent="0.4"/>
    <row r="48" spans="1:50" ht="14.1" customHeight="1" x14ac:dyDescent="0.4"/>
    <row r="49" ht="14.1" customHeight="1" x14ac:dyDescent="0.4"/>
    <row r="50" ht="14.1" customHeight="1" x14ac:dyDescent="0.4"/>
    <row r="51" ht="14.1" customHeight="1" x14ac:dyDescent="0.4"/>
    <row r="52" ht="14.1" customHeight="1" x14ac:dyDescent="0.4"/>
    <row r="53" ht="14.1" customHeight="1" x14ac:dyDescent="0.4"/>
    <row r="54" ht="14.1" customHeight="1" x14ac:dyDescent="0.4"/>
    <row r="55" ht="14.1" customHeight="1" x14ac:dyDescent="0.4"/>
    <row r="56" ht="14.1" customHeight="1" x14ac:dyDescent="0.4"/>
    <row r="57" ht="14.1" customHeight="1" x14ac:dyDescent="0.4"/>
    <row r="58" ht="14.1" customHeight="1" x14ac:dyDescent="0.4"/>
    <row r="59" ht="14.1" customHeight="1" x14ac:dyDescent="0.4"/>
    <row r="60" ht="14.1" customHeight="1" x14ac:dyDescent="0.4"/>
    <row r="61" ht="14.1" customHeight="1" x14ac:dyDescent="0.4"/>
    <row r="62" ht="14.1" customHeight="1" x14ac:dyDescent="0.4"/>
    <row r="63" ht="14.1" customHeight="1" x14ac:dyDescent="0.4"/>
    <row r="64" ht="14.1" customHeight="1" x14ac:dyDescent="0.4"/>
    <row r="65" ht="14.1" customHeight="1" x14ac:dyDescent="0.4"/>
    <row r="66" ht="14.1" customHeight="1" x14ac:dyDescent="0.4"/>
    <row r="67" ht="14.1" customHeight="1" x14ac:dyDescent="0.4"/>
    <row r="68" ht="14.1" customHeight="1" x14ac:dyDescent="0.4"/>
    <row r="69" ht="14.1" customHeight="1" x14ac:dyDescent="0.4"/>
    <row r="70" ht="14.1" customHeight="1" x14ac:dyDescent="0.4"/>
    <row r="71" ht="14.1" customHeight="1" x14ac:dyDescent="0.4"/>
    <row r="72" ht="14.1" customHeight="1" x14ac:dyDescent="0.4"/>
    <row r="73" ht="14.1" customHeight="1" x14ac:dyDescent="0.4"/>
    <row r="74" ht="14.1" customHeight="1" x14ac:dyDescent="0.4"/>
    <row r="75" ht="14.1" customHeight="1" x14ac:dyDescent="0.4"/>
    <row r="76" ht="14.1" customHeight="1" x14ac:dyDescent="0.4"/>
    <row r="77" ht="14.1" customHeight="1" x14ac:dyDescent="0.4"/>
    <row r="78" ht="14.1" customHeight="1" x14ac:dyDescent="0.4"/>
    <row r="79" ht="14.1" customHeight="1" x14ac:dyDescent="0.4"/>
    <row r="80" ht="14.1" customHeight="1" x14ac:dyDescent="0.4"/>
    <row r="81" ht="14.1" customHeight="1" x14ac:dyDescent="0.4"/>
    <row r="82" ht="14.1" customHeight="1" x14ac:dyDescent="0.4"/>
    <row r="83" ht="14.1" customHeight="1" x14ac:dyDescent="0.4"/>
    <row r="84" ht="14.1" customHeight="1" x14ac:dyDescent="0.4"/>
    <row r="85" ht="14.1" customHeight="1" x14ac:dyDescent="0.4"/>
    <row r="86" ht="14.1" customHeight="1" x14ac:dyDescent="0.4"/>
    <row r="87" ht="14.1" customHeight="1" x14ac:dyDescent="0.4"/>
    <row r="88" ht="14.1" customHeight="1" x14ac:dyDescent="0.4"/>
    <row r="89" ht="14.1" customHeight="1" x14ac:dyDescent="0.4"/>
    <row r="90" ht="14.1" customHeight="1" x14ac:dyDescent="0.4"/>
    <row r="91" ht="14.1" customHeight="1" x14ac:dyDescent="0.4"/>
    <row r="92" ht="14.1" customHeight="1" x14ac:dyDescent="0.4"/>
    <row r="93" ht="14.1" customHeight="1" x14ac:dyDescent="0.4"/>
    <row r="94" ht="14.1" customHeight="1" x14ac:dyDescent="0.4"/>
    <row r="95" ht="14.1" customHeight="1" x14ac:dyDescent="0.4"/>
    <row r="96" ht="14.1" customHeight="1" x14ac:dyDescent="0.4"/>
    <row r="97" ht="14.1" customHeight="1" x14ac:dyDescent="0.4"/>
    <row r="98" ht="14.1" customHeight="1" x14ac:dyDescent="0.4"/>
    <row r="99" ht="14.1" customHeight="1" x14ac:dyDescent="0.4"/>
    <row r="100" ht="14.1" customHeight="1" x14ac:dyDescent="0.4"/>
    <row r="101" ht="14.1" customHeight="1" x14ac:dyDescent="0.4"/>
    <row r="102" ht="14.1" customHeight="1" x14ac:dyDescent="0.4"/>
    <row r="103" ht="14.1" customHeight="1" x14ac:dyDescent="0.4"/>
    <row r="104" ht="14.1" customHeight="1" x14ac:dyDescent="0.4"/>
    <row r="105" ht="14.1" customHeight="1" x14ac:dyDescent="0.4"/>
    <row r="106" ht="14.1" customHeight="1" x14ac:dyDescent="0.4"/>
    <row r="107" ht="14.1" customHeight="1" x14ac:dyDescent="0.4"/>
    <row r="108" ht="14.1" customHeight="1" x14ac:dyDescent="0.4"/>
    <row r="109" ht="14.1" customHeight="1" x14ac:dyDescent="0.4"/>
    <row r="110" ht="14.1" customHeight="1" x14ac:dyDescent="0.4"/>
    <row r="111" ht="14.1" customHeight="1" x14ac:dyDescent="0.4"/>
    <row r="112" ht="14.1" customHeight="1" x14ac:dyDescent="0.4"/>
    <row r="113" ht="14.1" customHeight="1" x14ac:dyDescent="0.4"/>
    <row r="114" ht="14.1" customHeight="1" x14ac:dyDescent="0.4"/>
    <row r="115" ht="14.1" customHeight="1" x14ac:dyDescent="0.4"/>
    <row r="116" ht="14.1" customHeight="1" x14ac:dyDescent="0.4"/>
    <row r="117" ht="14.1" customHeight="1" x14ac:dyDescent="0.4"/>
    <row r="118" ht="14.1" customHeight="1" x14ac:dyDescent="0.4"/>
    <row r="119" ht="14.1" customHeight="1" x14ac:dyDescent="0.4"/>
    <row r="120" ht="14.1" customHeight="1" x14ac:dyDescent="0.4"/>
    <row r="121" ht="14.1" customHeight="1" x14ac:dyDescent="0.4"/>
    <row r="122" ht="14.1" customHeight="1" x14ac:dyDescent="0.4"/>
    <row r="123" ht="14.1" customHeight="1" x14ac:dyDescent="0.4"/>
    <row r="124" ht="14.1" customHeight="1" x14ac:dyDescent="0.4"/>
    <row r="125" ht="14.1" customHeight="1" x14ac:dyDescent="0.4"/>
    <row r="126" ht="14.1" customHeight="1" x14ac:dyDescent="0.4"/>
    <row r="127" ht="14.1" customHeight="1" x14ac:dyDescent="0.4"/>
    <row r="128" ht="14.1" customHeight="1" x14ac:dyDescent="0.4"/>
    <row r="129" ht="14.1" customHeight="1" x14ac:dyDescent="0.4"/>
    <row r="130" ht="14.1" customHeight="1" x14ac:dyDescent="0.4"/>
    <row r="131" ht="14.1" customHeight="1" x14ac:dyDescent="0.4"/>
    <row r="132" ht="14.1" customHeight="1" x14ac:dyDescent="0.4"/>
    <row r="133" ht="14.1" customHeight="1" x14ac:dyDescent="0.4"/>
    <row r="134" ht="14.1" customHeight="1" x14ac:dyDescent="0.4"/>
    <row r="135" ht="14.1" customHeight="1" x14ac:dyDescent="0.4"/>
    <row r="136" ht="14.1" customHeight="1" x14ac:dyDescent="0.4"/>
    <row r="137" ht="14.1" customHeight="1" x14ac:dyDescent="0.4"/>
    <row r="138" ht="14.1" customHeight="1" x14ac:dyDescent="0.4"/>
    <row r="139" ht="14.1" customHeight="1" x14ac:dyDescent="0.4"/>
    <row r="140" ht="14.1" customHeight="1" x14ac:dyDescent="0.4"/>
    <row r="141" ht="14.1" customHeight="1" x14ac:dyDescent="0.4"/>
    <row r="142" ht="14.1" customHeight="1" x14ac:dyDescent="0.4"/>
    <row r="143" ht="14.1" customHeight="1" x14ac:dyDescent="0.4"/>
    <row r="144" ht="14.1" customHeight="1" x14ac:dyDescent="0.4"/>
    <row r="145" ht="14.1" customHeight="1" x14ac:dyDescent="0.4"/>
    <row r="146" ht="14.1" customHeight="1" x14ac:dyDescent="0.4"/>
    <row r="147" ht="14.1" customHeight="1" x14ac:dyDescent="0.4"/>
    <row r="148" ht="14.1" customHeight="1" x14ac:dyDescent="0.4"/>
    <row r="149" ht="14.1" customHeight="1" x14ac:dyDescent="0.4"/>
    <row r="150" ht="14.1" customHeight="1" x14ac:dyDescent="0.4"/>
    <row r="151" ht="14.1" customHeight="1" x14ac:dyDescent="0.4"/>
    <row r="152" ht="14.1" customHeight="1" x14ac:dyDescent="0.4"/>
    <row r="153" ht="14.1" customHeight="1" x14ac:dyDescent="0.4"/>
    <row r="154" ht="14.1" customHeight="1" x14ac:dyDescent="0.4"/>
    <row r="155" ht="14.1" customHeight="1" x14ac:dyDescent="0.4"/>
    <row r="156" ht="14.1" customHeight="1" x14ac:dyDescent="0.4"/>
    <row r="157" ht="14.1" customHeight="1" x14ac:dyDescent="0.4"/>
    <row r="158" ht="14.1" customHeight="1" x14ac:dyDescent="0.4"/>
    <row r="159" ht="14.1" customHeight="1" x14ac:dyDescent="0.4"/>
    <row r="160" ht="14.1" customHeight="1" x14ac:dyDescent="0.4"/>
    <row r="161" ht="14.1" customHeight="1" x14ac:dyDescent="0.4"/>
    <row r="162" ht="14.1" customHeight="1" x14ac:dyDescent="0.4"/>
    <row r="163" ht="14.1" customHeight="1" x14ac:dyDescent="0.4"/>
    <row r="164" ht="14.1" customHeight="1" x14ac:dyDescent="0.4"/>
    <row r="165" ht="14.1" customHeight="1" x14ac:dyDescent="0.4"/>
    <row r="166" ht="14.1" customHeight="1" x14ac:dyDescent="0.4"/>
    <row r="167" ht="14.1" customHeight="1" x14ac:dyDescent="0.4"/>
    <row r="168" ht="14.1" customHeight="1" x14ac:dyDescent="0.4"/>
    <row r="169" ht="14.1" customHeight="1" x14ac:dyDescent="0.4"/>
    <row r="170" ht="14.1" customHeight="1" x14ac:dyDescent="0.4"/>
    <row r="171" ht="14.1" customHeight="1" x14ac:dyDescent="0.4"/>
    <row r="172" ht="14.1" customHeight="1" x14ac:dyDescent="0.4"/>
    <row r="173" ht="14.1" customHeight="1" x14ac:dyDescent="0.4"/>
    <row r="174" ht="14.1" customHeight="1" x14ac:dyDescent="0.4"/>
    <row r="175" ht="14.1" customHeight="1" x14ac:dyDescent="0.4"/>
    <row r="176" ht="14.1" customHeight="1" x14ac:dyDescent="0.4"/>
    <row r="177" ht="14.1" customHeight="1" x14ac:dyDescent="0.4"/>
    <row r="178" ht="14.1" customHeight="1" x14ac:dyDescent="0.4"/>
    <row r="179" ht="14.1" customHeight="1" x14ac:dyDescent="0.4"/>
    <row r="180" ht="14.1" customHeight="1" x14ac:dyDescent="0.4"/>
    <row r="181" ht="14.1" customHeight="1" x14ac:dyDescent="0.4"/>
    <row r="182" ht="14.1" customHeight="1" x14ac:dyDescent="0.4"/>
    <row r="183" ht="14.1" customHeight="1" x14ac:dyDescent="0.4"/>
    <row r="184" ht="14.1" customHeight="1" x14ac:dyDescent="0.4"/>
    <row r="185" ht="14.1" customHeight="1" x14ac:dyDescent="0.4"/>
    <row r="186" ht="14.1" customHeight="1" x14ac:dyDescent="0.4"/>
    <row r="187" ht="14.1" customHeight="1" x14ac:dyDescent="0.4"/>
    <row r="188" ht="14.1" customHeight="1" x14ac:dyDescent="0.4"/>
    <row r="189" ht="14.1" customHeight="1" x14ac:dyDescent="0.4"/>
    <row r="190" ht="14.1" customHeight="1" x14ac:dyDescent="0.4"/>
    <row r="191" ht="14.1" customHeight="1" x14ac:dyDescent="0.4"/>
    <row r="192" ht="14.1" customHeight="1" x14ac:dyDescent="0.4"/>
    <row r="193" ht="14.1" customHeight="1" x14ac:dyDescent="0.4"/>
    <row r="194" ht="14.1" customHeight="1" x14ac:dyDescent="0.4"/>
    <row r="195" ht="14.1" customHeight="1" x14ac:dyDescent="0.4"/>
    <row r="196" ht="14.1" customHeight="1" x14ac:dyDescent="0.4"/>
    <row r="197" ht="14.1" customHeight="1" x14ac:dyDescent="0.4"/>
    <row r="198" ht="14.1" customHeight="1" x14ac:dyDescent="0.4"/>
    <row r="199" ht="14.1" customHeight="1" x14ac:dyDescent="0.4"/>
    <row r="200" ht="14.1" customHeight="1" x14ac:dyDescent="0.4"/>
    <row r="201" ht="14.1" customHeight="1" x14ac:dyDescent="0.4"/>
    <row r="202" ht="14.1" customHeight="1" x14ac:dyDescent="0.4"/>
    <row r="203" ht="14.1" customHeight="1" x14ac:dyDescent="0.4"/>
    <row r="204" ht="14.1" customHeight="1" x14ac:dyDescent="0.4"/>
    <row r="205" ht="14.1" customHeight="1" x14ac:dyDescent="0.4"/>
    <row r="206" ht="14.1" customHeight="1" x14ac:dyDescent="0.4"/>
    <row r="207" ht="14.1" customHeight="1" x14ac:dyDescent="0.4"/>
    <row r="208" ht="14.1" customHeight="1" x14ac:dyDescent="0.4"/>
    <row r="209" ht="14.1" customHeight="1" x14ac:dyDescent="0.4"/>
    <row r="210" ht="14.1" customHeight="1" x14ac:dyDescent="0.4"/>
    <row r="211" ht="14.1" customHeight="1" x14ac:dyDescent="0.4"/>
    <row r="212" ht="14.1" customHeight="1" x14ac:dyDescent="0.4"/>
    <row r="213" ht="14.1" customHeight="1" x14ac:dyDescent="0.4"/>
    <row r="214" ht="14.1" customHeight="1" x14ac:dyDescent="0.4"/>
    <row r="215" ht="14.1" customHeight="1" x14ac:dyDescent="0.4"/>
    <row r="216" ht="14.1" customHeight="1" x14ac:dyDescent="0.4"/>
    <row r="217" ht="14.1" customHeight="1" x14ac:dyDescent="0.4"/>
    <row r="218" ht="14.1" customHeight="1" x14ac:dyDescent="0.4"/>
    <row r="219" ht="14.1" customHeight="1" x14ac:dyDescent="0.4"/>
    <row r="220" ht="14.1" customHeight="1" x14ac:dyDescent="0.4"/>
    <row r="221" ht="14.1" customHeight="1" x14ac:dyDescent="0.4"/>
    <row r="222" ht="14.1" customHeight="1" x14ac:dyDescent="0.4"/>
    <row r="223" ht="14.1" customHeight="1" x14ac:dyDescent="0.4"/>
    <row r="224" ht="14.1" customHeight="1" x14ac:dyDescent="0.4"/>
    <row r="225" ht="14.1" customHeight="1" x14ac:dyDescent="0.4"/>
    <row r="226" ht="14.1" customHeight="1" x14ac:dyDescent="0.4"/>
    <row r="227" ht="14.1" customHeight="1" x14ac:dyDescent="0.4"/>
    <row r="228" ht="14.1" customHeight="1" x14ac:dyDescent="0.4"/>
    <row r="229" ht="14.1" customHeight="1" x14ac:dyDescent="0.4"/>
    <row r="230" ht="14.1" customHeight="1" x14ac:dyDescent="0.4"/>
    <row r="231" ht="14.1" customHeight="1" x14ac:dyDescent="0.4"/>
    <row r="232" ht="14.1" customHeight="1" x14ac:dyDescent="0.4"/>
    <row r="233" ht="14.1" customHeight="1" x14ac:dyDescent="0.4"/>
    <row r="234" ht="14.1" customHeight="1" x14ac:dyDescent="0.4"/>
    <row r="235" ht="14.1" customHeight="1" x14ac:dyDescent="0.4"/>
    <row r="236" ht="14.1" customHeight="1" x14ac:dyDescent="0.4"/>
    <row r="237" ht="14.1" customHeight="1" x14ac:dyDescent="0.4"/>
    <row r="238" ht="14.1" customHeight="1" x14ac:dyDescent="0.4"/>
    <row r="239" ht="14.1" customHeight="1" x14ac:dyDescent="0.4"/>
    <row r="240" ht="14.1" customHeight="1" x14ac:dyDescent="0.4"/>
    <row r="241" ht="14.1" customHeight="1" x14ac:dyDescent="0.4"/>
    <row r="242" ht="14.1" customHeight="1" x14ac:dyDescent="0.4"/>
    <row r="243" ht="14.1" customHeight="1" x14ac:dyDescent="0.4"/>
    <row r="244" ht="14.1" customHeight="1" x14ac:dyDescent="0.4"/>
    <row r="245" ht="14.1" customHeight="1" x14ac:dyDescent="0.4"/>
    <row r="246" ht="14.1" customHeight="1" x14ac:dyDescent="0.4"/>
    <row r="247" ht="14.1" customHeight="1" x14ac:dyDescent="0.4"/>
    <row r="248" ht="14.1" customHeight="1" x14ac:dyDescent="0.4"/>
    <row r="249" ht="14.1" customHeight="1" x14ac:dyDescent="0.4"/>
    <row r="250" ht="14.1" customHeight="1" x14ac:dyDescent="0.4"/>
    <row r="251" ht="14.1" customHeight="1" x14ac:dyDescent="0.4"/>
    <row r="252" ht="14.1" customHeight="1" x14ac:dyDescent="0.4"/>
    <row r="253" ht="14.1" customHeight="1" x14ac:dyDescent="0.4"/>
    <row r="254" ht="14.1" customHeight="1" x14ac:dyDescent="0.4"/>
    <row r="255" ht="14.1" customHeight="1" x14ac:dyDescent="0.4"/>
    <row r="256" ht="14.1" customHeight="1" x14ac:dyDescent="0.4"/>
    <row r="257" ht="14.1" customHeight="1" x14ac:dyDescent="0.4"/>
    <row r="258" ht="14.1" customHeight="1" x14ac:dyDescent="0.4"/>
    <row r="259" ht="14.1" customHeight="1" x14ac:dyDescent="0.4"/>
    <row r="260" ht="14.1" customHeight="1" x14ac:dyDescent="0.4"/>
    <row r="261" ht="14.1" customHeight="1" x14ac:dyDescent="0.4"/>
    <row r="262" ht="14.1" customHeight="1" x14ac:dyDescent="0.4"/>
    <row r="263" ht="14.1" customHeight="1" x14ac:dyDescent="0.4"/>
    <row r="264" ht="14.1" customHeight="1" x14ac:dyDescent="0.4"/>
    <row r="265" ht="14.1" customHeight="1" x14ac:dyDescent="0.4"/>
    <row r="266" ht="14.1" customHeight="1" x14ac:dyDescent="0.4"/>
    <row r="267" ht="14.1" customHeight="1" x14ac:dyDescent="0.4"/>
    <row r="268" ht="14.1" customHeight="1" x14ac:dyDescent="0.4"/>
    <row r="269" ht="14.1" customHeight="1" x14ac:dyDescent="0.4"/>
    <row r="270" ht="14.1" customHeight="1" x14ac:dyDescent="0.4"/>
    <row r="271" ht="14.1" customHeight="1" x14ac:dyDescent="0.4"/>
    <row r="272" ht="14.1" customHeight="1" x14ac:dyDescent="0.4"/>
    <row r="273" ht="14.1" customHeight="1" x14ac:dyDescent="0.4"/>
    <row r="274" ht="14.1" customHeight="1" x14ac:dyDescent="0.4"/>
    <row r="275" ht="14.1" customHeight="1" x14ac:dyDescent="0.4"/>
    <row r="276" ht="14.1" customHeight="1" x14ac:dyDescent="0.4"/>
    <row r="277" ht="14.1" customHeight="1" x14ac:dyDescent="0.4"/>
    <row r="278" ht="14.1" customHeight="1" x14ac:dyDescent="0.4"/>
    <row r="279" ht="14.1" customHeight="1" x14ac:dyDescent="0.4"/>
    <row r="280" ht="14.1" customHeight="1" x14ac:dyDescent="0.4"/>
    <row r="281" ht="14.1" customHeight="1" x14ac:dyDescent="0.4"/>
    <row r="282" ht="14.1" customHeight="1" x14ac:dyDescent="0.4"/>
    <row r="283" ht="14.1" customHeight="1" x14ac:dyDescent="0.4"/>
    <row r="284" ht="14.1" customHeight="1" x14ac:dyDescent="0.4"/>
    <row r="285" ht="14.1" customHeight="1" x14ac:dyDescent="0.4"/>
    <row r="286" ht="14.1" customHeight="1" x14ac:dyDescent="0.4"/>
    <row r="287" ht="14.1" customHeight="1" x14ac:dyDescent="0.4"/>
    <row r="288" ht="14.1" customHeight="1" x14ac:dyDescent="0.4"/>
    <row r="289" ht="14.1" customHeight="1" x14ac:dyDescent="0.4"/>
    <row r="290" ht="14.1" customHeight="1" x14ac:dyDescent="0.4"/>
    <row r="291" ht="14.1" customHeight="1" x14ac:dyDescent="0.4"/>
    <row r="292" ht="14.1" customHeight="1" x14ac:dyDescent="0.4"/>
    <row r="293" ht="14.1" customHeight="1" x14ac:dyDescent="0.4"/>
    <row r="294" ht="14.1" customHeight="1" x14ac:dyDescent="0.4"/>
    <row r="295" ht="14.1" customHeight="1" x14ac:dyDescent="0.4"/>
    <row r="296" ht="14.1" customHeight="1" x14ac:dyDescent="0.4"/>
    <row r="297" ht="14.1" customHeight="1" x14ac:dyDescent="0.4"/>
    <row r="298" ht="14.1" customHeight="1" x14ac:dyDescent="0.4"/>
    <row r="299" ht="14.1" customHeight="1" x14ac:dyDescent="0.4"/>
    <row r="300" ht="14.1" customHeight="1" x14ac:dyDescent="0.4"/>
    <row r="301" ht="14.1" customHeight="1" x14ac:dyDescent="0.4"/>
    <row r="302" ht="14.1" customHeight="1" x14ac:dyDescent="0.4"/>
    <row r="303" ht="14.1" customHeight="1" x14ac:dyDescent="0.4"/>
    <row r="304" ht="14.1" customHeight="1" x14ac:dyDescent="0.4"/>
    <row r="305" ht="14.1" customHeight="1" x14ac:dyDescent="0.4"/>
    <row r="306" ht="14.1" customHeight="1" x14ac:dyDescent="0.4"/>
    <row r="307" ht="14.1" customHeight="1" x14ac:dyDescent="0.4"/>
    <row r="308" ht="14.1" customHeight="1" x14ac:dyDescent="0.4"/>
    <row r="309" ht="14.1" customHeight="1" x14ac:dyDescent="0.4"/>
    <row r="310" ht="14.1" customHeight="1" x14ac:dyDescent="0.4"/>
    <row r="311" ht="14.1" customHeight="1" x14ac:dyDescent="0.4"/>
    <row r="312" ht="14.1" customHeight="1" x14ac:dyDescent="0.4"/>
    <row r="313" ht="14.1" customHeight="1" x14ac:dyDescent="0.4"/>
    <row r="314" ht="14.1" customHeight="1" x14ac:dyDescent="0.4"/>
    <row r="315" ht="14.1" customHeight="1" x14ac:dyDescent="0.4"/>
    <row r="316" ht="14.1" customHeight="1" x14ac:dyDescent="0.4"/>
    <row r="317" ht="14.1" customHeight="1" x14ac:dyDescent="0.4"/>
    <row r="318" ht="14.1" customHeight="1" x14ac:dyDescent="0.4"/>
    <row r="319" ht="14.1" customHeight="1" x14ac:dyDescent="0.4"/>
    <row r="320" ht="14.1" customHeight="1" x14ac:dyDescent="0.4"/>
    <row r="321" ht="14.1" customHeight="1" x14ac:dyDescent="0.4"/>
    <row r="322" ht="14.1" customHeight="1" x14ac:dyDescent="0.4"/>
    <row r="323" ht="14.1" customHeight="1" x14ac:dyDescent="0.4"/>
    <row r="324" ht="14.1" customHeight="1" x14ac:dyDescent="0.4"/>
    <row r="325" ht="14.1" customHeight="1" x14ac:dyDescent="0.4"/>
    <row r="326" ht="14.1" customHeight="1" x14ac:dyDescent="0.4"/>
    <row r="327" ht="14.1" customHeight="1" x14ac:dyDescent="0.4"/>
    <row r="328" ht="14.1" customHeight="1" x14ac:dyDescent="0.4"/>
    <row r="329" ht="14.1" customHeight="1" x14ac:dyDescent="0.4"/>
    <row r="330" ht="14.1" customHeight="1" x14ac:dyDescent="0.4"/>
    <row r="331" ht="14.1" customHeight="1" x14ac:dyDescent="0.4"/>
    <row r="332" ht="14.1" customHeight="1" x14ac:dyDescent="0.4"/>
    <row r="333" ht="14.1" customHeight="1" x14ac:dyDescent="0.4"/>
    <row r="334" ht="14.1" customHeight="1" x14ac:dyDescent="0.4"/>
    <row r="335" ht="14.1" customHeight="1" x14ac:dyDescent="0.4"/>
    <row r="336" ht="14.1" customHeight="1" x14ac:dyDescent="0.4"/>
    <row r="337" ht="14.1" customHeight="1" x14ac:dyDescent="0.4"/>
    <row r="338" ht="14.1" customHeight="1" x14ac:dyDescent="0.4"/>
    <row r="339" ht="14.1" customHeight="1" x14ac:dyDescent="0.4"/>
    <row r="340" ht="14.1" customHeight="1" x14ac:dyDescent="0.4"/>
    <row r="341" ht="14.1" customHeight="1" x14ac:dyDescent="0.4"/>
    <row r="342" ht="14.1" customHeight="1" x14ac:dyDescent="0.4"/>
    <row r="343" ht="14.1" customHeight="1" x14ac:dyDescent="0.4"/>
    <row r="344" ht="14.1" customHeight="1" x14ac:dyDescent="0.4"/>
    <row r="345" ht="14.1" customHeight="1" x14ac:dyDescent="0.4"/>
    <row r="346" ht="14.1" customHeight="1" x14ac:dyDescent="0.4"/>
    <row r="347" ht="14.1" customHeight="1" x14ac:dyDescent="0.4"/>
    <row r="348" ht="14.1" customHeight="1" x14ac:dyDescent="0.4"/>
    <row r="349" ht="14.1" customHeight="1" x14ac:dyDescent="0.4"/>
    <row r="350" ht="14.1" customHeight="1" x14ac:dyDescent="0.4"/>
    <row r="351" ht="14.1" customHeight="1" x14ac:dyDescent="0.4"/>
    <row r="352" ht="14.1" customHeight="1" x14ac:dyDescent="0.4"/>
    <row r="353" ht="14.1" customHeight="1" x14ac:dyDescent="0.4"/>
    <row r="354" ht="14.1" customHeight="1" x14ac:dyDescent="0.4"/>
    <row r="355" ht="14.1" customHeight="1" x14ac:dyDescent="0.4"/>
    <row r="356" ht="14.1" customHeight="1" x14ac:dyDescent="0.4"/>
    <row r="357" ht="14.1" customHeight="1" x14ac:dyDescent="0.4"/>
    <row r="358" ht="14.1" customHeight="1" x14ac:dyDescent="0.4"/>
    <row r="359" ht="14.1" customHeight="1" x14ac:dyDescent="0.4"/>
    <row r="360" ht="14.1" customHeight="1" x14ac:dyDescent="0.4"/>
    <row r="361" ht="14.1" customHeight="1" x14ac:dyDescent="0.4"/>
    <row r="362" ht="14.1" customHeight="1" x14ac:dyDescent="0.4"/>
    <row r="363" ht="14.1" customHeight="1" x14ac:dyDescent="0.4"/>
    <row r="364" ht="14.1" customHeight="1" x14ac:dyDescent="0.4"/>
    <row r="365" ht="14.1" customHeight="1" x14ac:dyDescent="0.4"/>
    <row r="366" ht="14.1" customHeight="1" x14ac:dyDescent="0.4"/>
    <row r="367" ht="14.1" customHeight="1" x14ac:dyDescent="0.4"/>
    <row r="368" ht="14.1" customHeight="1" x14ac:dyDescent="0.4"/>
    <row r="369" ht="14.1" customHeight="1" x14ac:dyDescent="0.4"/>
    <row r="370" ht="14.1" customHeight="1" x14ac:dyDescent="0.4"/>
    <row r="371" ht="14.1" customHeight="1" x14ac:dyDescent="0.4"/>
    <row r="372" ht="14.1" customHeight="1" x14ac:dyDescent="0.4"/>
    <row r="373" ht="14.1" customHeight="1" x14ac:dyDescent="0.4"/>
    <row r="374" ht="14.1" customHeight="1" x14ac:dyDescent="0.4"/>
    <row r="375" ht="14.1" customHeight="1" x14ac:dyDescent="0.4"/>
    <row r="376" ht="14.1" customHeight="1" x14ac:dyDescent="0.4"/>
    <row r="377" ht="14.1" customHeight="1" x14ac:dyDescent="0.4"/>
    <row r="378" ht="14.1" customHeight="1" x14ac:dyDescent="0.4"/>
    <row r="379" ht="14.1" customHeight="1" x14ac:dyDescent="0.4"/>
    <row r="380" ht="14.1" customHeight="1" x14ac:dyDescent="0.4"/>
    <row r="381" ht="14.1" customHeight="1" x14ac:dyDescent="0.4"/>
    <row r="382" ht="14.1" customHeight="1" x14ac:dyDescent="0.4"/>
    <row r="383" ht="14.1" customHeight="1" x14ac:dyDescent="0.4"/>
    <row r="384" ht="14.1" customHeight="1" x14ac:dyDescent="0.4"/>
    <row r="385" ht="14.1" customHeight="1" x14ac:dyDescent="0.4"/>
    <row r="386" ht="14.1" customHeight="1" x14ac:dyDescent="0.4"/>
    <row r="387" ht="14.1" customHeight="1" x14ac:dyDescent="0.4"/>
    <row r="388" ht="14.1" customHeight="1" x14ac:dyDescent="0.4"/>
    <row r="389" ht="14.1" customHeight="1" x14ac:dyDescent="0.4"/>
    <row r="390" ht="14.1" customHeight="1" x14ac:dyDescent="0.4"/>
    <row r="391" ht="14.1" customHeight="1" x14ac:dyDescent="0.4"/>
    <row r="392" ht="14.1" customHeight="1" x14ac:dyDescent="0.4"/>
    <row r="393" ht="14.1" customHeight="1" x14ac:dyDescent="0.4"/>
    <row r="394" ht="14.1" customHeight="1" x14ac:dyDescent="0.4"/>
    <row r="395" ht="14.1" customHeight="1" x14ac:dyDescent="0.4"/>
    <row r="396" ht="14.1" customHeight="1" x14ac:dyDescent="0.4"/>
    <row r="397" ht="14.1" customHeight="1" x14ac:dyDescent="0.4"/>
    <row r="398" ht="14.1" customHeight="1" x14ac:dyDescent="0.4"/>
    <row r="399" ht="14.1" customHeight="1" x14ac:dyDescent="0.4"/>
    <row r="400" ht="14.1" customHeight="1" x14ac:dyDescent="0.4"/>
    <row r="401" ht="14.1" customHeight="1" x14ac:dyDescent="0.4"/>
    <row r="402" ht="14.1" customHeight="1" x14ac:dyDescent="0.4"/>
    <row r="403" ht="14.1" customHeight="1" x14ac:dyDescent="0.4"/>
    <row r="404" ht="14.1" customHeight="1" x14ac:dyDescent="0.4"/>
    <row r="405" ht="14.1" customHeight="1" x14ac:dyDescent="0.4"/>
    <row r="406" ht="14.1" customHeight="1" x14ac:dyDescent="0.4"/>
    <row r="407" ht="14.1" customHeight="1" x14ac:dyDescent="0.4"/>
    <row r="408" ht="14.1" customHeight="1" x14ac:dyDescent="0.4"/>
    <row r="409" ht="14.1" customHeight="1" x14ac:dyDescent="0.4"/>
    <row r="410" ht="14.1" customHeight="1" x14ac:dyDescent="0.4"/>
    <row r="411" ht="14.1" customHeight="1" x14ac:dyDescent="0.4"/>
    <row r="412" ht="14.1" customHeight="1" x14ac:dyDescent="0.4"/>
    <row r="413" ht="14.1" customHeight="1" x14ac:dyDescent="0.4"/>
    <row r="414" ht="14.1" customHeight="1" x14ac:dyDescent="0.4"/>
    <row r="415" ht="14.1" customHeight="1" x14ac:dyDescent="0.4"/>
    <row r="416" ht="14.1" customHeight="1" x14ac:dyDescent="0.4"/>
    <row r="417" ht="14.1" customHeight="1" x14ac:dyDescent="0.4"/>
    <row r="418" ht="14.1" customHeight="1" x14ac:dyDescent="0.4"/>
    <row r="419" ht="14.1" customHeight="1" x14ac:dyDescent="0.4"/>
    <row r="420" ht="14.1" customHeight="1" x14ac:dyDescent="0.4"/>
    <row r="421" ht="14.1" customHeight="1" x14ac:dyDescent="0.4"/>
    <row r="422" ht="14.1" customHeight="1" x14ac:dyDescent="0.4"/>
    <row r="423" ht="14.1" customHeight="1" x14ac:dyDescent="0.4"/>
    <row r="424" ht="14.1" customHeight="1" x14ac:dyDescent="0.4"/>
    <row r="425" ht="14.1" customHeight="1" x14ac:dyDescent="0.4"/>
    <row r="426" ht="14.1" customHeight="1" x14ac:dyDescent="0.4"/>
    <row r="427" ht="14.1" customHeight="1" x14ac:dyDescent="0.4"/>
    <row r="428" ht="14.1" customHeight="1" x14ac:dyDescent="0.4"/>
    <row r="429" ht="14.1" customHeight="1" x14ac:dyDescent="0.4"/>
    <row r="430" ht="14.1" customHeight="1" x14ac:dyDescent="0.4"/>
    <row r="431" ht="14.1" customHeight="1" x14ac:dyDescent="0.4"/>
    <row r="432" ht="14.1" customHeight="1" x14ac:dyDescent="0.4"/>
    <row r="433" ht="14.1" customHeight="1" x14ac:dyDescent="0.4"/>
    <row r="434" ht="14.1" customHeight="1" x14ac:dyDescent="0.4"/>
    <row r="435" ht="14.1" customHeight="1" x14ac:dyDescent="0.4"/>
    <row r="436" ht="14.1" customHeight="1" x14ac:dyDescent="0.4"/>
  </sheetData>
  <sheetProtection algorithmName="SHA-512" hashValue="qLfekDT5LsZmVgMeEn4qDqg5/Rs8sZW0j2jA6MOpq8Rk4s1rSqgqRyg5mFD7JGtxdgOR61OTcm59DX7/hZBh+w==" saltValue="l2cGTQhZNO95/hs1zqYrmA==" spinCount="100000" sheet="1" objects="1" scenarios="1" selectLockedCells="1" selectUnlockedCells="1"/>
  <mergeCells count="166">
    <mergeCell ref="AO1:AX1"/>
    <mergeCell ref="A2:AX2"/>
    <mergeCell ref="A3:AX3"/>
    <mergeCell ref="AB6:AE7"/>
    <mergeCell ref="AF6:AX7"/>
    <mergeCell ref="T8:AA9"/>
    <mergeCell ref="AB8:AE9"/>
    <mergeCell ref="AF8:AX9"/>
    <mergeCell ref="AB10:AE11"/>
    <mergeCell ref="AF10:AX11"/>
    <mergeCell ref="A12:AX13"/>
    <mergeCell ref="A14:C17"/>
    <mergeCell ref="D14:M15"/>
    <mergeCell ref="N14:Q17"/>
    <mergeCell ref="R14:AP15"/>
    <mergeCell ref="AQ14:AX17"/>
    <mergeCell ref="D16:M17"/>
    <mergeCell ref="R16:V17"/>
    <mergeCell ref="W16:AA17"/>
    <mergeCell ref="AB16:AF17"/>
    <mergeCell ref="AG16:AK17"/>
    <mergeCell ref="AL16:AP17"/>
    <mergeCell ref="D18:M19"/>
    <mergeCell ref="N18:Q21"/>
    <mergeCell ref="R18:U19"/>
    <mergeCell ref="V18:V19"/>
    <mergeCell ref="W18:Z19"/>
    <mergeCell ref="AP20:AP21"/>
    <mergeCell ref="AQ20:AV21"/>
    <mergeCell ref="AW20:AX21"/>
    <mergeCell ref="AP18:AP19"/>
    <mergeCell ref="AQ18:AV19"/>
    <mergeCell ref="AW18:AX19"/>
    <mergeCell ref="D20:M21"/>
    <mergeCell ref="R20:U21"/>
    <mergeCell ref="V20:V21"/>
    <mergeCell ref="W20:Z21"/>
    <mergeCell ref="AA20:AA21"/>
    <mergeCell ref="AB20:AE21"/>
    <mergeCell ref="AF20:AF21"/>
    <mergeCell ref="AA18:AA19"/>
    <mergeCell ref="AB18:AE19"/>
    <mergeCell ref="AF18:AF19"/>
    <mergeCell ref="AG18:AJ19"/>
    <mergeCell ref="AK18:AK19"/>
    <mergeCell ref="AL18:AO19"/>
    <mergeCell ref="A22:C25"/>
    <mergeCell ref="D22:M23"/>
    <mergeCell ref="N22:Q25"/>
    <mergeCell ref="R22:U23"/>
    <mergeCell ref="V22:V23"/>
    <mergeCell ref="W22:Z23"/>
    <mergeCell ref="AG20:AJ21"/>
    <mergeCell ref="AK20:AK21"/>
    <mergeCell ref="AL20:AO21"/>
    <mergeCell ref="D24:M25"/>
    <mergeCell ref="R24:U25"/>
    <mergeCell ref="V24:V25"/>
    <mergeCell ref="W24:Z25"/>
    <mergeCell ref="AA24:AA25"/>
    <mergeCell ref="AB24:AE25"/>
    <mergeCell ref="AF24:AF25"/>
    <mergeCell ref="AA22:AA23"/>
    <mergeCell ref="AB22:AE23"/>
    <mergeCell ref="AF22:AF23"/>
    <mergeCell ref="AG24:AJ25"/>
    <mergeCell ref="AK24:AK25"/>
    <mergeCell ref="AL24:AO25"/>
    <mergeCell ref="A18:C21"/>
    <mergeCell ref="AP24:AP25"/>
    <mergeCell ref="AQ24:AV25"/>
    <mergeCell ref="AW24:AX25"/>
    <mergeCell ref="AP22:AP23"/>
    <mergeCell ref="AQ22:AV23"/>
    <mergeCell ref="AW22:AX23"/>
    <mergeCell ref="AG22:AJ23"/>
    <mergeCell ref="AK22:AK23"/>
    <mergeCell ref="AL22:AO23"/>
    <mergeCell ref="AP28:AP29"/>
    <mergeCell ref="AQ28:AV29"/>
    <mergeCell ref="AW28:AX29"/>
    <mergeCell ref="AP26:AP27"/>
    <mergeCell ref="AQ26:AV27"/>
    <mergeCell ref="AW26:AX27"/>
    <mergeCell ref="D28:M29"/>
    <mergeCell ref="R28:U29"/>
    <mergeCell ref="V28:V29"/>
    <mergeCell ref="W28:Z29"/>
    <mergeCell ref="AA28:AA29"/>
    <mergeCell ref="AB28:AE29"/>
    <mergeCell ref="AF28:AF29"/>
    <mergeCell ref="AA26:AA27"/>
    <mergeCell ref="AB26:AE27"/>
    <mergeCell ref="AF26:AF27"/>
    <mergeCell ref="AG26:AJ27"/>
    <mergeCell ref="AK26:AK27"/>
    <mergeCell ref="AL26:AO27"/>
    <mergeCell ref="D26:M27"/>
    <mergeCell ref="N26:Q29"/>
    <mergeCell ref="R26:U27"/>
    <mergeCell ref="V26:V27"/>
    <mergeCell ref="W26:Z27"/>
    <mergeCell ref="AG28:AJ29"/>
    <mergeCell ref="AK28:AK29"/>
    <mergeCell ref="AL28:AO29"/>
    <mergeCell ref="A26:C29"/>
    <mergeCell ref="D32:M33"/>
    <mergeCell ref="R32:U33"/>
    <mergeCell ref="V32:V33"/>
    <mergeCell ref="W32:Z33"/>
    <mergeCell ref="AA32:AA33"/>
    <mergeCell ref="AB32:AE33"/>
    <mergeCell ref="AF32:AF33"/>
    <mergeCell ref="AA30:AA31"/>
    <mergeCell ref="AB30:AE31"/>
    <mergeCell ref="AF30:AF31"/>
    <mergeCell ref="AG32:AJ33"/>
    <mergeCell ref="AK32:AK33"/>
    <mergeCell ref="AL32:AO33"/>
    <mergeCell ref="AQ32:AV33"/>
    <mergeCell ref="AW32:AX33"/>
    <mergeCell ref="AP30:AP31"/>
    <mergeCell ref="AQ30:AV31"/>
    <mergeCell ref="AW30:AX31"/>
    <mergeCell ref="AG30:AJ31"/>
    <mergeCell ref="AK30:AK31"/>
    <mergeCell ref="AL30:AO31"/>
    <mergeCell ref="A30:C33"/>
    <mergeCell ref="D30:M31"/>
    <mergeCell ref="N30:Q33"/>
    <mergeCell ref="R30:U31"/>
    <mergeCell ref="V30:V31"/>
    <mergeCell ref="W30:Z31"/>
    <mergeCell ref="AG34:AJ35"/>
    <mergeCell ref="AK34:AK35"/>
    <mergeCell ref="AL34:AO35"/>
    <mergeCell ref="D34:M35"/>
    <mergeCell ref="N34:Q37"/>
    <mergeCell ref="R34:U35"/>
    <mergeCell ref="V34:V35"/>
    <mergeCell ref="W34:Z35"/>
    <mergeCell ref="AP32:AP33"/>
    <mergeCell ref="A38:AF39"/>
    <mergeCell ref="AG38:AP39"/>
    <mergeCell ref="AQ38:AV39"/>
    <mergeCell ref="AW38:AX39"/>
    <mergeCell ref="AG36:AJ37"/>
    <mergeCell ref="AK36:AK37"/>
    <mergeCell ref="AL36:AO37"/>
    <mergeCell ref="AP36:AP37"/>
    <mergeCell ref="AQ36:AV37"/>
    <mergeCell ref="AW36:AX37"/>
    <mergeCell ref="A34:C37"/>
    <mergeCell ref="AP34:AP35"/>
    <mergeCell ref="AQ34:AV35"/>
    <mergeCell ref="AW34:AX35"/>
    <mergeCell ref="D36:M37"/>
    <mergeCell ref="R36:U37"/>
    <mergeCell ref="V36:V37"/>
    <mergeCell ref="W36:Z37"/>
    <mergeCell ref="AA36:AA37"/>
    <mergeCell ref="AB36:AE37"/>
    <mergeCell ref="AF36:AF37"/>
    <mergeCell ref="AA34:AA35"/>
    <mergeCell ref="AB34:AE35"/>
    <mergeCell ref="AF34:AF35"/>
  </mergeCells>
  <phoneticPr fontId="1"/>
  <conditionalFormatting sqref="W20:Z21">
    <cfRule type="expression" dxfId="23" priority="24">
      <formula>W20=0</formula>
    </cfRule>
  </conditionalFormatting>
  <conditionalFormatting sqref="AB20:AE21">
    <cfRule type="expression" dxfId="22" priority="23">
      <formula>AB20=0</formula>
    </cfRule>
  </conditionalFormatting>
  <conditionalFormatting sqref="AG20:AJ21">
    <cfRule type="expression" dxfId="21" priority="22">
      <formula>AG20=0</formula>
    </cfRule>
  </conditionalFormatting>
  <conditionalFormatting sqref="AL20:AO21">
    <cfRule type="expression" dxfId="20" priority="21">
      <formula>AL20=0</formula>
    </cfRule>
  </conditionalFormatting>
  <conditionalFormatting sqref="R24:U25">
    <cfRule type="expression" dxfId="19" priority="20">
      <formula>R24=0</formula>
    </cfRule>
  </conditionalFormatting>
  <conditionalFormatting sqref="W24:Z25">
    <cfRule type="expression" dxfId="18" priority="19">
      <formula>W24=0</formula>
    </cfRule>
  </conditionalFormatting>
  <conditionalFormatting sqref="AB24:AE25">
    <cfRule type="expression" dxfId="17" priority="18">
      <formula>AB24=0</formula>
    </cfRule>
  </conditionalFormatting>
  <conditionalFormatting sqref="AG24:AJ25">
    <cfRule type="expression" dxfId="16" priority="17">
      <formula>AG24=0</formula>
    </cfRule>
  </conditionalFormatting>
  <conditionalFormatting sqref="AL24:AO25">
    <cfRule type="expression" dxfId="15" priority="16">
      <formula>AL24=0</formula>
    </cfRule>
  </conditionalFormatting>
  <conditionalFormatting sqref="R28:U29">
    <cfRule type="expression" dxfId="14" priority="15">
      <formula>R28=0</formula>
    </cfRule>
  </conditionalFormatting>
  <conditionalFormatting sqref="W28:Z29">
    <cfRule type="expression" dxfId="13" priority="14">
      <formula>W28=0</formula>
    </cfRule>
  </conditionalFormatting>
  <conditionalFormatting sqref="AB28:AE29">
    <cfRule type="expression" dxfId="12" priority="13">
      <formula>AB28=0</formula>
    </cfRule>
  </conditionalFormatting>
  <conditionalFormatting sqref="AG28:AJ29">
    <cfRule type="expression" dxfId="11" priority="12">
      <formula>AG28=0</formula>
    </cfRule>
  </conditionalFormatting>
  <conditionalFormatting sqref="AL28:AO29">
    <cfRule type="expression" dxfId="10" priority="11">
      <formula>AL28=0</formula>
    </cfRule>
  </conditionalFormatting>
  <conditionalFormatting sqref="R32:U33">
    <cfRule type="expression" dxfId="9" priority="10">
      <formula>R32=0</formula>
    </cfRule>
  </conditionalFormatting>
  <conditionalFormatting sqref="W32:Z33">
    <cfRule type="expression" dxfId="8" priority="9">
      <formula>W32=0</formula>
    </cfRule>
  </conditionalFormatting>
  <conditionalFormatting sqref="AB32:AE33">
    <cfRule type="expression" dxfId="7" priority="8">
      <formula>AB32=0</formula>
    </cfRule>
  </conditionalFormatting>
  <conditionalFormatting sqref="AG32:AJ33">
    <cfRule type="expression" dxfId="6" priority="7">
      <formula>AG32=0</formula>
    </cfRule>
  </conditionalFormatting>
  <conditionalFormatting sqref="AL32:AO33">
    <cfRule type="expression" dxfId="5" priority="6">
      <formula>AL32=0</formula>
    </cfRule>
  </conditionalFormatting>
  <conditionalFormatting sqref="R36:U37">
    <cfRule type="expression" dxfId="4" priority="5">
      <formula>R36=0</formula>
    </cfRule>
  </conditionalFormatting>
  <conditionalFormatting sqref="W36:Z37">
    <cfRule type="expression" dxfId="3" priority="4">
      <formula>W36=0</formula>
    </cfRule>
  </conditionalFormatting>
  <conditionalFormatting sqref="AB36:AE37">
    <cfRule type="expression" dxfId="2" priority="3">
      <formula>AB36=0</formula>
    </cfRule>
  </conditionalFormatting>
  <conditionalFormatting sqref="AG36:AJ37">
    <cfRule type="expression" dxfId="1" priority="2">
      <formula>AG36=0</formula>
    </cfRule>
  </conditionalFormatting>
  <conditionalFormatting sqref="AL36:AO37">
    <cfRule type="expression" dxfId="0" priority="1">
      <formula>AL36=0</formula>
    </cfRule>
  </conditionalFormatting>
  <dataValidations count="1">
    <dataValidation type="whole" imeMode="halfAlpha" operator="greaterThanOrEqual" allowBlank="1" showInputMessage="1" showErrorMessage="1" errorTitle="入力上の注意" error="0回は入力不要です。" sqref="R18:U19 W18:Z19 AB18:AE19 AG18:AJ19 AL18:AO19 AL22:AO23 AG22:AJ23 AB22:AE23 W22:Z23 R22:U23 R26:U27 W26:Z27 AB26:AE27 AG26:AJ27 AL26:AO27 AL30:AO31 AG30:AJ31 AB30:AE31 W30:Z31 R30:U31 R34:U35 W34:Z35 AB34:AE35 AG34:AJ35 AL34:AO35">
      <formula1>1</formula1>
    </dataValidation>
  </dataValidations>
  <pageMargins left="0.23622047244094491" right="0.23622047244094491" top="0.15748031496062992" bottom="0.15748031496062992" header="0.31496062992125984" footer="0.31496062992125984"/>
  <pageSetup paperSize="9" scale="9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報酬額表!$A$2:$A$5</xm:f>
          </x14:formula1>
          <xm:sqref>N18:Q37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実績票</vt:lpstr>
      <vt:lpstr>報酬額表</vt:lpstr>
      <vt:lpstr>入力見本</vt:lpstr>
      <vt:lpstr>実績票!Print_Area</vt:lpstr>
      <vt:lpstr>入力見本!Print_Area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2022-04-26T01:04:58Z</dcterms:modified>
</cp:coreProperties>
</file>