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2_住民主体サービス補助要綱\令和8年度～\様式\"/>
    </mc:Choice>
  </mc:AlternateContent>
  <xr:revisionPtr revIDLastSave="0" documentId="13_ncr:1_{479E7A9F-3F00-4BE3-B8AB-1CBEA2744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号　報告書" sheetId="6" r:id="rId1"/>
    <sheet name="7号　決算書" sheetId="5" r:id="rId2"/>
  </sheets>
  <definedNames>
    <definedName name="_xlnm.Print_Area" localSheetId="0">'6号　報告書'!$A$1:$I$37</definedName>
    <definedName name="_xlnm.Print_Area" localSheetId="1">'7号　決算書'!$A$1:$H$30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B2" i="5" l="1"/>
  <c r="C12" i="5"/>
  <c r="G19" i="6" s="1"/>
  <c r="C6" i="5"/>
  <c r="D19" i="6" s="1"/>
  <c r="C30" i="5" l="1"/>
  <c r="D13" i="6" s="1"/>
  <c r="B30" i="5"/>
  <c r="H12" i="6" s="1"/>
  <c r="D24" i="5"/>
  <c r="F29" i="5" s="1"/>
  <c r="D18" i="5"/>
  <c r="F23" i="5" s="1"/>
  <c r="D8" i="5"/>
  <c r="F11" i="5" s="1"/>
  <c r="D5" i="5"/>
  <c r="F5" i="5" s="1"/>
  <c r="G5" i="5" s="1"/>
  <c r="H5" i="5" s="1"/>
  <c r="G18" i="6" l="1"/>
  <c r="D18" i="6"/>
  <c r="D20" i="6" s="1"/>
  <c r="F6" i="5"/>
  <c r="G6" i="5" s="1"/>
  <c r="H6" i="5" s="1"/>
  <c r="D21" i="6" s="1"/>
  <c r="G29" i="5"/>
  <c r="H29" i="5" s="1"/>
  <c r="G23" i="5"/>
  <c r="H23" i="5" s="1"/>
  <c r="G17" i="5"/>
  <c r="H17" i="5" s="1"/>
  <c r="F30" i="5" l="1"/>
  <c r="G11" i="5"/>
  <c r="H11" i="5" s="1"/>
  <c r="D30" i="5"/>
  <c r="D12" i="6" s="1"/>
  <c r="G30" i="5" l="1"/>
  <c r="G21" i="6"/>
  <c r="G20" i="6" s="1"/>
  <c r="H13" i="6" s="1"/>
  <c r="H30" i="5"/>
  <c r="D14" i="6" s="1"/>
</calcChain>
</file>

<file path=xl/sharedStrings.xml><?xml version="1.0" encoding="utf-8"?>
<sst xmlns="http://schemas.openxmlformats.org/spreadsheetml/2006/main" count="93" uniqueCount="78">
  <si>
    <t>金額</t>
    <rPh sb="0" eb="2">
      <t>キンガク</t>
    </rPh>
    <phoneticPr fontId="1"/>
  </si>
  <si>
    <t>小計</t>
    <rPh sb="0" eb="2">
      <t>ショウケイ</t>
    </rPh>
    <phoneticPr fontId="1"/>
  </si>
  <si>
    <t>経費項目</t>
    <rPh sb="0" eb="2">
      <t>ケイヒ</t>
    </rPh>
    <rPh sb="2" eb="4">
      <t>コウモク</t>
    </rPh>
    <phoneticPr fontId="1"/>
  </si>
  <si>
    <t>合計</t>
    <rPh sb="0" eb="2">
      <t>ゴウケイ</t>
    </rPh>
    <phoneticPr fontId="1"/>
  </si>
  <si>
    <t>団体名</t>
    <rPh sb="0" eb="2">
      <t>ダンタイ</t>
    </rPh>
    <rPh sb="2" eb="3">
      <t>メイ</t>
    </rPh>
    <phoneticPr fontId="1"/>
  </si>
  <si>
    <t>人件費
（諸経費含む）</t>
    <rPh sb="0" eb="3">
      <t>ジンケンヒ</t>
    </rPh>
    <rPh sb="5" eb="8">
      <t>ショケイヒ</t>
    </rPh>
    <rPh sb="8" eb="9">
      <t>フク</t>
    </rPh>
    <phoneticPr fontId="1"/>
  </si>
  <si>
    <t>八王子市住民主体による介護予防・生活支援サービス事業補助金　収支決算書</t>
    <rPh sb="0" eb="4">
      <t>ハチオウジシ</t>
    </rPh>
    <rPh sb="4" eb="6">
      <t>ジュウミン</t>
    </rPh>
    <rPh sb="6" eb="8">
      <t>シュタイ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6" eb="29">
      <t>ホジョキン</t>
    </rPh>
    <rPh sb="30" eb="32">
      <t>シュウシ</t>
    </rPh>
    <rPh sb="32" eb="35">
      <t>ケッサンショ</t>
    </rPh>
    <phoneticPr fontId="1"/>
  </si>
  <si>
    <t>精算額</t>
    <rPh sb="0" eb="3">
      <t>セイサンガク</t>
    </rPh>
    <phoneticPr fontId="1"/>
  </si>
  <si>
    <t>八王子市長　　殿</t>
  </si>
  <si>
    <t>八王子市住民主体による介護予防・生活支援サービス事業実績報告書</t>
  </si>
  <si>
    <t>事業の名称</t>
  </si>
  <si>
    <t>八王子市住民主体による介護予防・生活支援サービス事業</t>
  </si>
  <si>
    <t>内訳</t>
  </si>
  <si>
    <t>【イ】加算額</t>
  </si>
  <si>
    <t>１　上記の他、必要に応じ資料提出をお願いしますのでご協力ください。</t>
  </si>
  <si>
    <t>２　この報告書及び必要書類は、事業終了後速やかに提出してください。</t>
  </si>
  <si>
    <t>　　　　　　　　　　　　　　　　　　　　　　　　　　　</t>
    <phoneticPr fontId="1"/>
  </si>
  <si>
    <t>代表者名</t>
  </si>
  <si>
    <t>　　　　　　　　　　　　　　　　　　　　　　　　　　　　　　　　　　　　　　　　</t>
    <phoneticPr fontId="1"/>
  </si>
  <si>
    <t>団体名　</t>
  </si>
  <si>
    <t>報告団体　所在地</t>
    <phoneticPr fontId="1"/>
  </si>
  <si>
    <t xml:space="preserve">３　この報告書に添付される印刷物や写真などは、市が発行する成果報告書に　
</t>
    <phoneticPr fontId="1"/>
  </si>
  <si>
    <t>　　掲載する場合があります。</t>
  </si>
  <si>
    <t>受付印</t>
    <rPh sb="0" eb="2">
      <t>ウケツケ</t>
    </rPh>
    <rPh sb="2" eb="3">
      <t>イン</t>
    </rPh>
    <phoneticPr fontId="1"/>
  </si>
  <si>
    <t>補助金受領済額（Ａ）</t>
    <phoneticPr fontId="1"/>
  </si>
  <si>
    <t>車両加算</t>
    <rPh sb="0" eb="2">
      <t>シャリョウ</t>
    </rPh>
    <rPh sb="2" eb="4">
      <t>カサン</t>
    </rPh>
    <phoneticPr fontId="1"/>
  </si>
  <si>
    <t>【①】</t>
    <phoneticPr fontId="1"/>
  </si>
  <si>
    <t>1～３人/月</t>
    <rPh sb="3" eb="4">
      <t>ニン</t>
    </rPh>
    <rPh sb="5" eb="6">
      <t>ツキ</t>
    </rPh>
    <phoneticPr fontId="1"/>
  </si>
  <si>
    <t>【②】</t>
    <phoneticPr fontId="1"/>
  </si>
  <si>
    <t>４～6人/月</t>
    <rPh sb="3" eb="4">
      <t>ニン</t>
    </rPh>
    <rPh sb="5" eb="6">
      <t>ツキ</t>
    </rPh>
    <phoneticPr fontId="1"/>
  </si>
  <si>
    <t>【③】</t>
    <phoneticPr fontId="1"/>
  </si>
  <si>
    <t>【④】</t>
    <phoneticPr fontId="1"/>
  </si>
  <si>
    <t>10人～/月</t>
    <rPh sb="2" eb="3">
      <t>ニン</t>
    </rPh>
    <rPh sb="5" eb="6">
      <t>ツキ</t>
    </rPh>
    <phoneticPr fontId="1"/>
  </si>
  <si>
    <t>8人～/月</t>
    <rPh sb="1" eb="2">
      <t>ニン</t>
    </rPh>
    <rPh sb="4" eb="5">
      <t>ツキ</t>
    </rPh>
    <phoneticPr fontId="1"/>
  </si>
  <si>
    <t>※役職も記入（例：「代表　八王子　太郎」）</t>
    <phoneticPr fontId="1"/>
  </si>
  <si>
    <t>活動体制充実加算</t>
    <rPh sb="0" eb="2">
      <t>カツドウ</t>
    </rPh>
    <rPh sb="2" eb="4">
      <t>タイセイ</t>
    </rPh>
    <rPh sb="4" eb="6">
      <t>ジュウジツ</t>
    </rPh>
    <rPh sb="6" eb="8">
      <t>カサン</t>
    </rPh>
    <phoneticPr fontId="1"/>
  </si>
  <si>
    <t>7～9人/月</t>
    <rPh sb="3" eb="4">
      <t>ニン</t>
    </rPh>
    <rPh sb="5" eb="6">
      <t>ツキ</t>
    </rPh>
    <phoneticPr fontId="1"/>
  </si>
  <si>
    <t>5,000円/月</t>
    <rPh sb="5" eb="6">
      <t>エン</t>
    </rPh>
    <rPh sb="7" eb="8">
      <t>ツキ</t>
    </rPh>
    <phoneticPr fontId="1"/>
  </si>
  <si>
    <t>30人～/月</t>
    <rPh sb="2" eb="3">
      <t>ニン</t>
    </rPh>
    <rPh sb="5" eb="6">
      <t>ツキ</t>
    </rPh>
    <phoneticPr fontId="1"/>
  </si>
  <si>
    <t>80人～/月</t>
    <rPh sb="2" eb="3">
      <t>ニン</t>
    </rPh>
    <rPh sb="5" eb="6">
      <t>ツキ</t>
    </rPh>
    <phoneticPr fontId="1"/>
  </si>
  <si>
    <t>20,000円/月</t>
    <rPh sb="6" eb="7">
      <t>エン</t>
    </rPh>
    <rPh sb="8" eb="9">
      <t>ツキ</t>
    </rPh>
    <phoneticPr fontId="1"/>
  </si>
  <si>
    <t>30,000円/月</t>
    <rPh sb="6" eb="7">
      <t>エン</t>
    </rPh>
    <rPh sb="8" eb="9">
      <t>ツキ</t>
    </rPh>
    <phoneticPr fontId="1"/>
  </si>
  <si>
    <t>10,000円/月</t>
    <rPh sb="6" eb="7">
      <t>エン</t>
    </rPh>
    <rPh sb="8" eb="9">
      <t>ツキ</t>
    </rPh>
    <phoneticPr fontId="1"/>
  </si>
  <si>
    <t xml:space="preserve">賃借料加算
</t>
    <rPh sb="0" eb="3">
      <t>チンシャクリョウ</t>
    </rPh>
    <rPh sb="3" eb="5">
      <t>カサン</t>
    </rPh>
    <phoneticPr fontId="1"/>
  </si>
  <si>
    <t xml:space="preserve">通いの場加算
</t>
    <rPh sb="0" eb="1">
      <t>カヨ</t>
    </rPh>
    <rPh sb="3" eb="4">
      <t>バ</t>
    </rPh>
    <rPh sb="4" eb="6">
      <t>カサン</t>
    </rPh>
    <phoneticPr fontId="1"/>
  </si>
  <si>
    <t xml:space="preserve">生活支援向上加算
</t>
    <rPh sb="0" eb="8">
      <t>セイカツシエンコウジョウカサン</t>
    </rPh>
    <phoneticPr fontId="1"/>
  </si>
  <si>
    <t>【ア】基準額+活動体制充実加算</t>
    <rPh sb="7" eb="13">
      <t>カツドウタイセイジュウジツ</t>
    </rPh>
    <rPh sb="13" eb="15">
      <t>カサン</t>
    </rPh>
    <phoneticPr fontId="1"/>
  </si>
  <si>
    <t>八王子市</t>
    <rPh sb="0" eb="4">
      <t>ハチオウジシ</t>
    </rPh>
    <phoneticPr fontId="1"/>
  </si>
  <si>
    <t>受領済額
（A)</t>
    <rPh sb="0" eb="2">
      <t>ジュリョウ</t>
    </rPh>
    <rPh sb="2" eb="3">
      <t>スミ</t>
    </rPh>
    <rPh sb="3" eb="4">
      <t>ガク</t>
    </rPh>
    <phoneticPr fontId="1"/>
  </si>
  <si>
    <t>減額分
（B)</t>
    <rPh sb="0" eb="3">
      <t>ゲンガクブン</t>
    </rPh>
    <phoneticPr fontId="1"/>
  </si>
  <si>
    <t>減額分額（B)</t>
    <rPh sb="0" eb="3">
      <t>ゲンガクブン</t>
    </rPh>
    <rPh sb="3" eb="4">
      <t>ガク</t>
    </rPh>
    <phoneticPr fontId="1"/>
  </si>
  <si>
    <r>
      <t>活動体制充実加算</t>
    </r>
    <r>
      <rPr>
        <sz val="8"/>
        <color theme="1"/>
        <rFont val="BIZ UDゴシック"/>
        <family val="3"/>
        <charset val="128"/>
      </rPr>
      <t>交付決定額を①～③から選び記入</t>
    </r>
    <rPh sb="0" eb="2">
      <t>カツドウ</t>
    </rPh>
    <rPh sb="2" eb="8">
      <t>タイセイジュウジツカサン</t>
    </rPh>
    <rPh sb="10" eb="12">
      <t>ケッテイ</t>
    </rPh>
    <phoneticPr fontId="1"/>
  </si>
  <si>
    <r>
      <t xml:space="preserve">車両を利用
した生活支援実施加算
</t>
    </r>
    <r>
      <rPr>
        <sz val="9"/>
        <color theme="1"/>
        <rFont val="BIZ UDゴシック"/>
        <family val="3"/>
        <charset val="128"/>
      </rPr>
      <t>交付決定額を
①～④から選び
記入</t>
    </r>
    <r>
      <rPr>
        <sz val="10"/>
        <color theme="1"/>
        <rFont val="BIZ UDゴシック"/>
        <family val="3"/>
        <charset val="128"/>
      </rPr>
      <t xml:space="preserve">
</t>
    </r>
    <rPh sb="0" eb="2">
      <t>シャリョウ</t>
    </rPh>
    <rPh sb="3" eb="5">
      <t>リヨウ</t>
    </rPh>
    <rPh sb="8" eb="10">
      <t>セイカツ</t>
    </rPh>
    <rPh sb="10" eb="12">
      <t>シエン</t>
    </rPh>
    <rPh sb="12" eb="14">
      <t>ジッシ</t>
    </rPh>
    <rPh sb="14" eb="16">
      <t>カサン</t>
    </rPh>
    <rPh sb="19" eb="21">
      <t>コウフ</t>
    </rPh>
    <rPh sb="21" eb="23">
      <t>ケッテイ</t>
    </rPh>
    <rPh sb="23" eb="24">
      <t>ガク</t>
    </rPh>
    <rPh sb="31" eb="32">
      <t>エラ</t>
    </rPh>
    <rPh sb="34" eb="36">
      <t>キニュウ</t>
    </rPh>
    <phoneticPr fontId="1"/>
  </si>
  <si>
    <t>【①】</t>
    <phoneticPr fontId="1"/>
  </si>
  <si>
    <t>【③→②】</t>
    <phoneticPr fontId="1"/>
  </si>
  <si>
    <t>【③→①】</t>
    <phoneticPr fontId="1"/>
  </si>
  <si>
    <t>【③→0】</t>
    <phoneticPr fontId="1"/>
  </si>
  <si>
    <t>【②→①】</t>
    <phoneticPr fontId="1"/>
  </si>
  <si>
    <t>【②→0】</t>
    <phoneticPr fontId="1"/>
  </si>
  <si>
    <t>【①→0】</t>
    <phoneticPr fontId="1"/>
  </si>
  <si>
    <t>【③】</t>
    <phoneticPr fontId="1"/>
  </si>
  <si>
    <t>【②】</t>
    <phoneticPr fontId="1"/>
  </si>
  <si>
    <t>【④→③】</t>
    <phoneticPr fontId="1"/>
  </si>
  <si>
    <t>【④→②】</t>
    <phoneticPr fontId="1"/>
  </si>
  <si>
    <t>【④→①】</t>
    <phoneticPr fontId="1"/>
  </si>
  <si>
    <t>【④→0】</t>
    <phoneticPr fontId="1"/>
  </si>
  <si>
    <t>基準額</t>
    <rPh sb="0" eb="2">
      <t>キジュン</t>
    </rPh>
    <rPh sb="2" eb="3">
      <t>ガク</t>
    </rPh>
    <phoneticPr fontId="1"/>
  </si>
  <si>
    <t>支出費目（C)</t>
    <rPh sb="0" eb="2">
      <t>シシュツ</t>
    </rPh>
    <phoneticPr fontId="1"/>
  </si>
  <si>
    <t>補助金使用額(C)</t>
    <phoneticPr fontId="1"/>
  </si>
  <si>
    <t>減額補助金額（B)</t>
    <phoneticPr fontId="1"/>
  </si>
  <si>
    <t>補助金使用額（C）</t>
    <phoneticPr fontId="1"/>
  </si>
  <si>
    <t>残額</t>
    <rPh sb="0" eb="2">
      <t>ザンガクガク</t>
    </rPh>
    <phoneticPr fontId="1"/>
  </si>
  <si>
    <t>精算額　（A’-C)+B</t>
    <phoneticPr fontId="1"/>
  </si>
  <si>
    <t>補助金交付決定額（Ａ’）</t>
    <rPh sb="3" eb="5">
      <t>コウフ</t>
    </rPh>
    <rPh sb="5" eb="7">
      <t>ケッテイ</t>
    </rPh>
    <rPh sb="7" eb="8">
      <t>ガク</t>
    </rPh>
    <phoneticPr fontId="1"/>
  </si>
  <si>
    <t>補助金交付決定額（A')</t>
    <phoneticPr fontId="1"/>
  </si>
  <si>
    <t>交付決定額
（A')</t>
    <rPh sb="0" eb="2">
      <t>コウフ</t>
    </rPh>
    <rPh sb="2" eb="4">
      <t>ケッテイ</t>
    </rPh>
    <rPh sb="4" eb="5">
      <t>ガク</t>
    </rPh>
    <phoneticPr fontId="1"/>
  </si>
  <si>
    <t>令和　　年　　月　　日</t>
    <rPh sb="0" eb="2">
      <t>レイワ</t>
    </rPh>
    <phoneticPr fontId="1"/>
  </si>
  <si>
    <t>精算額　Ａ－C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</si>
</sst>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1"/>
      <color theme="1"/>
      <name val="Century"/>
      <family val="1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9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178" fontId="2" fillId="2" borderId="18" xfId="0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wrapText="1"/>
      <protection locked="0"/>
    </xf>
    <xf numFmtId="0" fontId="0" fillId="0" borderId="26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0" borderId="42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45" xfId="0" applyFont="1" applyBorder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Fill="1" applyBorder="1">
      <alignment vertical="center"/>
    </xf>
    <xf numFmtId="177" fontId="2" fillId="3" borderId="15" xfId="0" applyNumberFormat="1" applyFont="1" applyFill="1" applyBorder="1" applyAlignment="1">
      <alignment horizontal="right" vertical="center"/>
    </xf>
    <xf numFmtId="177" fontId="2" fillId="0" borderId="11" xfId="0" applyNumberFormat="1" applyFont="1" applyBorder="1" applyAlignment="1" applyProtection="1">
      <alignment horizontal="right" vertical="center"/>
      <protection locked="0"/>
    </xf>
    <xf numFmtId="177" fontId="2" fillId="0" borderId="16" xfId="0" applyNumberFormat="1" applyFont="1" applyBorder="1" applyAlignment="1" applyProtection="1">
      <alignment horizontal="right" vertical="center"/>
      <protection locked="0"/>
    </xf>
    <xf numFmtId="177" fontId="2" fillId="0" borderId="17" xfId="0" applyNumberFormat="1" applyFont="1" applyBorder="1" applyAlignment="1" applyProtection="1">
      <alignment horizontal="right" vertical="center"/>
      <protection locked="0"/>
    </xf>
    <xf numFmtId="177" fontId="2" fillId="0" borderId="14" xfId="0" applyNumberFormat="1" applyFont="1" applyBorder="1" applyAlignment="1" applyProtection="1">
      <alignment horizontal="right" vertical="center"/>
      <protection locked="0"/>
    </xf>
    <xf numFmtId="177" fontId="4" fillId="3" borderId="3" xfId="0" applyNumberFormat="1" applyFont="1" applyFill="1" applyBorder="1" applyAlignment="1">
      <alignment horizontal="right" vertical="center"/>
    </xf>
    <xf numFmtId="177" fontId="2" fillId="3" borderId="38" xfId="0" applyNumberFormat="1" applyFont="1" applyFill="1" applyBorder="1" applyAlignment="1">
      <alignment horizontal="right" vertical="center"/>
    </xf>
    <xf numFmtId="177" fontId="2" fillId="0" borderId="39" xfId="0" applyNumberFormat="1" applyFont="1" applyBorder="1" applyAlignment="1" applyProtection="1">
      <alignment horizontal="right" vertical="center"/>
      <protection locked="0"/>
    </xf>
    <xf numFmtId="177" fontId="2" fillId="0" borderId="4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 applyProtection="1">
      <alignment horizontal="right" vertical="center"/>
      <protection locked="0"/>
    </xf>
    <xf numFmtId="177" fontId="2" fillId="0" borderId="5" xfId="0" applyNumberFormat="1" applyFont="1" applyBorder="1" applyAlignment="1">
      <alignment horizontal="right" vertical="center"/>
    </xf>
    <xf numFmtId="177" fontId="2" fillId="0" borderId="44" xfId="0" applyNumberFormat="1" applyFont="1" applyBorder="1" applyAlignment="1" applyProtection="1">
      <alignment horizontal="right" vertical="center"/>
      <protection locked="0"/>
    </xf>
    <xf numFmtId="177" fontId="2" fillId="0" borderId="24" xfId="0" applyNumberFormat="1" applyFont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177" fontId="2" fillId="3" borderId="39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38" fontId="2" fillId="3" borderId="23" xfId="0" applyNumberFormat="1" applyFont="1" applyFill="1" applyBorder="1" applyAlignment="1">
      <alignment horizontal="right" vertical="center"/>
    </xf>
    <xf numFmtId="0" fontId="5" fillId="3" borderId="28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justify"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horizontal="justify" vertical="center"/>
    </xf>
    <xf numFmtId="0" fontId="8" fillId="2" borderId="29" xfId="0" applyFont="1" applyFill="1" applyBorder="1" applyAlignment="1" applyProtection="1">
      <alignment horizontal="justify" vertical="center" wrapText="1"/>
    </xf>
    <xf numFmtId="0" fontId="0" fillId="2" borderId="34" xfId="0" applyFill="1" applyBorder="1" applyProtection="1">
      <alignment vertical="center"/>
    </xf>
    <xf numFmtId="177" fontId="2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77" fontId="2" fillId="3" borderId="6" xfId="0" applyNumberFormat="1" applyFont="1" applyFill="1" applyBorder="1" applyAlignment="1">
      <alignment horizontal="right" vertical="center"/>
    </xf>
    <xf numFmtId="177" fontId="2" fillId="0" borderId="0" xfId="0" applyNumberFormat="1" applyFont="1">
      <alignment vertical="center"/>
    </xf>
    <xf numFmtId="177" fontId="2" fillId="3" borderId="49" xfId="0" applyNumberFormat="1" applyFont="1" applyFill="1" applyBorder="1" applyAlignment="1">
      <alignment horizontal="right" vertical="center"/>
    </xf>
    <xf numFmtId="0" fontId="2" fillId="2" borderId="50" xfId="0" applyFont="1" applyFill="1" applyBorder="1" applyAlignment="1">
      <alignment horizontal="center" vertical="center" wrapText="1"/>
    </xf>
    <xf numFmtId="177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2" borderId="30" xfId="0" applyFont="1" applyFill="1" applyBorder="1" applyAlignment="1" applyProtection="1">
      <alignment horizontal="center" vertical="center" wrapText="1"/>
    </xf>
    <xf numFmtId="5" fontId="14" fillId="3" borderId="30" xfId="0" applyNumberFormat="1" applyFont="1" applyFill="1" applyBorder="1" applyAlignment="1" applyProtection="1">
      <alignment horizontal="right" vertical="center" wrapText="1"/>
    </xf>
    <xf numFmtId="5" fontId="5" fillId="3" borderId="30" xfId="0" applyNumberFormat="1" applyFont="1" applyFill="1" applyBorder="1" applyAlignment="1" applyProtection="1">
      <alignment horizontal="right" vertical="center" wrapText="1"/>
    </xf>
    <xf numFmtId="0" fontId="5" fillId="3" borderId="30" xfId="0" applyFont="1" applyFill="1" applyBorder="1" applyAlignment="1" applyProtection="1">
      <alignment horizontal="right" vertical="center" wrapText="1"/>
    </xf>
    <xf numFmtId="0" fontId="8" fillId="2" borderId="30" xfId="0" applyFont="1" applyFill="1" applyBorder="1" applyAlignment="1" applyProtection="1">
      <alignment horizontal="left" vertical="center" wrapText="1"/>
    </xf>
    <xf numFmtId="5" fontId="8" fillId="3" borderId="30" xfId="0" applyNumberFormat="1" applyFont="1" applyFill="1" applyBorder="1" applyAlignment="1" applyProtection="1">
      <alignment horizontal="right" vertical="center" wrapText="1"/>
    </xf>
    <xf numFmtId="5" fontId="8" fillId="3" borderId="37" xfId="0" applyNumberFormat="1" applyFont="1" applyFill="1" applyBorder="1" applyAlignment="1" applyProtection="1">
      <alignment horizontal="right" vertical="center" wrapText="1"/>
    </xf>
    <xf numFmtId="5" fontId="8" fillId="3" borderId="29" xfId="0" applyNumberFormat="1" applyFont="1" applyFill="1" applyBorder="1" applyAlignment="1" applyProtection="1">
      <alignment horizontal="right" vertical="center" wrapText="1"/>
    </xf>
    <xf numFmtId="5" fontId="8" fillId="3" borderId="34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5" fontId="15" fillId="3" borderId="37" xfId="0" applyNumberFormat="1" applyFont="1" applyFill="1" applyBorder="1" applyAlignment="1" applyProtection="1">
      <alignment horizontal="right" vertical="center" wrapText="1"/>
    </xf>
    <xf numFmtId="5" fontId="15" fillId="3" borderId="29" xfId="0" applyNumberFormat="1" applyFont="1" applyFill="1" applyBorder="1" applyAlignment="1" applyProtection="1">
      <alignment horizontal="right" vertical="center" wrapText="1"/>
    </xf>
    <xf numFmtId="5" fontId="15" fillId="3" borderId="34" xfId="0" applyNumberFormat="1" applyFont="1" applyFill="1" applyBorder="1" applyAlignment="1" applyProtection="1">
      <alignment horizontal="right" vertical="center" wrapText="1"/>
    </xf>
    <xf numFmtId="0" fontId="8" fillId="2" borderId="37" xfId="0" applyFont="1" applyFill="1" applyBorder="1" applyAlignment="1" applyProtection="1">
      <alignment horizontal="left" vertical="center" wrapText="1"/>
    </xf>
    <xf numFmtId="0" fontId="8" fillId="2" borderId="34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left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35" xfId="1" applyFont="1" applyBorder="1" applyAlignment="1">
      <alignment horizontal="left" vertical="top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177" fontId="2" fillId="3" borderId="41" xfId="0" applyNumberFormat="1" applyFont="1" applyFill="1" applyBorder="1" applyAlignment="1">
      <alignment horizontal="right" vertical="center"/>
    </xf>
    <xf numFmtId="177" fontId="2" fillId="3" borderId="36" xfId="0" applyNumberFormat="1" applyFont="1" applyFill="1" applyBorder="1" applyAlignment="1">
      <alignment horizontal="right" vertical="center"/>
    </xf>
    <xf numFmtId="177" fontId="2" fillId="3" borderId="40" xfId="0" applyNumberFormat="1" applyFont="1" applyFill="1" applyBorder="1" applyAlignment="1">
      <alignment horizontal="right" vertical="center"/>
    </xf>
    <xf numFmtId="177" fontId="2" fillId="3" borderId="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177" fontId="2" fillId="3" borderId="1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77" fontId="2" fillId="0" borderId="16" xfId="0" applyNumberFormat="1" applyFont="1" applyFill="1" applyBorder="1" applyAlignment="1" applyProtection="1">
      <alignment horizontal="right" vertical="center"/>
      <protection locked="0"/>
    </xf>
    <xf numFmtId="177" fontId="2" fillId="0" borderId="12" xfId="0" applyNumberFormat="1" applyFont="1" applyFill="1" applyBorder="1" applyAlignment="1" applyProtection="1">
      <alignment horizontal="right" vertical="center"/>
      <protection locked="0"/>
    </xf>
    <xf numFmtId="177" fontId="2" fillId="0" borderId="40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" fillId="3" borderId="5" xfId="0" applyNumberFormat="1" applyFont="1" applyFill="1" applyBorder="1" applyAlignment="1">
      <alignment horizontal="right" vertical="center" wrapText="1"/>
    </xf>
    <xf numFmtId="177" fontId="2" fillId="3" borderId="6" xfId="0" applyNumberFormat="1" applyFont="1" applyFill="1" applyBorder="1" applyAlignment="1">
      <alignment horizontal="right" vertical="center" wrapText="1"/>
    </xf>
    <xf numFmtId="177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51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4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 applyProtection="1">
      <alignment horizontal="right" vertical="center"/>
      <protection locked="0"/>
    </xf>
    <xf numFmtId="177" fontId="2" fillId="0" borderId="10" xfId="0" applyNumberFormat="1" applyFont="1" applyFill="1" applyBorder="1" applyAlignment="1" applyProtection="1">
      <alignment horizontal="right" vertical="center"/>
      <protection locked="0"/>
    </xf>
    <xf numFmtId="177" fontId="2" fillId="0" borderId="51" xfId="0" applyNumberFormat="1" applyFont="1" applyFill="1" applyBorder="1" applyAlignment="1">
      <alignment horizontal="right" vertical="center" wrapText="1"/>
    </xf>
    <xf numFmtId="177" fontId="2" fillId="0" borderId="52" xfId="0" applyNumberFormat="1" applyFont="1" applyFill="1" applyBorder="1" applyAlignment="1">
      <alignment horizontal="right" vertical="center" wrapText="1"/>
    </xf>
    <xf numFmtId="177" fontId="2" fillId="0" borderId="53" xfId="0" applyNumberFormat="1" applyFont="1" applyFill="1" applyBorder="1" applyAlignment="1">
      <alignment horizontal="right" vertical="center" wrapText="1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2930E33D-71DD-4EDC-9DEA-00E196D31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7032-C4CE-4C32-BF19-30A4935BCFAD}">
  <dimension ref="A1:L39"/>
  <sheetViews>
    <sheetView tabSelected="1" view="pageBreakPreview" zoomScaleNormal="100" zoomScaleSheetLayoutView="100" workbookViewId="0">
      <selection activeCell="A14" sqref="A14:C14"/>
    </sheetView>
  </sheetViews>
  <sheetFormatPr defaultRowHeight="18.75" x14ac:dyDescent="0.4"/>
  <cols>
    <col min="1" max="1" width="9" customWidth="1"/>
  </cols>
  <sheetData>
    <row r="1" spans="1:12" x14ac:dyDescent="0.4">
      <c r="A1" s="12"/>
      <c r="G1" s="100" t="s">
        <v>76</v>
      </c>
      <c r="H1" s="100"/>
      <c r="I1" s="100"/>
    </row>
    <row r="2" spans="1:12" x14ac:dyDescent="0.4">
      <c r="A2" s="99" t="s">
        <v>8</v>
      </c>
      <c r="B2" s="99"/>
      <c r="C2" s="99"/>
      <c r="D2" s="99"/>
      <c r="E2" s="99"/>
      <c r="F2" s="99"/>
      <c r="G2" s="99"/>
      <c r="H2" s="99"/>
    </row>
    <row r="3" spans="1:12" x14ac:dyDescent="0.4">
      <c r="A3" s="13"/>
    </row>
    <row r="4" spans="1:12" x14ac:dyDescent="0.4">
      <c r="A4" s="13"/>
    </row>
    <row r="5" spans="1:12" x14ac:dyDescent="0.4">
      <c r="A5" s="16"/>
      <c r="B5" s="16"/>
      <c r="C5" s="16" t="s">
        <v>20</v>
      </c>
      <c r="D5" s="16"/>
      <c r="E5" s="58" t="s">
        <v>47</v>
      </c>
      <c r="F5" s="103"/>
      <c r="G5" s="103"/>
      <c r="H5" s="103"/>
      <c r="I5" s="103"/>
    </row>
    <row r="6" spans="1:12" x14ac:dyDescent="0.4">
      <c r="A6" s="16" t="s">
        <v>18</v>
      </c>
      <c r="B6" s="16"/>
      <c r="C6" s="16"/>
      <c r="D6" s="16" t="s">
        <v>19</v>
      </c>
      <c r="E6" s="105"/>
      <c r="F6" s="105"/>
      <c r="G6" s="105"/>
      <c r="H6" s="105"/>
      <c r="I6" s="105"/>
    </row>
    <row r="7" spans="1:12" x14ac:dyDescent="0.4">
      <c r="A7" s="16" t="s">
        <v>16</v>
      </c>
      <c r="C7" s="16"/>
      <c r="D7" s="16" t="s">
        <v>17</v>
      </c>
      <c r="E7" s="105"/>
      <c r="F7" s="105"/>
      <c r="G7" s="105"/>
      <c r="H7" s="105"/>
      <c r="I7" s="105"/>
    </row>
    <row r="8" spans="1:12" x14ac:dyDescent="0.4">
      <c r="A8" s="13"/>
      <c r="E8" s="107" t="s">
        <v>34</v>
      </c>
      <c r="F8" s="107"/>
      <c r="G8" s="107"/>
      <c r="H8" s="107"/>
      <c r="I8" s="107"/>
    </row>
    <row r="9" spans="1:12" x14ac:dyDescent="0.4">
      <c r="A9" s="106" t="s">
        <v>9</v>
      </c>
      <c r="B9" s="106"/>
      <c r="C9" s="106"/>
      <c r="D9" s="106"/>
      <c r="E9" s="106"/>
      <c r="F9" s="106"/>
      <c r="G9" s="106"/>
      <c r="H9" s="106"/>
      <c r="I9" s="106"/>
    </row>
    <row r="10" spans="1:12" x14ac:dyDescent="0.4">
      <c r="A10" s="13"/>
    </row>
    <row r="11" spans="1:12" ht="27" customHeight="1" x14ac:dyDescent="0.4">
      <c r="A11" s="81" t="s">
        <v>10</v>
      </c>
      <c r="B11" s="81"/>
      <c r="C11" s="81"/>
      <c r="D11" s="101" t="s">
        <v>11</v>
      </c>
      <c r="E11" s="101"/>
      <c r="F11" s="101"/>
      <c r="G11" s="101"/>
      <c r="H11" s="101"/>
      <c r="I11" s="101"/>
    </row>
    <row r="12" spans="1:12" ht="27" customHeight="1" x14ac:dyDescent="0.4">
      <c r="A12" s="81" t="s">
        <v>74</v>
      </c>
      <c r="B12" s="81"/>
      <c r="C12" s="81"/>
      <c r="D12" s="83">
        <f>'7号　決算書'!D30</f>
        <v>0</v>
      </c>
      <c r="E12" s="83"/>
      <c r="F12" s="81" t="s">
        <v>24</v>
      </c>
      <c r="G12" s="81"/>
      <c r="H12" s="83">
        <f>'7号　決算書'!B30</f>
        <v>0</v>
      </c>
      <c r="I12" s="84"/>
    </row>
    <row r="13" spans="1:12" ht="27" customHeight="1" x14ac:dyDescent="0.4">
      <c r="A13" s="81" t="s">
        <v>69</v>
      </c>
      <c r="B13" s="81"/>
      <c r="C13" s="81"/>
      <c r="D13" s="83">
        <f>'7号　決算書'!C30</f>
        <v>0</v>
      </c>
      <c r="E13" s="84"/>
      <c r="F13" s="108" t="s">
        <v>68</v>
      </c>
      <c r="G13" s="109"/>
      <c r="H13" s="83">
        <f>D20+G20</f>
        <v>0</v>
      </c>
      <c r="I13" s="84"/>
      <c r="K13" s="104"/>
      <c r="L13" s="104"/>
    </row>
    <row r="14" spans="1:12" ht="27" customHeight="1" x14ac:dyDescent="0.4">
      <c r="A14" s="81" t="s">
        <v>77</v>
      </c>
      <c r="B14" s="81"/>
      <c r="C14" s="81"/>
      <c r="D14" s="82">
        <f>'7号　決算書'!H30</f>
        <v>0</v>
      </c>
      <c r="E14" s="82"/>
      <c r="F14" s="82"/>
      <c r="G14" s="82"/>
      <c r="H14" s="82"/>
      <c r="I14" s="82"/>
    </row>
    <row r="15" spans="1:12" x14ac:dyDescent="0.4">
      <c r="A15" s="59"/>
      <c r="B15" s="60"/>
      <c r="C15" s="60"/>
      <c r="D15" s="60"/>
      <c r="E15" s="61"/>
      <c r="F15" s="61"/>
      <c r="G15" s="61"/>
      <c r="H15" s="61"/>
      <c r="I15" s="61"/>
    </row>
    <row r="16" spans="1:12" x14ac:dyDescent="0.4">
      <c r="A16" s="62"/>
      <c r="B16" s="60"/>
      <c r="C16" s="60"/>
      <c r="D16" s="60"/>
      <c r="E16" s="61"/>
      <c r="F16" s="61"/>
      <c r="G16" s="61"/>
      <c r="H16" s="61"/>
      <c r="I16" s="61"/>
    </row>
    <row r="17" spans="1:9" x14ac:dyDescent="0.4">
      <c r="A17" s="91" t="s">
        <v>12</v>
      </c>
      <c r="B17" s="63"/>
      <c r="C17" s="64"/>
      <c r="D17" s="102" t="s">
        <v>46</v>
      </c>
      <c r="E17" s="102"/>
      <c r="F17" s="102"/>
      <c r="G17" s="102" t="s">
        <v>13</v>
      </c>
      <c r="H17" s="102"/>
      <c r="I17" s="102"/>
    </row>
    <row r="18" spans="1:9" ht="27" customHeight="1" x14ac:dyDescent="0.4">
      <c r="A18" s="92"/>
      <c r="B18" s="85" t="s">
        <v>73</v>
      </c>
      <c r="C18" s="85"/>
      <c r="D18" s="86">
        <f>'7号　決算書'!D5+'7号　決算書'!D6</f>
        <v>0</v>
      </c>
      <c r="E18" s="86"/>
      <c r="F18" s="86"/>
      <c r="G18" s="86">
        <f>'7号　決算書'!D8+'7号　決算書'!D12+'7号　決算書'!D18+'7号　決算書'!D24</f>
        <v>0</v>
      </c>
      <c r="H18" s="86"/>
      <c r="I18" s="86"/>
    </row>
    <row r="19" spans="1:9" ht="27" customHeight="1" x14ac:dyDescent="0.4">
      <c r="A19" s="92"/>
      <c r="B19" s="97" t="s">
        <v>50</v>
      </c>
      <c r="C19" s="98"/>
      <c r="D19" s="87">
        <f>'7号　決算書'!C6</f>
        <v>0</v>
      </c>
      <c r="E19" s="88"/>
      <c r="F19" s="89"/>
      <c r="G19" s="87">
        <f>'7号　決算書'!C12</f>
        <v>0</v>
      </c>
      <c r="H19" s="88"/>
      <c r="I19" s="89"/>
    </row>
    <row r="20" spans="1:9" ht="27" customHeight="1" x14ac:dyDescent="0.4">
      <c r="A20" s="92"/>
      <c r="B20" s="85" t="s">
        <v>70</v>
      </c>
      <c r="C20" s="85"/>
      <c r="D20" s="87">
        <f>D18</f>
        <v>0</v>
      </c>
      <c r="E20" s="88"/>
      <c r="F20" s="89"/>
      <c r="G20" s="87">
        <f>('7号　決算書'!B8+'7号　決算書'!B12+'7号　決算書'!B18+'7号　決算書'!B24)-'6号　報告書'!G21</f>
        <v>0</v>
      </c>
      <c r="H20" s="88"/>
      <c r="I20" s="89"/>
    </row>
    <row r="21" spans="1:9" ht="27" customHeight="1" x14ac:dyDescent="0.4">
      <c r="A21" s="93"/>
      <c r="B21" s="85" t="s">
        <v>72</v>
      </c>
      <c r="C21" s="85"/>
      <c r="D21" s="94">
        <f>'7号　決算書'!H6</f>
        <v>0</v>
      </c>
      <c r="E21" s="95"/>
      <c r="F21" s="96"/>
      <c r="G21" s="94">
        <f>+'7号　決算書'!H11+'7号　決算書'!H17+'7号　決算書'!H23+'7号　決算書'!H29</f>
        <v>0</v>
      </c>
      <c r="H21" s="95"/>
      <c r="I21" s="96"/>
    </row>
    <row r="22" spans="1:9" x14ac:dyDescent="0.4">
      <c r="A22" s="14"/>
    </row>
    <row r="23" spans="1:9" x14ac:dyDescent="0.4">
      <c r="A23" s="15"/>
    </row>
    <row r="24" spans="1:9" x14ac:dyDescent="0.4">
      <c r="A24" s="90" t="s">
        <v>14</v>
      </c>
      <c r="B24" s="90"/>
      <c r="C24" s="90"/>
      <c r="D24" s="90"/>
      <c r="E24" s="90"/>
      <c r="F24" s="90"/>
      <c r="G24" s="90"/>
      <c r="H24" s="90"/>
    </row>
    <row r="25" spans="1:9" x14ac:dyDescent="0.4">
      <c r="A25" s="90" t="s">
        <v>15</v>
      </c>
      <c r="B25" s="90"/>
      <c r="C25" s="90"/>
      <c r="D25" s="90"/>
      <c r="E25" s="90"/>
      <c r="F25" s="90"/>
      <c r="G25" s="90"/>
      <c r="H25" s="90"/>
    </row>
    <row r="26" spans="1:9" x14ac:dyDescent="0.4">
      <c r="A26" s="90" t="s">
        <v>21</v>
      </c>
      <c r="B26" s="90"/>
      <c r="C26" s="90"/>
      <c r="D26" s="90"/>
      <c r="E26" s="90"/>
      <c r="F26" s="90"/>
      <c r="G26" s="90"/>
      <c r="H26" s="90"/>
    </row>
    <row r="27" spans="1:9" x14ac:dyDescent="0.4">
      <c r="A27" s="17" t="s">
        <v>22</v>
      </c>
    </row>
    <row r="28" spans="1:9" x14ac:dyDescent="0.4">
      <c r="A28" s="15"/>
    </row>
    <row r="29" spans="1:9" ht="19.5" thickBot="1" x14ac:dyDescent="0.45">
      <c r="A29" s="15"/>
    </row>
    <row r="30" spans="1:9" x14ac:dyDescent="0.4">
      <c r="A30" s="15"/>
      <c r="G30" s="72" t="s">
        <v>23</v>
      </c>
      <c r="H30" s="73"/>
      <c r="I30" s="74"/>
    </row>
    <row r="31" spans="1:9" x14ac:dyDescent="0.4">
      <c r="A31" s="15"/>
      <c r="G31" s="75"/>
      <c r="H31" s="76"/>
      <c r="I31" s="77"/>
    </row>
    <row r="32" spans="1:9" x14ac:dyDescent="0.4">
      <c r="A32" s="15"/>
      <c r="G32" s="75"/>
      <c r="H32" s="76"/>
      <c r="I32" s="77"/>
    </row>
    <row r="33" spans="1:9" x14ac:dyDescent="0.4">
      <c r="A33" s="15"/>
      <c r="G33" s="75"/>
      <c r="H33" s="76"/>
      <c r="I33" s="77"/>
    </row>
    <row r="34" spans="1:9" x14ac:dyDescent="0.4">
      <c r="A34" s="15"/>
      <c r="G34" s="75"/>
      <c r="H34" s="76"/>
      <c r="I34" s="77"/>
    </row>
    <row r="35" spans="1:9" x14ac:dyDescent="0.4">
      <c r="A35" s="15"/>
      <c r="G35" s="75"/>
      <c r="H35" s="76"/>
      <c r="I35" s="77"/>
    </row>
    <row r="36" spans="1:9" ht="19.5" thickBot="1" x14ac:dyDescent="0.45">
      <c r="A36" s="15"/>
      <c r="G36" s="78"/>
      <c r="H36" s="79"/>
      <c r="I36" s="80"/>
    </row>
    <row r="37" spans="1:9" x14ac:dyDescent="0.4">
      <c r="A37" s="15"/>
    </row>
    <row r="38" spans="1:9" x14ac:dyDescent="0.4">
      <c r="A38" s="15"/>
    </row>
    <row r="39" spans="1:9" x14ac:dyDescent="0.4">
      <c r="A39" s="15"/>
    </row>
  </sheetData>
  <sheetProtection algorithmName="SHA-512" hashValue="ORolHKZUJFSi13CzLxvlZ+wRZaOPS3BiLUMgWp51om7qutbA6GdKeQ+YcPTIlVicb8K9T7GP9EuLQ25morHSKQ==" saltValue="pEjnu8cvFuHUOyRNNmBjhg==" spinCount="100000" sheet="1" objects="1" scenarios="1"/>
  <mergeCells count="39">
    <mergeCell ref="K13:L13"/>
    <mergeCell ref="H12:I12"/>
    <mergeCell ref="H13:I13"/>
    <mergeCell ref="E6:I6"/>
    <mergeCell ref="E7:I7"/>
    <mergeCell ref="A9:I9"/>
    <mergeCell ref="E8:I8"/>
    <mergeCell ref="F13:G13"/>
    <mergeCell ref="A2:H2"/>
    <mergeCell ref="G1:I1"/>
    <mergeCell ref="A11:C11"/>
    <mergeCell ref="D11:I11"/>
    <mergeCell ref="D17:F17"/>
    <mergeCell ref="G17:I17"/>
    <mergeCell ref="F5:I5"/>
    <mergeCell ref="A25:H25"/>
    <mergeCell ref="A26:H26"/>
    <mergeCell ref="A17:A21"/>
    <mergeCell ref="D21:F21"/>
    <mergeCell ref="G21:I21"/>
    <mergeCell ref="B19:C19"/>
    <mergeCell ref="D19:F19"/>
    <mergeCell ref="G19:I19"/>
    <mergeCell ref="G30:I36"/>
    <mergeCell ref="A12:C12"/>
    <mergeCell ref="A13:C13"/>
    <mergeCell ref="A14:C14"/>
    <mergeCell ref="D14:I14"/>
    <mergeCell ref="D12:E12"/>
    <mergeCell ref="D13:E13"/>
    <mergeCell ref="F12:G12"/>
    <mergeCell ref="B21:C21"/>
    <mergeCell ref="D18:F18"/>
    <mergeCell ref="G18:I18"/>
    <mergeCell ref="D20:F20"/>
    <mergeCell ref="B18:C18"/>
    <mergeCell ref="B20:C20"/>
    <mergeCell ref="G20:I20"/>
    <mergeCell ref="A24:H24"/>
  </mergeCells>
  <phoneticPr fontId="1"/>
  <pageMargins left="0.82677165354330717" right="0.23622047244094491" top="0.74803149606299213" bottom="0.74803149606299213" header="0.31496062992125984" footer="0.31496062992125984"/>
  <pageSetup paperSize="9" scale="97" orientation="portrait" horizontalDpi="4294967293" r:id="rId1"/>
  <headerFooter>
    <oddHeader>&amp;L&amp;K00-034第6号様式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view="pageBreakPreview" zoomScaleNormal="100" zoomScaleSheetLayoutView="100" workbookViewId="0">
      <selection activeCell="A17" sqref="A17"/>
    </sheetView>
  </sheetViews>
  <sheetFormatPr defaultRowHeight="13.5" x14ac:dyDescent="0.4"/>
  <cols>
    <col min="1" max="2" width="12.5" style="1" customWidth="1"/>
    <col min="3" max="3" width="9.5" style="1" customWidth="1"/>
    <col min="4" max="4" width="14.75" style="2" customWidth="1"/>
    <col min="5" max="5" width="18.5" style="2" customWidth="1"/>
    <col min="6" max="6" width="11.125" style="2" customWidth="1"/>
    <col min="7" max="8" width="9.625" style="2" customWidth="1"/>
    <col min="9" max="11" width="9" style="2"/>
    <col min="12" max="12" width="11" style="2" bestFit="1" customWidth="1"/>
    <col min="13" max="13" width="11.25" style="2" bestFit="1" customWidth="1"/>
    <col min="14" max="16384" width="9" style="2"/>
  </cols>
  <sheetData>
    <row r="1" spans="1:14" ht="43.5" customHeight="1" thickBot="1" x14ac:dyDescent="0.45">
      <c r="A1" s="120" t="s">
        <v>6</v>
      </c>
      <c r="B1" s="120"/>
      <c r="C1" s="120"/>
      <c r="D1" s="120"/>
      <c r="E1" s="120"/>
      <c r="F1" s="120"/>
      <c r="G1" s="120"/>
      <c r="H1" s="120"/>
    </row>
    <row r="2" spans="1:14" ht="30" customHeight="1" thickBot="1" x14ac:dyDescent="0.45">
      <c r="A2" s="3" t="s">
        <v>4</v>
      </c>
      <c r="B2" s="142">
        <f>'6号　報告書'!E6</f>
        <v>0</v>
      </c>
      <c r="C2" s="143"/>
      <c r="D2" s="143"/>
      <c r="E2" s="143"/>
      <c r="F2" s="143"/>
      <c r="G2" s="143"/>
      <c r="H2" s="144"/>
    </row>
    <row r="3" spans="1:14" ht="18.75" customHeight="1" thickBot="1" x14ac:dyDescent="0.45">
      <c r="A3" s="6"/>
      <c r="B3" s="6"/>
      <c r="C3" s="6"/>
      <c r="D3" s="6"/>
      <c r="E3" s="6"/>
      <c r="F3" s="6"/>
      <c r="N3" s="2" t="s">
        <v>54</v>
      </c>
    </row>
    <row r="4" spans="1:14" ht="44.25" customHeight="1" thickBot="1" x14ac:dyDescent="0.45">
      <c r="A4" s="30" t="s">
        <v>2</v>
      </c>
      <c r="B4" s="34" t="s">
        <v>48</v>
      </c>
      <c r="C4" s="70" t="s">
        <v>49</v>
      </c>
      <c r="D4" s="35" t="s">
        <v>75</v>
      </c>
      <c r="E4" s="32" t="s">
        <v>67</v>
      </c>
      <c r="F4" s="31" t="s">
        <v>0</v>
      </c>
      <c r="G4" s="33" t="s">
        <v>71</v>
      </c>
      <c r="H4" s="33" t="s">
        <v>7</v>
      </c>
      <c r="N4" s="2" t="s">
        <v>55</v>
      </c>
    </row>
    <row r="5" spans="1:14" ht="37.5" customHeight="1" x14ac:dyDescent="0.4">
      <c r="A5" s="26" t="s">
        <v>66</v>
      </c>
      <c r="B5" s="65"/>
      <c r="C5" s="71"/>
      <c r="D5" s="69">
        <f>B5-C5</f>
        <v>0</v>
      </c>
      <c r="E5" s="113" t="s">
        <v>5</v>
      </c>
      <c r="F5" s="54">
        <f>D5</f>
        <v>0</v>
      </c>
      <c r="G5" s="45">
        <f>+B5-F5</f>
        <v>0</v>
      </c>
      <c r="H5" s="45">
        <f>+MAX(G5,0)</f>
        <v>0</v>
      </c>
      <c r="N5" s="2" t="s">
        <v>56</v>
      </c>
    </row>
    <row r="6" spans="1:14" ht="50.25" thickBot="1" x14ac:dyDescent="0.45">
      <c r="A6" s="18" t="s">
        <v>51</v>
      </c>
      <c r="B6" s="133"/>
      <c r="C6" s="135">
        <f>B6-D6</f>
        <v>0</v>
      </c>
      <c r="D6" s="131"/>
      <c r="E6" s="114"/>
      <c r="F6" s="116">
        <f>D6</f>
        <v>0</v>
      </c>
      <c r="G6" s="118">
        <f>+D6-F6</f>
        <v>0</v>
      </c>
      <c r="H6" s="118">
        <f>+MAX(G6,0)+C6</f>
        <v>0</v>
      </c>
      <c r="N6" s="2" t="s">
        <v>57</v>
      </c>
    </row>
    <row r="7" spans="1:14" ht="21" customHeight="1" thickBot="1" x14ac:dyDescent="0.45">
      <c r="A7" s="66"/>
      <c r="B7" s="134"/>
      <c r="C7" s="136"/>
      <c r="D7" s="132"/>
      <c r="E7" s="115"/>
      <c r="F7" s="117"/>
      <c r="G7" s="119"/>
      <c r="H7" s="119"/>
      <c r="K7" s="110" t="s">
        <v>35</v>
      </c>
      <c r="L7" s="111"/>
      <c r="M7" s="112"/>
      <c r="N7" s="2" t="s">
        <v>58</v>
      </c>
    </row>
    <row r="8" spans="1:14" ht="26.25" customHeight="1" x14ac:dyDescent="0.4">
      <c r="A8" s="127" t="s">
        <v>43</v>
      </c>
      <c r="B8" s="137"/>
      <c r="C8" s="139"/>
      <c r="D8" s="124">
        <f>B8-C8</f>
        <v>0</v>
      </c>
      <c r="E8" s="27"/>
      <c r="F8" s="46"/>
      <c r="G8" s="47"/>
      <c r="H8" s="47"/>
      <c r="K8" s="20" t="s">
        <v>26</v>
      </c>
      <c r="L8" t="s">
        <v>33</v>
      </c>
      <c r="M8" s="21" t="s">
        <v>37</v>
      </c>
      <c r="N8" s="2" t="s">
        <v>59</v>
      </c>
    </row>
    <row r="9" spans="1:14" ht="26.25" customHeight="1" x14ac:dyDescent="0.4">
      <c r="A9" s="128"/>
      <c r="B9" s="138"/>
      <c r="C9" s="140"/>
      <c r="D9" s="125"/>
      <c r="E9" s="28"/>
      <c r="F9" s="48"/>
      <c r="G9" s="49"/>
      <c r="H9" s="49"/>
      <c r="K9" s="20" t="s">
        <v>28</v>
      </c>
      <c r="L9" t="s">
        <v>38</v>
      </c>
      <c r="M9" s="21" t="s">
        <v>40</v>
      </c>
      <c r="N9" s="1" t="s">
        <v>60</v>
      </c>
    </row>
    <row r="10" spans="1:14" ht="26.25" customHeight="1" thickBot="1" x14ac:dyDescent="0.45">
      <c r="A10" s="128"/>
      <c r="B10" s="138"/>
      <c r="C10" s="140"/>
      <c r="D10" s="125"/>
      <c r="E10" s="29"/>
      <c r="F10" s="50"/>
      <c r="G10" s="51"/>
      <c r="H10" s="49"/>
      <c r="K10" s="22" t="s">
        <v>30</v>
      </c>
      <c r="L10" s="23" t="s">
        <v>39</v>
      </c>
      <c r="M10" s="24" t="s">
        <v>41</v>
      </c>
      <c r="N10" s="1" t="s">
        <v>61</v>
      </c>
    </row>
    <row r="11" spans="1:14" ht="18.75" customHeight="1" thickBot="1" x14ac:dyDescent="0.45">
      <c r="A11" s="129"/>
      <c r="B11" s="134"/>
      <c r="C11" s="141"/>
      <c r="D11" s="126"/>
      <c r="E11" s="4" t="s">
        <v>1</v>
      </c>
      <c r="F11" s="68">
        <f>MIN(D8, SUM(F8:F10))</f>
        <v>0</v>
      </c>
      <c r="G11" s="57">
        <f>+D8-F11</f>
        <v>0</v>
      </c>
      <c r="H11" s="52">
        <f>+MAX(G11,0)</f>
        <v>0</v>
      </c>
      <c r="N11" s="1" t="s">
        <v>53</v>
      </c>
    </row>
    <row r="12" spans="1:14" ht="26.25" customHeight="1" x14ac:dyDescent="0.4">
      <c r="A12" s="127" t="s">
        <v>52</v>
      </c>
      <c r="B12" s="137"/>
      <c r="C12" s="152">
        <f>B12-D12</f>
        <v>0</v>
      </c>
      <c r="D12" s="147"/>
      <c r="E12" s="7"/>
      <c r="F12" s="40"/>
      <c r="G12" s="47"/>
      <c r="H12" s="47"/>
      <c r="K12" s="110" t="s">
        <v>25</v>
      </c>
      <c r="L12" s="111"/>
      <c r="M12" s="112"/>
    </row>
    <row r="13" spans="1:14" ht="26.25" customHeight="1" x14ac:dyDescent="0.4">
      <c r="A13" s="130"/>
      <c r="B13" s="138"/>
      <c r="C13" s="153"/>
      <c r="D13" s="148"/>
      <c r="E13" s="8"/>
      <c r="F13" s="41"/>
      <c r="G13" s="49"/>
      <c r="H13" s="49"/>
      <c r="K13" s="36" t="s">
        <v>26</v>
      </c>
      <c r="L13" t="s">
        <v>27</v>
      </c>
      <c r="M13" s="21" t="s">
        <v>37</v>
      </c>
    </row>
    <row r="14" spans="1:14" ht="26.25" customHeight="1" x14ac:dyDescent="0.4">
      <c r="A14" s="130"/>
      <c r="B14" s="138"/>
      <c r="C14" s="153"/>
      <c r="D14" s="148"/>
      <c r="E14" s="8"/>
      <c r="F14" s="41"/>
      <c r="G14" s="49"/>
      <c r="H14" s="49"/>
      <c r="K14" s="36" t="s">
        <v>28</v>
      </c>
      <c r="L14" t="s">
        <v>29</v>
      </c>
      <c r="M14" s="21" t="s">
        <v>42</v>
      </c>
    </row>
    <row r="15" spans="1:14" ht="26.25" customHeight="1" x14ac:dyDescent="0.4">
      <c r="A15" s="130"/>
      <c r="B15" s="138"/>
      <c r="C15" s="153"/>
      <c r="D15" s="148"/>
      <c r="E15" s="9"/>
      <c r="F15" s="42"/>
      <c r="G15" s="49"/>
      <c r="H15" s="49"/>
      <c r="K15" s="36" t="s">
        <v>30</v>
      </c>
      <c r="L15" t="s">
        <v>36</v>
      </c>
      <c r="M15" s="21" t="s">
        <v>40</v>
      </c>
    </row>
    <row r="16" spans="1:14" ht="26.25" customHeight="1" thickBot="1" x14ac:dyDescent="0.45">
      <c r="A16" s="130"/>
      <c r="B16" s="138"/>
      <c r="C16" s="153"/>
      <c r="D16" s="148"/>
      <c r="E16" s="10"/>
      <c r="F16" s="43"/>
      <c r="G16" s="51"/>
      <c r="H16" s="49"/>
      <c r="K16" s="37" t="s">
        <v>31</v>
      </c>
      <c r="L16" s="23" t="s">
        <v>32</v>
      </c>
      <c r="M16" s="24" t="s">
        <v>41</v>
      </c>
    </row>
    <row r="17" spans="1:13" ht="18.75" customHeight="1" thickBot="1" x14ac:dyDescent="0.2">
      <c r="A17" s="19"/>
      <c r="B17" s="134"/>
      <c r="C17" s="119"/>
      <c r="D17" s="132"/>
      <c r="E17" s="5" t="s">
        <v>1</v>
      </c>
      <c r="F17" s="39">
        <f>MIN(D12,SUM(F12:F16))</f>
        <v>0</v>
      </c>
      <c r="G17" s="57">
        <f>+D12-F17</f>
        <v>0</v>
      </c>
      <c r="H17" s="52">
        <f>+MAX(G17,0)+C12</f>
        <v>0</v>
      </c>
      <c r="K17" s="38" t="s">
        <v>62</v>
      </c>
      <c r="L17"/>
      <c r="M17" s="25"/>
    </row>
    <row r="18" spans="1:13" ht="26.25" customHeight="1" x14ac:dyDescent="0.4">
      <c r="A18" s="121" t="s">
        <v>44</v>
      </c>
      <c r="B18" s="137"/>
      <c r="C18" s="149"/>
      <c r="D18" s="124">
        <f>B18-C18</f>
        <v>0</v>
      </c>
      <c r="E18" s="7"/>
      <c r="F18" s="40"/>
      <c r="G18" s="47"/>
      <c r="H18" s="47"/>
      <c r="K18" s="38" t="s">
        <v>63</v>
      </c>
      <c r="L18"/>
      <c r="M18" s="25"/>
    </row>
    <row r="19" spans="1:13" ht="26.25" customHeight="1" x14ac:dyDescent="0.4">
      <c r="A19" s="122"/>
      <c r="B19" s="138"/>
      <c r="C19" s="150"/>
      <c r="D19" s="125"/>
      <c r="E19" s="8"/>
      <c r="F19" s="41"/>
      <c r="G19" s="49"/>
      <c r="H19" s="49"/>
      <c r="K19" s="2" t="s">
        <v>64</v>
      </c>
    </row>
    <row r="20" spans="1:13" ht="26.25" customHeight="1" x14ac:dyDescent="0.4">
      <c r="A20" s="122"/>
      <c r="B20" s="138"/>
      <c r="C20" s="150"/>
      <c r="D20" s="125"/>
      <c r="E20" s="8"/>
      <c r="F20" s="41"/>
      <c r="G20" s="49"/>
      <c r="H20" s="49"/>
      <c r="K20" s="2" t="s">
        <v>65</v>
      </c>
    </row>
    <row r="21" spans="1:13" ht="26.25" customHeight="1" x14ac:dyDescent="0.4">
      <c r="A21" s="122"/>
      <c r="B21" s="138"/>
      <c r="C21" s="150"/>
      <c r="D21" s="125"/>
      <c r="E21" s="9"/>
      <c r="F21" s="42"/>
      <c r="G21" s="49"/>
      <c r="H21" s="49"/>
      <c r="K21" s="2" t="s">
        <v>54</v>
      </c>
    </row>
    <row r="22" spans="1:13" ht="26.25" customHeight="1" x14ac:dyDescent="0.4">
      <c r="A22" s="122"/>
      <c r="B22" s="138"/>
      <c r="C22" s="150"/>
      <c r="D22" s="125"/>
      <c r="E22" s="10"/>
      <c r="F22" s="43"/>
      <c r="G22" s="51"/>
      <c r="H22" s="49"/>
      <c r="K22" s="2" t="s">
        <v>55</v>
      </c>
    </row>
    <row r="23" spans="1:13" ht="19.5" customHeight="1" thickBot="1" x14ac:dyDescent="0.45">
      <c r="A23" s="123"/>
      <c r="B23" s="134"/>
      <c r="C23" s="151"/>
      <c r="D23" s="126"/>
      <c r="E23" s="5" t="s">
        <v>1</v>
      </c>
      <c r="F23" s="39">
        <f>MIN(D18,SUM(F18:F22))</f>
        <v>0</v>
      </c>
      <c r="G23" s="57">
        <f>+D18-F23</f>
        <v>0</v>
      </c>
      <c r="H23" s="52">
        <f>+MAX(G23,0)</f>
        <v>0</v>
      </c>
      <c r="K23" s="2" t="s">
        <v>56</v>
      </c>
    </row>
    <row r="24" spans="1:13" ht="26.25" customHeight="1" x14ac:dyDescent="0.4">
      <c r="A24" s="121" t="s">
        <v>45</v>
      </c>
      <c r="B24" s="137"/>
      <c r="C24" s="149"/>
      <c r="D24" s="124">
        <f>B24-C24</f>
        <v>0</v>
      </c>
      <c r="E24" s="7"/>
      <c r="F24" s="40"/>
      <c r="G24" s="47"/>
      <c r="H24" s="47"/>
      <c r="K24" s="2" t="s">
        <v>57</v>
      </c>
    </row>
    <row r="25" spans="1:13" ht="26.25" customHeight="1" x14ac:dyDescent="0.4">
      <c r="A25" s="145"/>
      <c r="B25" s="138"/>
      <c r="C25" s="150"/>
      <c r="D25" s="125"/>
      <c r="E25" s="8"/>
      <c r="F25" s="41"/>
      <c r="G25" s="49"/>
      <c r="H25" s="49"/>
      <c r="K25" s="2" t="s">
        <v>58</v>
      </c>
    </row>
    <row r="26" spans="1:13" ht="26.25" customHeight="1" x14ac:dyDescent="0.4">
      <c r="A26" s="145"/>
      <c r="B26" s="138"/>
      <c r="C26" s="150"/>
      <c r="D26" s="125"/>
      <c r="E26" s="8"/>
      <c r="F26" s="41"/>
      <c r="G26" s="49"/>
      <c r="H26" s="49"/>
      <c r="K26" s="2" t="s">
        <v>59</v>
      </c>
    </row>
    <row r="27" spans="1:13" ht="26.25" customHeight="1" x14ac:dyDescent="0.4">
      <c r="A27" s="145"/>
      <c r="B27" s="138"/>
      <c r="C27" s="150"/>
      <c r="D27" s="125"/>
      <c r="E27" s="9"/>
      <c r="F27" s="42"/>
      <c r="G27" s="49"/>
      <c r="H27" s="49"/>
    </row>
    <row r="28" spans="1:13" ht="26.25" customHeight="1" x14ac:dyDescent="0.4">
      <c r="A28" s="145"/>
      <c r="B28" s="138"/>
      <c r="C28" s="150"/>
      <c r="D28" s="125"/>
      <c r="E28" s="10"/>
      <c r="F28" s="43"/>
      <c r="G28" s="51"/>
      <c r="H28" s="49"/>
    </row>
    <row r="29" spans="1:13" ht="19.5" customHeight="1" thickBot="1" x14ac:dyDescent="0.45">
      <c r="A29" s="146"/>
      <c r="B29" s="134"/>
      <c r="C29" s="151"/>
      <c r="D29" s="126"/>
      <c r="E29" s="5" t="s">
        <v>1</v>
      </c>
      <c r="F29" s="39">
        <f>MIN(D24,SUM(F24:F28))</f>
        <v>0</v>
      </c>
      <c r="G29" s="57">
        <f>+D24-F29</f>
        <v>0</v>
      </c>
      <c r="H29" s="52">
        <f>+MAX(G29,0)</f>
        <v>0</v>
      </c>
    </row>
    <row r="30" spans="1:13" ht="27" customHeight="1" thickBot="1" x14ac:dyDescent="0.45">
      <c r="A30" s="3" t="s">
        <v>3</v>
      </c>
      <c r="B30" s="67">
        <f>B5+B6+B8+B12+B18+B24</f>
        <v>0</v>
      </c>
      <c r="C30" s="67">
        <f>C6+C12</f>
        <v>0</v>
      </c>
      <c r="D30" s="56">
        <f>SUM(D5:D29)</f>
        <v>0</v>
      </c>
      <c r="E30" s="11"/>
      <c r="F30" s="44">
        <f>F5+F6+F11+F17+F23+F29</f>
        <v>0</v>
      </c>
      <c r="G30" s="55">
        <f>D30-F30</f>
        <v>0</v>
      </c>
      <c r="H30" s="53">
        <f>H5+H6+H11+H17+H23+H29</f>
        <v>0</v>
      </c>
    </row>
  </sheetData>
  <sheetProtection algorithmName="SHA-512" hashValue="dqO1EdfJtW73ZW3bJMsuS7k7ScYsRZNwJ7Ps0BS95c4SFKkXw2NiI/bdNqm5hxtagbBTXazueu31aknH5JFjSw==" saltValue="6XzNZLz0sfSlHwc+qBvcvQ==" spinCount="100000" sheet="1" objects="1" scenarios="1"/>
  <mergeCells count="27">
    <mergeCell ref="A24:A29"/>
    <mergeCell ref="D24:D29"/>
    <mergeCell ref="D12:D17"/>
    <mergeCell ref="B12:B17"/>
    <mergeCell ref="B18:B23"/>
    <mergeCell ref="C18:C23"/>
    <mergeCell ref="B24:B29"/>
    <mergeCell ref="C24:C29"/>
    <mergeCell ref="C12:C17"/>
    <mergeCell ref="A1:H1"/>
    <mergeCell ref="A18:A23"/>
    <mergeCell ref="D18:D23"/>
    <mergeCell ref="A8:A11"/>
    <mergeCell ref="D8:D11"/>
    <mergeCell ref="A12:A16"/>
    <mergeCell ref="D6:D7"/>
    <mergeCell ref="B6:B7"/>
    <mergeCell ref="C6:C7"/>
    <mergeCell ref="B8:B11"/>
    <mergeCell ref="C8:C11"/>
    <mergeCell ref="B2:H2"/>
    <mergeCell ref="K12:M12"/>
    <mergeCell ref="K7:M7"/>
    <mergeCell ref="E5:E7"/>
    <mergeCell ref="F6:F7"/>
    <mergeCell ref="G6:G7"/>
    <mergeCell ref="H6:H7"/>
  </mergeCells>
  <phoneticPr fontId="1"/>
  <dataValidations count="2">
    <dataValidation type="list" allowBlank="1" showInputMessage="1" showErrorMessage="1" sqref="A7" xr:uid="{EC79A2AA-8CA0-41C7-BEF4-73C23163B591}">
      <formula1>$N$3:$N$11</formula1>
    </dataValidation>
    <dataValidation type="list" allowBlank="1" showInputMessage="1" showErrorMessage="1" sqref="A17" xr:uid="{88BE60F5-09E8-4312-9CF7-D956B062607F}">
      <formula1>$K$13:$K$26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headerFooter>
    <oddHeader>&amp;L&amp;"BIZ UDP明朝 Medium,標準"第７号様式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6号　報告書</vt:lpstr>
      <vt:lpstr>7号　決算書</vt:lpstr>
      <vt:lpstr>'6号　報告書'!Print_Area</vt:lpstr>
      <vt:lpstr>'7号　決算書'!Print_Area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706789</dc:creator>
  <cp:lastModifiedBy>堀川　文香</cp:lastModifiedBy>
  <cp:lastPrinted>2026-06-15T05:57:35Z</cp:lastPrinted>
  <dcterms:created xsi:type="dcterms:W3CDTF">2021-02-15T09:20:27Z</dcterms:created>
  <dcterms:modified xsi:type="dcterms:W3CDTF">2026-06-16T02:16:20Z</dcterms:modified>
</cp:coreProperties>
</file>