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001_非公開\090000_産業振興部\092000 産業振興推進課\2025【6月補正】物価高騰対応事業者支援\03 要綱・様式\様式\"/>
    </mc:Choice>
  </mc:AlternateContent>
  <xr:revisionPtr revIDLastSave="0" documentId="13_ncr:1_{9C8B0BBE-9DF5-4133-911B-67C1005A3173}" xr6:coauthVersionLast="47" xr6:coauthVersionMax="47" xr10:uidLastSave="{00000000-0000-0000-0000-000000000000}"/>
  <workbookProtection workbookAlgorithmName="SHA-512" workbookHashValue="oJOKHXYOg10VwagkJVIfQzTBe1856NPm0RpMKuKO/n03H256LIRFGQlvPtUNhzw1IfNee2pq9pmcmtI3TboDng==" workbookSaltValue="8p7K8Kq9dpEx3HbaYWbjnQ==" workbookSpinCount="100000" lockStructure="1"/>
  <bookViews>
    <workbookView xWindow="-120" yWindow="-120" windowWidth="29040" windowHeight="15720" xr2:uid="{69338073-6B6F-4DAA-8731-9FA1B3AFAECB}"/>
  </bookViews>
  <sheets>
    <sheet name="対象経費算定シート【4事業所以上】" sheetId="15" r:id="rId1"/>
    <sheet name="プルダウンリスト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5" l="1"/>
  <c r="L84" i="15"/>
  <c r="K84" i="15"/>
  <c r="J84" i="15"/>
  <c r="I84" i="15"/>
  <c r="H84" i="15"/>
  <c r="G84" i="15"/>
  <c r="F84" i="15"/>
  <c r="E84" i="15"/>
  <c r="D84" i="15"/>
  <c r="C84" i="15"/>
  <c r="L81" i="15"/>
  <c r="K81" i="15"/>
  <c r="J81" i="15"/>
  <c r="I81" i="15"/>
  <c r="H81" i="15"/>
  <c r="G81" i="15"/>
  <c r="F81" i="15"/>
  <c r="E81" i="15"/>
  <c r="D81" i="15"/>
  <c r="C81" i="15"/>
  <c r="L80" i="15"/>
  <c r="K80" i="15"/>
  <c r="J80" i="15"/>
  <c r="I80" i="15"/>
  <c r="H80" i="15"/>
  <c r="G80" i="15"/>
  <c r="F80" i="15"/>
  <c r="E80" i="15"/>
  <c r="D80" i="15"/>
  <c r="C80" i="15"/>
  <c r="L77" i="15"/>
  <c r="K77" i="15"/>
  <c r="J77" i="15"/>
  <c r="I77" i="15"/>
  <c r="H77" i="15"/>
  <c r="G77" i="15"/>
  <c r="F77" i="15"/>
  <c r="E77" i="15"/>
  <c r="D77" i="15"/>
  <c r="C77" i="15"/>
  <c r="B73" i="15"/>
  <c r="L70" i="15"/>
  <c r="K70" i="15"/>
  <c r="J70" i="15"/>
  <c r="I70" i="15"/>
  <c r="H70" i="15"/>
  <c r="G70" i="15"/>
  <c r="F70" i="15"/>
  <c r="E70" i="15"/>
  <c r="D70" i="15"/>
  <c r="C70" i="15"/>
  <c r="L67" i="15"/>
  <c r="K67" i="15"/>
  <c r="J67" i="15"/>
  <c r="I67" i="15"/>
  <c r="H67" i="15"/>
  <c r="G67" i="15"/>
  <c r="F67" i="15"/>
  <c r="E67" i="15"/>
  <c r="D67" i="15"/>
  <c r="C67" i="15"/>
  <c r="L66" i="15"/>
  <c r="K66" i="15"/>
  <c r="J66" i="15"/>
  <c r="I66" i="15"/>
  <c r="H66" i="15"/>
  <c r="G66" i="15"/>
  <c r="F66" i="15"/>
  <c r="E66" i="15"/>
  <c r="D66" i="15"/>
  <c r="C66" i="15"/>
  <c r="L63" i="15"/>
  <c r="K63" i="15"/>
  <c r="J63" i="15"/>
  <c r="I63" i="15"/>
  <c r="H63" i="15"/>
  <c r="G63" i="15"/>
  <c r="F63" i="15"/>
  <c r="E63" i="15"/>
  <c r="D63" i="15"/>
  <c r="C63" i="15"/>
  <c r="B59" i="15"/>
  <c r="L56" i="15"/>
  <c r="K56" i="15"/>
  <c r="J56" i="15"/>
  <c r="I56" i="15"/>
  <c r="H56" i="15"/>
  <c r="G56" i="15"/>
  <c r="F56" i="15"/>
  <c r="E56" i="15"/>
  <c r="D56" i="15"/>
  <c r="C56" i="15"/>
  <c r="L53" i="15"/>
  <c r="K53" i="15"/>
  <c r="J53" i="15"/>
  <c r="I53" i="15"/>
  <c r="H53" i="15"/>
  <c r="G53" i="15"/>
  <c r="F53" i="15"/>
  <c r="E53" i="15"/>
  <c r="D53" i="15"/>
  <c r="C53" i="15"/>
  <c r="L52" i="15"/>
  <c r="K52" i="15"/>
  <c r="J52" i="15"/>
  <c r="I52" i="15"/>
  <c r="H52" i="15"/>
  <c r="G52" i="15"/>
  <c r="F52" i="15"/>
  <c r="E52" i="15"/>
  <c r="D52" i="15"/>
  <c r="C52" i="15"/>
  <c r="L49" i="15"/>
  <c r="K49" i="15"/>
  <c r="J49" i="15"/>
  <c r="I49" i="15"/>
  <c r="H49" i="15"/>
  <c r="G49" i="15"/>
  <c r="F49" i="15"/>
  <c r="E49" i="15"/>
  <c r="D49" i="15"/>
  <c r="C49" i="15"/>
  <c r="B45" i="15"/>
  <c r="E38" i="15"/>
  <c r="D38" i="15"/>
  <c r="C38" i="15"/>
  <c r="I23" i="15"/>
  <c r="L19" i="15"/>
  <c r="K19" i="15"/>
  <c r="J19" i="15"/>
  <c r="I19" i="15"/>
  <c r="H19" i="15"/>
  <c r="G19" i="15"/>
  <c r="F19" i="15"/>
  <c r="E19" i="15"/>
  <c r="D19" i="15"/>
  <c r="C19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C15" i="15"/>
  <c r="B15" i="15" a="1"/>
  <c r="B15" i="15" s="1"/>
  <c r="L12" i="15"/>
  <c r="K12" i="15"/>
  <c r="J12" i="15"/>
  <c r="I12" i="15"/>
  <c r="H23" i="15" s="1"/>
  <c r="H12" i="15"/>
  <c r="G12" i="15"/>
  <c r="F12" i="15"/>
  <c r="E12" i="15"/>
  <c r="D12" i="15"/>
  <c r="C12" i="15"/>
  <c r="L23" i="15" l="1"/>
  <c r="L22" i="15"/>
  <c r="K22" i="15"/>
  <c r="K23" i="15" s="1"/>
  <c r="B52" i="15"/>
  <c r="B66" i="15"/>
  <c r="B80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<sst xmlns="http://schemas.openxmlformats.org/spreadsheetml/2006/main" count="118" uniqueCount="83">
  <si>
    <t>上昇額(a-b)</t>
    <rPh sb="0" eb="2">
      <t>ジョウショウ</t>
    </rPh>
    <rPh sb="2" eb="3">
      <t>ガク</t>
    </rPh>
    <phoneticPr fontId="2"/>
  </si>
  <si>
    <t>直近</t>
    <rPh sb="0" eb="2">
      <t>チョッキン</t>
    </rPh>
    <phoneticPr fontId="2"/>
  </si>
  <si>
    <t>前期</t>
    <rPh sb="0" eb="2">
      <t>ゼンキ</t>
    </rPh>
    <phoneticPr fontId="2"/>
  </si>
  <si>
    <t>対象月(A)</t>
    <rPh sb="0" eb="2">
      <t>タイショウ</t>
    </rPh>
    <rPh sb="2" eb="3">
      <t>ツキ</t>
    </rPh>
    <phoneticPr fontId="2"/>
  </si>
  <si>
    <t>比較月(B)</t>
    <rPh sb="0" eb="2">
      <t>ヒカク</t>
    </rPh>
    <rPh sb="2" eb="3">
      <t>ツキ</t>
    </rPh>
    <phoneticPr fontId="2"/>
  </si>
  <si>
    <t>令和７年４月</t>
    <rPh sb="0" eb="2">
      <t>レイワ</t>
    </rPh>
    <rPh sb="3" eb="4">
      <t>ネン</t>
    </rPh>
    <rPh sb="5" eb="6">
      <t>ガツ</t>
    </rPh>
    <phoneticPr fontId="2"/>
  </si>
  <si>
    <t>令和７年５月</t>
    <rPh sb="0" eb="2">
      <t>レイワ</t>
    </rPh>
    <rPh sb="3" eb="4">
      <t>ネン</t>
    </rPh>
    <rPh sb="5" eb="6">
      <t>ガツ</t>
    </rPh>
    <phoneticPr fontId="2"/>
  </si>
  <si>
    <t>令和７年６月</t>
    <rPh sb="0" eb="2">
      <t>レイワ</t>
    </rPh>
    <rPh sb="3" eb="4">
      <t>ネン</t>
    </rPh>
    <rPh sb="5" eb="6">
      <t>ガツ</t>
    </rPh>
    <phoneticPr fontId="2"/>
  </si>
  <si>
    <t>令和７年７月</t>
    <rPh sb="0" eb="2">
      <t>レイワ</t>
    </rPh>
    <rPh sb="3" eb="4">
      <t>ネン</t>
    </rPh>
    <rPh sb="5" eb="6">
      <t>ガツ</t>
    </rPh>
    <phoneticPr fontId="2"/>
  </si>
  <si>
    <t>令和７年８月</t>
    <rPh sb="0" eb="2">
      <t>レイワ</t>
    </rPh>
    <rPh sb="3" eb="4">
      <t>ネン</t>
    </rPh>
    <rPh sb="5" eb="6">
      <t>ガツ</t>
    </rPh>
    <phoneticPr fontId="2"/>
  </si>
  <si>
    <t>令和７年９月</t>
    <rPh sb="0" eb="2">
      <t>レイワ</t>
    </rPh>
    <rPh sb="3" eb="4">
      <t>ネン</t>
    </rPh>
    <rPh sb="5" eb="6">
      <t>ガツ</t>
    </rPh>
    <phoneticPr fontId="2"/>
  </si>
  <si>
    <t>令和６年４月</t>
    <rPh sb="0" eb="2">
      <t>レイワ</t>
    </rPh>
    <rPh sb="3" eb="4">
      <t>ネン</t>
    </rPh>
    <rPh sb="5" eb="6">
      <t>ガツ</t>
    </rPh>
    <phoneticPr fontId="2"/>
  </si>
  <si>
    <t>令和６年５月</t>
    <rPh sb="0" eb="2">
      <t>レイワ</t>
    </rPh>
    <rPh sb="3" eb="4">
      <t>ネン</t>
    </rPh>
    <rPh sb="5" eb="6">
      <t>ガツ</t>
    </rPh>
    <phoneticPr fontId="2"/>
  </si>
  <si>
    <t>令和６年６月</t>
    <rPh sb="0" eb="2">
      <t>レイワ</t>
    </rPh>
    <rPh sb="3" eb="4">
      <t>ネン</t>
    </rPh>
    <rPh sb="5" eb="6">
      <t>ガツ</t>
    </rPh>
    <phoneticPr fontId="2"/>
  </si>
  <si>
    <t>令和６年７月</t>
    <rPh sb="0" eb="2">
      <t>レイワ</t>
    </rPh>
    <rPh sb="3" eb="4">
      <t>ネン</t>
    </rPh>
    <rPh sb="5" eb="6">
      <t>ガツ</t>
    </rPh>
    <phoneticPr fontId="2"/>
  </si>
  <si>
    <t>令和６年８月</t>
    <rPh sb="0" eb="2">
      <t>レイワ</t>
    </rPh>
    <rPh sb="3" eb="4">
      <t>ネン</t>
    </rPh>
    <rPh sb="5" eb="6">
      <t>ガツ</t>
    </rPh>
    <phoneticPr fontId="2"/>
  </si>
  <si>
    <t>令和６年９月</t>
    <rPh sb="0" eb="2">
      <t>レイワ</t>
    </rPh>
    <rPh sb="3" eb="4">
      <t>ネン</t>
    </rPh>
    <rPh sb="5" eb="6">
      <t>ガツ</t>
    </rPh>
    <phoneticPr fontId="2"/>
  </si>
  <si>
    <t>上昇率(%)</t>
    <rPh sb="0" eb="2">
      <t>ジョウショウ</t>
    </rPh>
    <rPh sb="2" eb="3">
      <t>リツ</t>
    </rPh>
    <phoneticPr fontId="2"/>
  </si>
  <si>
    <t>料金明細の額(円)</t>
    <rPh sb="0" eb="4">
      <t>リョウキンメイサイ</t>
    </rPh>
    <rPh sb="5" eb="6">
      <t>ガク</t>
    </rPh>
    <rPh sb="7" eb="8">
      <t>エン</t>
    </rPh>
    <phoneticPr fontId="2"/>
  </si>
  <si>
    <t>事業専用割合(%)</t>
    <rPh sb="0" eb="6">
      <t>ジギョウセンヨウワリアイ</t>
    </rPh>
    <phoneticPr fontId="2"/>
  </si>
  <si>
    <t>経費計上額(円)</t>
    <rPh sb="0" eb="5">
      <t>ケイヒケイジョウガク</t>
    </rPh>
    <rPh sb="6" eb="7">
      <t>エン</t>
    </rPh>
    <phoneticPr fontId="2"/>
  </si>
  <si>
    <t>売上高(円)</t>
    <rPh sb="0" eb="2">
      <t>ウリアゲ</t>
    </rPh>
    <rPh sb="2" eb="3">
      <t>ダカ</t>
    </rPh>
    <rPh sb="4" eb="5">
      <t>エン</t>
    </rPh>
    <phoneticPr fontId="2"/>
  </si>
  <si>
    <t>営業利益(円)</t>
    <rPh sb="0" eb="2">
      <t>エイギョウ</t>
    </rPh>
    <rPh sb="2" eb="4">
      <t>リエキ</t>
    </rPh>
    <rPh sb="5" eb="6">
      <t>エン</t>
    </rPh>
    <phoneticPr fontId="2"/>
  </si>
  <si>
    <t>事業専用割合(％)</t>
    <rPh sb="0" eb="6">
      <t>ジギョウセンヨウワリアイ</t>
    </rPh>
    <phoneticPr fontId="2"/>
  </si>
  <si>
    <t>営業利益率(％)</t>
    <rPh sb="0" eb="2">
      <t>エイギョウ</t>
    </rPh>
    <rPh sb="2" eb="4">
      <t>リエキ</t>
    </rPh>
    <rPh sb="4" eb="5">
      <t>リツ</t>
    </rPh>
    <phoneticPr fontId="2"/>
  </si>
  <si>
    <t>様式第１号別紙（第７条関係）</t>
    <phoneticPr fontId="2"/>
  </si>
  <si>
    <t>八王子市エネルギー・物価高騰対策事業者支援金　対象経費算定シート</t>
    <phoneticPr fontId="2"/>
  </si>
  <si>
    <t>※特記事項欄</t>
    <rPh sb="1" eb="6">
      <t>トッキジコウラン</t>
    </rPh>
    <phoneticPr fontId="2"/>
  </si>
  <si>
    <t>◆　交付要件</t>
    <rPh sb="2" eb="6">
      <t>コウフヨウケン</t>
    </rPh>
    <phoneticPr fontId="2"/>
  </si>
  <si>
    <r>
      <t>令和７年４月分から令和７年９月分のうち、電気・ガス料金の</t>
    </r>
    <r>
      <rPr>
        <u/>
        <sz val="11"/>
        <color theme="1"/>
        <rFont val="游ゴシック"/>
        <family val="3"/>
        <charset val="128"/>
        <scheme val="minor"/>
      </rPr>
      <t>いずれか</t>
    </r>
    <r>
      <rPr>
        <sz val="11"/>
        <color theme="1"/>
        <rFont val="游ゴシック"/>
        <family val="2"/>
        <charset val="128"/>
        <scheme val="minor"/>
      </rPr>
      <t>の月額と、前年同月、同費用の月額を比較し、月額１万円以上</t>
    </r>
    <r>
      <rPr>
        <u/>
        <sz val="11"/>
        <color theme="1"/>
        <rFont val="游ゴシック"/>
        <family val="3"/>
        <charset val="128"/>
        <scheme val="minor"/>
      </rPr>
      <t>もしくは</t>
    </r>
    <r>
      <rPr>
        <sz val="11"/>
        <color theme="1"/>
        <rFont val="游ゴシック"/>
        <family val="2"/>
        <charset val="128"/>
        <scheme val="minor"/>
      </rPr>
      <t>、10％以上増加していること。</t>
    </r>
    <phoneticPr fontId="2"/>
  </si>
  <si>
    <t>所在地</t>
    <rPh sb="0" eb="3">
      <t>ショザイチ</t>
    </rPh>
    <phoneticPr fontId="2"/>
  </si>
  <si>
    <t>判定</t>
    <rPh sb="0" eb="2">
      <t>ハンテイ</t>
    </rPh>
    <phoneticPr fontId="2"/>
  </si>
  <si>
    <t>◆　加算要件</t>
    <rPh sb="2" eb="6">
      <t>カサンヨウケン</t>
    </rPh>
    <phoneticPr fontId="2"/>
  </si>
  <si>
    <r>
      <t>直近の決算期における営業利益が赤字、</t>
    </r>
    <r>
      <rPr>
        <u/>
        <sz val="11"/>
        <color rgb="FF000000"/>
        <rFont val="游ゴシック"/>
        <family val="3"/>
        <charset val="128"/>
        <scheme val="minor"/>
      </rPr>
      <t>または</t>
    </r>
    <r>
      <rPr>
        <sz val="11"/>
        <color rgb="FF000000"/>
        <rFont val="游ゴシック"/>
        <family val="3"/>
        <charset val="128"/>
        <scheme val="minor"/>
      </rPr>
      <t>営業利益率が前期より改善されていないこと。</t>
    </r>
    <phoneticPr fontId="2"/>
  </si>
  <si>
    <r>
      <rPr>
        <sz val="10.5"/>
        <color theme="1"/>
        <rFont val="游ゴシック"/>
        <family val="3"/>
        <charset val="128"/>
        <scheme val="minor"/>
      </rPr>
      <t xml:space="preserve">電気・ガス料金が分かる書類において、申請者と使用者の名義が異なる場合は理由を記載してください。
</t>
    </r>
    <r>
      <rPr>
        <sz val="10"/>
        <color theme="1"/>
        <rFont val="游ゴシック"/>
        <family val="3"/>
        <charset val="128"/>
        <scheme val="minor"/>
      </rPr>
      <t>（例：料金のお知らせが家族名義となっているなど）</t>
    </r>
    <r>
      <rPr>
        <sz val="11"/>
        <color theme="1"/>
        <rFont val="游ゴシック"/>
        <family val="2"/>
        <charset val="128"/>
        <scheme val="minor"/>
      </rPr>
      <t xml:space="preserve">
</t>
    </r>
    <phoneticPr fontId="2"/>
  </si>
  <si>
    <t>《事務局使用欄》（申請者は記入しないでください）</t>
    <rPh sb="1" eb="4">
      <t>ジムキョク</t>
    </rPh>
    <rPh sb="4" eb="6">
      <t>シヨウ</t>
    </rPh>
    <rPh sb="6" eb="7">
      <t>ラン</t>
    </rPh>
    <rPh sb="9" eb="12">
      <t>シンセイシャ</t>
    </rPh>
    <rPh sb="13" eb="15">
      <t>キニュウ</t>
    </rPh>
    <phoneticPr fontId="2"/>
  </si>
  <si>
    <t>交付額</t>
    <rPh sb="0" eb="3">
      <t>コウフガク</t>
    </rPh>
    <phoneticPr fontId="2"/>
  </si>
  <si>
    <t>円</t>
    <rPh sb="0" eb="1">
      <t>エン</t>
    </rPh>
    <phoneticPr fontId="2"/>
  </si>
  <si>
    <r>
      <t>　　ガス料金（</t>
    </r>
    <r>
      <rPr>
        <u/>
        <sz val="11"/>
        <color theme="1"/>
        <rFont val="游ゴシック"/>
        <family val="3"/>
        <charset val="128"/>
        <scheme val="minor"/>
      </rPr>
      <t>いずれかにチェック</t>
    </r>
    <r>
      <rPr>
        <sz val="11"/>
        <color theme="1"/>
        <rFont val="游ゴシック"/>
        <family val="2"/>
        <charset val="128"/>
        <scheme val="minor"/>
      </rPr>
      <t>）</t>
    </r>
    <rPh sb="4" eb="6">
      <t>リョウキン</t>
    </rPh>
    <phoneticPr fontId="2"/>
  </si>
  <si>
    <t>　　電気料金</t>
    <rPh sb="2" eb="6">
      <t>デンキリョウキン</t>
    </rPh>
    <phoneticPr fontId="2"/>
  </si>
  <si>
    <t>対象月合計金額</t>
    <rPh sb="0" eb="3">
      <t>タイショウヅキ</t>
    </rPh>
    <rPh sb="3" eb="5">
      <t>ゴウケイ</t>
    </rPh>
    <rPh sb="5" eb="7">
      <t>キンガク</t>
    </rPh>
    <phoneticPr fontId="2"/>
  </si>
  <si>
    <t>比較月合計金額</t>
    <rPh sb="0" eb="3">
      <t>ヒカクヅキ</t>
    </rPh>
    <rPh sb="3" eb="5">
      <t>ゴウケイ</t>
    </rPh>
    <rPh sb="5" eb="7">
      <t>キンガク</t>
    </rPh>
    <phoneticPr fontId="2"/>
  </si>
  <si>
    <r>
      <t>※上昇額、上昇率</t>
    </r>
    <r>
      <rPr>
        <u/>
        <sz val="11"/>
        <color theme="1"/>
        <rFont val="游ゴシック"/>
        <family val="3"/>
        <charset val="128"/>
        <scheme val="minor"/>
      </rPr>
      <t>いずれか</t>
    </r>
    <r>
      <rPr>
        <sz val="11"/>
        <color theme="1"/>
        <rFont val="游ゴシック"/>
        <family val="2"/>
        <charset val="128"/>
        <scheme val="minor"/>
      </rPr>
      <t>が「対象」となること</t>
    </r>
    <phoneticPr fontId="2"/>
  </si>
  <si>
    <t>事業所(１)</t>
    <rPh sb="0" eb="3">
      <t>ジギョウショ</t>
    </rPh>
    <phoneticPr fontId="2"/>
  </si>
  <si>
    <t>事業所(２)</t>
    <rPh sb="0" eb="3">
      <t>ジギョウショ</t>
    </rPh>
    <phoneticPr fontId="2"/>
  </si>
  <si>
    <t>事業所(３)</t>
    <rPh sb="0" eb="3">
      <t>ジギョウショ</t>
    </rPh>
    <phoneticPr fontId="2"/>
  </si>
  <si>
    <t>事業所(４)</t>
    <rPh sb="0" eb="3">
      <t>ジギョウショ</t>
    </rPh>
    <phoneticPr fontId="2"/>
  </si>
  <si>
    <t>事業所(５)</t>
    <rPh sb="0" eb="3">
      <t>ジギョウショ</t>
    </rPh>
    <phoneticPr fontId="2"/>
  </si>
  <si>
    <t>事業所(６)</t>
    <rPh sb="0" eb="3">
      <t>ジギョウショ</t>
    </rPh>
    <phoneticPr fontId="2"/>
  </si>
  <si>
    <t>事業所(７)</t>
    <rPh sb="0" eb="3">
      <t>ジギョウショ</t>
    </rPh>
    <phoneticPr fontId="2"/>
  </si>
  <si>
    <t>事業所(８)</t>
    <rPh sb="0" eb="3">
      <t>ジギョウショ</t>
    </rPh>
    <phoneticPr fontId="2"/>
  </si>
  <si>
    <t>事業所(９)</t>
    <rPh sb="0" eb="3">
      <t>ジギョウショ</t>
    </rPh>
    <phoneticPr fontId="2"/>
  </si>
  <si>
    <t>事業所(１０)</t>
    <rPh sb="0" eb="3">
      <t>ジギョウショ</t>
    </rPh>
    <phoneticPr fontId="2"/>
  </si>
  <si>
    <t>事業所(１１)</t>
    <rPh sb="0" eb="3">
      <t>ジギョウショ</t>
    </rPh>
    <phoneticPr fontId="2"/>
  </si>
  <si>
    <t>事業所(１２)</t>
    <rPh sb="0" eb="3">
      <t>ジギョウショ</t>
    </rPh>
    <phoneticPr fontId="2"/>
  </si>
  <si>
    <t>事業所(１３)</t>
    <rPh sb="0" eb="3">
      <t>ジギョウショ</t>
    </rPh>
    <phoneticPr fontId="2"/>
  </si>
  <si>
    <t>事業所(１４)</t>
    <rPh sb="0" eb="3">
      <t>ジギョウショ</t>
    </rPh>
    <phoneticPr fontId="2"/>
  </si>
  <si>
    <t>事業所(１５)</t>
    <rPh sb="0" eb="3">
      <t>ジギョウショ</t>
    </rPh>
    <phoneticPr fontId="2"/>
  </si>
  <si>
    <t>事業所(１６)</t>
    <rPh sb="0" eb="3">
      <t>ジギョウショ</t>
    </rPh>
    <phoneticPr fontId="2"/>
  </si>
  <si>
    <t>事業所(１７)</t>
    <rPh sb="0" eb="3">
      <t>ジギョウショ</t>
    </rPh>
    <phoneticPr fontId="2"/>
  </si>
  <si>
    <t>事業所(１８)</t>
    <rPh sb="0" eb="3">
      <t>ジギョウショ</t>
    </rPh>
    <phoneticPr fontId="2"/>
  </si>
  <si>
    <t>事業所(１９)</t>
    <rPh sb="0" eb="3">
      <t>ジギョウショ</t>
    </rPh>
    <phoneticPr fontId="2"/>
  </si>
  <si>
    <t>事業所(２０)</t>
    <rPh sb="0" eb="3">
      <t>ジギョウショ</t>
    </rPh>
    <phoneticPr fontId="2"/>
  </si>
  <si>
    <t>事業所(２１)</t>
    <rPh sb="0" eb="3">
      <t>ジギョウショ</t>
    </rPh>
    <phoneticPr fontId="2"/>
  </si>
  <si>
    <t>事業所(２２)</t>
    <rPh sb="0" eb="3">
      <t>ジギョウショ</t>
    </rPh>
    <phoneticPr fontId="2"/>
  </si>
  <si>
    <t>事業所(２３)</t>
    <rPh sb="0" eb="3">
      <t>ジギョウショ</t>
    </rPh>
    <phoneticPr fontId="2"/>
  </si>
  <si>
    <t>事業所(２４)</t>
    <rPh sb="0" eb="3">
      <t>ジギョウショ</t>
    </rPh>
    <phoneticPr fontId="2"/>
  </si>
  <si>
    <t>事業所(２５)</t>
    <rPh sb="0" eb="3">
      <t>ジギョウショ</t>
    </rPh>
    <phoneticPr fontId="2"/>
  </si>
  <si>
    <t>事業所(２６)</t>
    <rPh sb="0" eb="3">
      <t>ジギョウショ</t>
    </rPh>
    <phoneticPr fontId="2"/>
  </si>
  <si>
    <t>事業所(２７)</t>
    <rPh sb="0" eb="3">
      <t>ジギョウショ</t>
    </rPh>
    <phoneticPr fontId="2"/>
  </si>
  <si>
    <t>事業所(２８)</t>
    <rPh sb="0" eb="3">
      <t>ジギョウショ</t>
    </rPh>
    <phoneticPr fontId="2"/>
  </si>
  <si>
    <t>事業所(２９)</t>
    <rPh sb="0" eb="3">
      <t>ジギョウショ</t>
    </rPh>
    <phoneticPr fontId="2"/>
  </si>
  <si>
    <t>事業所(３０)</t>
    <rPh sb="0" eb="3">
      <t>ジギョウショ</t>
    </rPh>
    <phoneticPr fontId="2"/>
  </si>
  <si>
    <t>事業所(３１)</t>
    <rPh sb="0" eb="3">
      <t>ジギョウショ</t>
    </rPh>
    <phoneticPr fontId="2"/>
  </si>
  <si>
    <t>事業所(３２)</t>
    <rPh sb="0" eb="3">
      <t>ジギョウショ</t>
    </rPh>
    <phoneticPr fontId="2"/>
  </si>
  <si>
    <t>事業所(３３)</t>
    <rPh sb="0" eb="3">
      <t>ジギョウショ</t>
    </rPh>
    <phoneticPr fontId="2"/>
  </si>
  <si>
    <t>事業所(３４)</t>
    <rPh sb="0" eb="3">
      <t>ジギョウショ</t>
    </rPh>
    <phoneticPr fontId="2"/>
  </si>
  <si>
    <t>事業所(３５)</t>
    <rPh sb="0" eb="3">
      <t>ジギョウショ</t>
    </rPh>
    <phoneticPr fontId="2"/>
  </si>
  <si>
    <t>事業所(３６)</t>
    <rPh sb="0" eb="3">
      <t>ジギョウショ</t>
    </rPh>
    <phoneticPr fontId="2"/>
  </si>
  <si>
    <t>事業所(３７)</t>
    <rPh sb="0" eb="3">
      <t>ジギョウショ</t>
    </rPh>
    <phoneticPr fontId="2"/>
  </si>
  <si>
    <t>事業所(３８)</t>
    <rPh sb="0" eb="3">
      <t>ジギョウショ</t>
    </rPh>
    <phoneticPr fontId="2"/>
  </si>
  <si>
    <t>事業所(３９)</t>
    <rPh sb="0" eb="3">
      <t>ジギョウショ</t>
    </rPh>
    <phoneticPr fontId="2"/>
  </si>
  <si>
    <t>事業所(４０)</t>
    <rPh sb="0" eb="3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</si>
</sst>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0"/>
    <numFmt numFmtId="177" formatCode="#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name val="Meiryo UI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BFF"/>
        <bgColor indexed="64"/>
      </patternFill>
    </fill>
    <fill>
      <patternFill patternType="solid">
        <fgColor rgb="FFDDE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top"/>
    </xf>
    <xf numFmtId="0" fontId="0" fillId="3" borderId="1" xfId="0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Protection="1">
      <alignment vertical="center"/>
      <protection locked="0"/>
    </xf>
    <xf numFmtId="9" fontId="0" fillId="3" borderId="1" xfId="2" applyFont="1" applyFill="1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top" wrapText="1"/>
    </xf>
    <xf numFmtId="0" fontId="8" fillId="4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0" fillId="0" borderId="1" xfId="1" applyNumberFormat="1" applyFont="1" applyBorder="1">
      <alignment vertical="center"/>
    </xf>
    <xf numFmtId="0" fontId="0" fillId="2" borderId="0" xfId="0" applyNumberFormat="1" applyFill="1" applyAlignment="1" applyProtection="1">
      <alignment horizontal="center" vertical="center"/>
      <protection hidden="1"/>
    </xf>
    <xf numFmtId="9" fontId="0" fillId="0" borderId="1" xfId="2" applyFont="1" applyBorder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9" fontId="0" fillId="0" borderId="17" xfId="2" applyFont="1" applyBorder="1" applyAlignment="1">
      <alignment horizontal="right" vertical="center"/>
    </xf>
    <xf numFmtId="0" fontId="0" fillId="0" borderId="17" xfId="0" applyNumberFormat="1" applyFill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11" xfId="1" applyNumberFormat="1" applyFont="1" applyBorder="1">
      <alignment vertical="center"/>
    </xf>
    <xf numFmtId="9" fontId="0" fillId="0" borderId="11" xfId="2" applyNumberFormat="1" applyFont="1" applyBorder="1">
      <alignment vertical="center"/>
    </xf>
    <xf numFmtId="0" fontId="8" fillId="4" borderId="18" xfId="0" applyFon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38" fontId="0" fillId="0" borderId="3" xfId="1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top" shrinkToFi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/>
    </xf>
    <xf numFmtId="38" fontId="0" fillId="0" borderId="0" xfId="1" applyNumberFormat="1" applyFont="1" applyBorder="1">
      <alignment vertical="center"/>
    </xf>
    <xf numFmtId="38" fontId="0" fillId="0" borderId="12" xfId="1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top" shrinkToFit="1"/>
    </xf>
    <xf numFmtId="0" fontId="0" fillId="0" borderId="0" xfId="0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12" fillId="3" borderId="5" xfId="0" applyFont="1" applyFill="1" applyBorder="1" applyAlignment="1" applyProtection="1">
      <alignment horizontal="left" vertical="top" wrapText="1" shrinkToFit="1"/>
      <protection locked="0"/>
    </xf>
    <xf numFmtId="0" fontId="12" fillId="3" borderId="6" xfId="0" applyFont="1" applyFill="1" applyBorder="1" applyAlignment="1" applyProtection="1">
      <alignment horizontal="left" vertical="top" wrapText="1" shrinkToFit="1"/>
      <protection locked="0"/>
    </xf>
    <xf numFmtId="0" fontId="12" fillId="3" borderId="7" xfId="0" applyFont="1" applyFill="1" applyBorder="1" applyAlignment="1" applyProtection="1">
      <alignment horizontal="left" vertical="top" wrapText="1" shrinkToFit="1"/>
      <protection locked="0"/>
    </xf>
    <xf numFmtId="0" fontId="12" fillId="3" borderId="3" xfId="0" applyFont="1" applyFill="1" applyBorder="1" applyAlignment="1" applyProtection="1">
      <alignment horizontal="left" vertical="top" wrapText="1" shrinkToFit="1"/>
      <protection locked="0"/>
    </xf>
    <xf numFmtId="0" fontId="12" fillId="3" borderId="0" xfId="0" applyFont="1" applyFill="1" applyBorder="1" applyAlignment="1" applyProtection="1">
      <alignment horizontal="left" vertical="top" wrapText="1" shrinkToFit="1"/>
      <protection locked="0"/>
    </xf>
    <xf numFmtId="0" fontId="12" fillId="3" borderId="4" xfId="0" applyFont="1" applyFill="1" applyBorder="1" applyAlignment="1" applyProtection="1">
      <alignment horizontal="left" vertical="top" wrapText="1" shrinkToFit="1"/>
      <protection locked="0"/>
    </xf>
    <xf numFmtId="0" fontId="12" fillId="3" borderId="8" xfId="0" applyFont="1" applyFill="1" applyBorder="1" applyAlignment="1" applyProtection="1">
      <alignment horizontal="left" vertical="top" wrapText="1" shrinkToFit="1"/>
      <protection locked="0"/>
    </xf>
    <xf numFmtId="0" fontId="12" fillId="3" borderId="9" xfId="0" applyFont="1" applyFill="1" applyBorder="1" applyAlignment="1" applyProtection="1">
      <alignment horizontal="left" vertical="top" wrapText="1" shrinkToFit="1"/>
      <protection locked="0"/>
    </xf>
    <xf numFmtId="0" fontId="12" fillId="3" borderId="10" xfId="0" applyFont="1" applyFill="1" applyBorder="1" applyAlignment="1" applyProtection="1">
      <alignment horizontal="left" vertical="top" wrapText="1" shrinkToFit="1"/>
      <protection locked="0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76" fontId="0" fillId="5" borderId="14" xfId="0" applyNumberFormat="1" applyFill="1" applyBorder="1" applyAlignment="1" applyProtection="1">
      <alignment horizontal="right"/>
      <protection locked="0"/>
    </xf>
    <xf numFmtId="176" fontId="0" fillId="5" borderId="16" xfId="0" applyNumberFormat="1" applyFill="1" applyBorder="1" applyAlignment="1" applyProtection="1">
      <alignment horizontal="right"/>
      <protection locked="0"/>
    </xf>
    <xf numFmtId="177" fontId="7" fillId="3" borderId="1" xfId="0" applyNumberFormat="1" applyFont="1" applyFill="1" applyBorder="1" applyAlignment="1" applyProtection="1">
      <alignment horizontal="left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EFFF"/>
      <color rgb="FFFBEBFF"/>
      <color rgb="FFF7D9FF"/>
      <color rgb="FFFFFFCC"/>
      <color rgb="FFCCECFF"/>
      <color rgb="FFF1DBEE"/>
      <color rgb="FFFFF2CC"/>
      <color rgb="FFCD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39AB829B-E4F8-DAA1-487E-0F134D063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</xdr:col>
          <xdr:colOff>1038225</xdr:colOff>
          <xdr:row>6</xdr:row>
          <xdr:rowOff>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8CFDF709-4B97-3315-24D7-2F9252455B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1</xdr:col>
          <xdr:colOff>228600</xdr:colOff>
          <xdr:row>6</xdr:row>
          <xdr:rowOff>0</xdr:rowOff>
        </xdr:to>
        <xdr:sp macro="" textlink="">
          <xdr:nvSpPr>
            <xdr:cNvPr id="20483" name="Option Button 6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26AC6763-25A0-DC5D-A82D-C0B3D10B6E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228600</xdr:colOff>
          <xdr:row>6</xdr:row>
          <xdr:rowOff>0</xdr:rowOff>
        </xdr:to>
        <xdr:sp macro="" textlink="">
          <xdr:nvSpPr>
            <xdr:cNvPr id="20484" name="Option Button 7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D96DE85E-DFEF-A55B-B4CF-A1D8EFE51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</xdr:row>
          <xdr:rowOff>676275</xdr:rowOff>
        </xdr:from>
        <xdr:to>
          <xdr:col>1</xdr:col>
          <xdr:colOff>381000</xdr:colOff>
          <xdr:row>6</xdr:row>
          <xdr:rowOff>28575</xdr:rowOff>
        </xdr:to>
        <xdr:sp macro="" textlink="">
          <xdr:nvSpPr>
            <xdr:cNvPr id="20485" name="Option Button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708C7746-9987-D99A-9D6B-1AB0D208B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685800</xdr:rowOff>
        </xdr:from>
        <xdr:to>
          <xdr:col>2</xdr:col>
          <xdr:colOff>390525</xdr:colOff>
          <xdr:row>6</xdr:row>
          <xdr:rowOff>9525</xdr:rowOff>
        </xdr:to>
        <xdr:sp macro="" textlink="">
          <xdr:nvSpPr>
            <xdr:cNvPr id="20486" name="Option Button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E5CEB3C5-519A-531E-B877-6A505B216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95250</xdr:colOff>
          <xdr:row>6</xdr:row>
          <xdr:rowOff>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6BD8067D-4D76-9018-1A1C-735EBFEA6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1038225</xdr:colOff>
          <xdr:row>6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6C5F3D73-32E5-2B65-E7CA-17372C650E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219075</xdr:colOff>
          <xdr:row>6</xdr:row>
          <xdr:rowOff>0</xdr:rowOff>
        </xdr:to>
        <xdr:sp macro="" textlink="">
          <xdr:nvSpPr>
            <xdr:cNvPr id="20489" name="Option Button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CCD88051-EBAD-913F-B24D-7FC095D850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0</xdr:rowOff>
        </xdr:from>
        <xdr:to>
          <xdr:col>5</xdr:col>
          <xdr:colOff>228600</xdr:colOff>
          <xdr:row>6</xdr:row>
          <xdr:rowOff>0</xdr:rowOff>
        </xdr:to>
        <xdr:sp macro="" textlink="">
          <xdr:nvSpPr>
            <xdr:cNvPr id="20490" name="Option Button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6804C302-BB4C-5E42-2F13-E98E5CBEF9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9</xdr:col>
          <xdr:colOff>95250</xdr:colOff>
          <xdr:row>6</xdr:row>
          <xdr:rowOff>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76C82405-F8B8-3EBA-28BD-43FAC57A9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8</xdr:col>
          <xdr:colOff>1038225</xdr:colOff>
          <xdr:row>6</xdr:row>
          <xdr:rowOff>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B1E88AA-3A96-B7DC-AD25-DE668591F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8</xdr:col>
          <xdr:colOff>219075</xdr:colOff>
          <xdr:row>6</xdr:row>
          <xdr:rowOff>0</xdr:rowOff>
        </xdr:to>
        <xdr:sp macro="" textlink="">
          <xdr:nvSpPr>
            <xdr:cNvPr id="20493" name="Option Button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AFCD9CC1-D929-05CE-DC02-0E5BAB728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0</xdr:rowOff>
        </xdr:from>
        <xdr:to>
          <xdr:col>8</xdr:col>
          <xdr:colOff>228600</xdr:colOff>
          <xdr:row>6</xdr:row>
          <xdr:rowOff>0</xdr:rowOff>
        </xdr:to>
        <xdr:sp macro="" textlink="">
          <xdr:nvSpPr>
            <xdr:cNvPr id="20494" name="Option Button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D2E61818-384E-ABAD-CE84-DF23BCB8A7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171450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AC896102-23F1-A616-8478-D5C56AD2C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2</xdr:col>
          <xdr:colOff>1038225</xdr:colOff>
          <xdr:row>43</xdr:row>
          <xdr:rowOff>171450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64273660-8018-A02F-850B-668AFB570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0</xdr:rowOff>
        </xdr:from>
        <xdr:to>
          <xdr:col>1</xdr:col>
          <xdr:colOff>228600</xdr:colOff>
          <xdr:row>43</xdr:row>
          <xdr:rowOff>171450</xdr:rowOff>
        </xdr:to>
        <xdr:sp macro="" textlink="">
          <xdr:nvSpPr>
            <xdr:cNvPr id="20497" name="Option Button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59B2D87C-2693-1FF3-98DD-3107C5A2F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0</xdr:rowOff>
        </xdr:from>
        <xdr:to>
          <xdr:col>2</xdr:col>
          <xdr:colOff>228600</xdr:colOff>
          <xdr:row>43</xdr:row>
          <xdr:rowOff>171450</xdr:rowOff>
        </xdr:to>
        <xdr:sp macro="" textlink="">
          <xdr:nvSpPr>
            <xdr:cNvPr id="20498" name="Option Button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A4C1FF30-4031-3FF6-EBA9-92B3C31E9E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95250</xdr:colOff>
          <xdr:row>43</xdr:row>
          <xdr:rowOff>171450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4605B81F-6E8F-2718-D775-8C4CE66DA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5</xdr:col>
          <xdr:colOff>1038225</xdr:colOff>
          <xdr:row>43</xdr:row>
          <xdr:rowOff>171450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80076B24-988C-61AC-BA1B-404DBCA51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5</xdr:col>
          <xdr:colOff>219075</xdr:colOff>
          <xdr:row>43</xdr:row>
          <xdr:rowOff>171450</xdr:rowOff>
        </xdr:to>
        <xdr:sp macro="" textlink="">
          <xdr:nvSpPr>
            <xdr:cNvPr id="20501" name="Option Button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77FECB05-AC83-6DB1-6E1D-89985208C9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42</xdr:row>
          <xdr:rowOff>0</xdr:rowOff>
        </xdr:from>
        <xdr:to>
          <xdr:col>5</xdr:col>
          <xdr:colOff>228600</xdr:colOff>
          <xdr:row>43</xdr:row>
          <xdr:rowOff>171450</xdr:rowOff>
        </xdr:to>
        <xdr:sp macro="" textlink="">
          <xdr:nvSpPr>
            <xdr:cNvPr id="20502" name="Option Button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A38AD49E-5480-6F20-38A3-A27D2C7D1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9</xdr:col>
          <xdr:colOff>95250</xdr:colOff>
          <xdr:row>43</xdr:row>
          <xdr:rowOff>171450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5E297233-E187-685F-B0DA-B8A57290FE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8</xdr:col>
          <xdr:colOff>1038225</xdr:colOff>
          <xdr:row>43</xdr:row>
          <xdr:rowOff>171450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86D9CA8B-AC53-9674-7A3B-5B0659243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8</xdr:col>
          <xdr:colOff>219075</xdr:colOff>
          <xdr:row>43</xdr:row>
          <xdr:rowOff>171450</xdr:rowOff>
        </xdr:to>
        <xdr:sp macro="" textlink="">
          <xdr:nvSpPr>
            <xdr:cNvPr id="20505" name="Option Button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892D6A1F-D1AF-23C7-E0B7-EA53BFF1D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42</xdr:row>
          <xdr:rowOff>0</xdr:rowOff>
        </xdr:from>
        <xdr:to>
          <xdr:col>8</xdr:col>
          <xdr:colOff>228600</xdr:colOff>
          <xdr:row>43</xdr:row>
          <xdr:rowOff>171450</xdr:rowOff>
        </xdr:to>
        <xdr:sp macro="" textlink="">
          <xdr:nvSpPr>
            <xdr:cNvPr id="20506" name="Option Button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1DC028A0-D5BF-B683-E293-19AF881DD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1038225</xdr:colOff>
          <xdr:row>43</xdr:row>
          <xdr:rowOff>171450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AE6688E0-A7E4-5E96-97DD-F32A5E2231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0</xdr:rowOff>
        </xdr:from>
        <xdr:to>
          <xdr:col>1</xdr:col>
          <xdr:colOff>228600</xdr:colOff>
          <xdr:row>43</xdr:row>
          <xdr:rowOff>171450</xdr:rowOff>
        </xdr:to>
        <xdr:sp macro="" textlink="">
          <xdr:nvSpPr>
            <xdr:cNvPr id="20508" name="Option Button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E9DA65BC-3D24-0055-31A0-03C387B30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704850</xdr:rowOff>
        </xdr:from>
        <xdr:to>
          <xdr:col>1</xdr:col>
          <xdr:colOff>361950</xdr:colOff>
          <xdr:row>6</xdr:row>
          <xdr:rowOff>0</xdr:rowOff>
        </xdr:to>
        <xdr:sp macro="" textlink="">
          <xdr:nvSpPr>
            <xdr:cNvPr id="20510" name="Option Button 1054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0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</xdr:row>
          <xdr:rowOff>0</xdr:rowOff>
        </xdr:from>
        <xdr:to>
          <xdr:col>2</xdr:col>
          <xdr:colOff>381000</xdr:colOff>
          <xdr:row>6</xdr:row>
          <xdr:rowOff>9525</xdr:rowOff>
        </xdr:to>
        <xdr:sp macro="" textlink="">
          <xdr:nvSpPr>
            <xdr:cNvPr id="20511" name="Option Button 1055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E349737-655A-4F97-5C53-0ACC3163B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1358-F7C3-411B-9180-4D6B6D325036}">
  <sheetPr>
    <pageSetUpPr fitToPage="1"/>
  </sheetPr>
  <dimension ref="A1:R84"/>
  <sheetViews>
    <sheetView tabSelected="1" view="pageBreakPreview" zoomScaleNormal="100" zoomScaleSheetLayoutView="100" workbookViewId="0">
      <selection activeCell="D21" sqref="D21"/>
    </sheetView>
  </sheetViews>
  <sheetFormatPr defaultColWidth="9" defaultRowHeight="18.75" x14ac:dyDescent="0.4"/>
  <cols>
    <col min="1" max="1" width="4.5" style="10" customWidth="1"/>
    <col min="2" max="2" width="17.25" style="10" bestFit="1" customWidth="1"/>
    <col min="3" max="12" width="16" style="10" customWidth="1"/>
    <col min="13" max="13" width="4.5" style="10" customWidth="1"/>
    <col min="14" max="14" width="8.25" style="10" customWidth="1"/>
    <col min="15" max="15" width="5.625" style="10" customWidth="1"/>
    <col min="16" max="16" width="8.25" style="10" customWidth="1"/>
    <col min="17" max="18" width="5.625" style="10" customWidth="1"/>
    <col min="19" max="16384" width="9" style="10"/>
  </cols>
  <sheetData>
    <row r="1" spans="1:16" x14ac:dyDescent="0.4">
      <c r="A1" s="10" t="s">
        <v>25</v>
      </c>
    </row>
    <row r="2" spans="1:16" ht="24" x14ac:dyDescent="0.4">
      <c r="B2" s="44" t="s">
        <v>26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8"/>
      <c r="P2" s="38"/>
    </row>
    <row r="3" spans="1:16" ht="9.75" customHeight="1" x14ac:dyDescent="0.4"/>
    <row r="4" spans="1:16" x14ac:dyDescent="0.4">
      <c r="A4" s="4" t="s">
        <v>28</v>
      </c>
    </row>
    <row r="5" spans="1:16" ht="56.25" customHeight="1" x14ac:dyDescent="0.4">
      <c r="B5" s="45" t="s">
        <v>29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39"/>
      <c r="P5" s="39"/>
    </row>
    <row r="6" spans="1:16" x14ac:dyDescent="0.4">
      <c r="B6" s="3" t="s">
        <v>39</v>
      </c>
      <c r="C6" s="3" t="s">
        <v>38</v>
      </c>
      <c r="F6" s="3"/>
      <c r="I6" s="3"/>
    </row>
    <row r="7" spans="1:16" x14ac:dyDescent="0.4">
      <c r="B7" s="46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6" x14ac:dyDescent="0.4">
      <c r="B8" s="6" t="s">
        <v>5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7"/>
    </row>
    <row r="9" spans="1:16" x14ac:dyDescent="0.4">
      <c r="B9" s="20" t="s">
        <v>30</v>
      </c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6" x14ac:dyDescent="0.4">
      <c r="B10" s="2" t="s">
        <v>18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6" x14ac:dyDescent="0.4">
      <c r="B11" s="2" t="s">
        <v>19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6" x14ac:dyDescent="0.4">
      <c r="B12" s="2" t="s">
        <v>20</v>
      </c>
      <c r="C12" s="15">
        <f>ROUNDDOWN(C10*C11,0)</f>
        <v>0</v>
      </c>
      <c r="D12" s="15">
        <f>ROUNDDOWN(D10*D11,0)</f>
        <v>0</v>
      </c>
      <c r="E12" s="15">
        <f t="shared" ref="E12" si="0">ROUNDDOWN(E10*E11,0)</f>
        <v>0</v>
      </c>
      <c r="F12" s="15">
        <f>ROUNDDOWN(F10*F11,0)</f>
        <v>0</v>
      </c>
      <c r="G12" s="15">
        <f>ROUNDDOWN(G10*G11,0)</f>
        <v>0</v>
      </c>
      <c r="H12" s="15">
        <f t="shared" ref="H12" si="1">ROUNDDOWN(H10*H11,0)</f>
        <v>0</v>
      </c>
      <c r="I12" s="15">
        <f>ROUNDDOWN(I10*I11,0)</f>
        <v>0</v>
      </c>
      <c r="J12" s="15">
        <f>ROUNDDOWN(J10*J11,0)</f>
        <v>0</v>
      </c>
      <c r="K12" s="15">
        <f t="shared" ref="K12:L12" si="2">ROUNDDOWN(K10*K11,0)</f>
        <v>0</v>
      </c>
      <c r="L12" s="15">
        <f t="shared" si="2"/>
        <v>0</v>
      </c>
    </row>
    <row r="13" spans="1:16" ht="9.75" customHeight="1" x14ac:dyDescent="0.4"/>
    <row r="14" spans="1:16" x14ac:dyDescent="0.4">
      <c r="B14" s="46" t="s">
        <v>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6" x14ac:dyDescent="0.4">
      <c r="B15" s="2" t="str" cm="1">
        <f t="array" ref="B15">_xlfn.IFS(B8=プルダウンリスト!A1,プルダウンリスト!B1,B8=プルダウンリスト!A2,プルダウンリスト!B2,B8=プルダウンリスト!A3,プルダウンリスト!B3,B8=プルダウンリスト!A4,プルダウンリスト!B4,B8=プルダウンリスト!A5,プルダウンリスト!B5,B8=プルダウンリスト!A6,プルダウンリスト!B6)</f>
        <v>令和６年４月</v>
      </c>
      <c r="C15" s="2" t="str">
        <f>C8</f>
        <v>事業所(１)</v>
      </c>
      <c r="D15" s="2" t="str">
        <f t="shared" ref="D15:L16" si="3">D8</f>
        <v>事業所(２)</v>
      </c>
      <c r="E15" s="2" t="str">
        <f t="shared" si="3"/>
        <v>事業所(３)</v>
      </c>
      <c r="F15" s="2" t="str">
        <f t="shared" si="3"/>
        <v>事業所(４)</v>
      </c>
      <c r="G15" s="2" t="str">
        <f t="shared" si="3"/>
        <v>事業所(５)</v>
      </c>
      <c r="H15" s="2" t="str">
        <f t="shared" si="3"/>
        <v>事業所(６)</v>
      </c>
      <c r="I15" s="2" t="str">
        <f t="shared" si="3"/>
        <v>事業所(７)</v>
      </c>
      <c r="J15" s="2" t="str">
        <f t="shared" si="3"/>
        <v>事業所(８)</v>
      </c>
      <c r="K15" s="2" t="str">
        <f t="shared" si="3"/>
        <v>事業所(９)</v>
      </c>
      <c r="L15" s="2" t="str">
        <f t="shared" si="3"/>
        <v>事業所(１０)</v>
      </c>
    </row>
    <row r="16" spans="1:16" x14ac:dyDescent="0.4">
      <c r="B16" s="2" t="s">
        <v>30</v>
      </c>
      <c r="C16" s="69">
        <f>C9</f>
        <v>0</v>
      </c>
      <c r="D16" s="69">
        <f>D9</f>
        <v>0</v>
      </c>
      <c r="E16" s="69">
        <f t="shared" si="3"/>
        <v>0</v>
      </c>
      <c r="F16" s="69">
        <f t="shared" si="3"/>
        <v>0</v>
      </c>
      <c r="G16" s="69">
        <f t="shared" si="3"/>
        <v>0</v>
      </c>
      <c r="H16" s="69">
        <f t="shared" si="3"/>
        <v>0</v>
      </c>
      <c r="I16" s="69">
        <f t="shared" si="3"/>
        <v>0</v>
      </c>
      <c r="J16" s="69">
        <f t="shared" si="3"/>
        <v>0</v>
      </c>
      <c r="K16" s="69">
        <f t="shared" si="3"/>
        <v>0</v>
      </c>
      <c r="L16" s="69">
        <f t="shared" si="3"/>
        <v>0</v>
      </c>
    </row>
    <row r="17" spans="1:16" x14ac:dyDescent="0.4">
      <c r="B17" s="2" t="s">
        <v>18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6" x14ac:dyDescent="0.4">
      <c r="B18" s="2" t="s">
        <v>23</v>
      </c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6" x14ac:dyDescent="0.4">
      <c r="B19" s="2" t="s">
        <v>20</v>
      </c>
      <c r="C19" s="15">
        <f t="shared" ref="C19:L19" si="4">ROUNDDOWN(C17*C18,0)</f>
        <v>0</v>
      </c>
      <c r="D19" s="15">
        <f t="shared" si="4"/>
        <v>0</v>
      </c>
      <c r="E19" s="15">
        <f t="shared" si="4"/>
        <v>0</v>
      </c>
      <c r="F19" s="15">
        <f t="shared" si="4"/>
        <v>0</v>
      </c>
      <c r="G19" s="15">
        <f t="shared" si="4"/>
        <v>0</v>
      </c>
      <c r="H19" s="15">
        <f t="shared" si="4"/>
        <v>0</v>
      </c>
      <c r="I19" s="15">
        <f t="shared" si="4"/>
        <v>0</v>
      </c>
      <c r="J19" s="15">
        <f t="shared" si="4"/>
        <v>0</v>
      </c>
      <c r="K19" s="15">
        <f t="shared" si="4"/>
        <v>0</v>
      </c>
      <c r="L19" s="15">
        <f t="shared" si="4"/>
        <v>0</v>
      </c>
    </row>
    <row r="20" spans="1:16" x14ac:dyDescent="0.4">
      <c r="B20" s="26"/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1" spans="1:16" ht="18.75" customHeight="1" x14ac:dyDescent="0.4">
      <c r="L21" s="31" t="s">
        <v>31</v>
      </c>
      <c r="O21" s="13"/>
      <c r="P21" s="13"/>
    </row>
    <row r="22" spans="1:16" ht="18.75" customHeight="1" x14ac:dyDescent="0.4">
      <c r="C22" s="37"/>
      <c r="D22" s="37"/>
      <c r="E22" s="40" t="s">
        <v>42</v>
      </c>
      <c r="F22" s="36"/>
      <c r="G22" s="36"/>
      <c r="H22" s="2" t="s">
        <v>40</v>
      </c>
      <c r="I22" s="2" t="s">
        <v>41</v>
      </c>
      <c r="J22" s="25" t="s">
        <v>0</v>
      </c>
      <c r="K22" s="29">
        <f>H23-I23</f>
        <v>0</v>
      </c>
      <c r="L22" s="32" t="str">
        <f>IF(OR(H23=0,I23=0),"",IF(K22&lt;10000,"対象外","対象"))</f>
        <v/>
      </c>
      <c r="O22" s="14"/>
      <c r="P22" s="14"/>
    </row>
    <row r="23" spans="1:16" x14ac:dyDescent="0.4">
      <c r="E23" s="26"/>
      <c r="F23" s="28"/>
      <c r="G23" s="28"/>
      <c r="H23" s="15">
        <f>SUM(C12:L12)+SUM(C49:L49)+SUM(C63:L63)+SUM(C77:L77)</f>
        <v>0</v>
      </c>
      <c r="I23" s="15">
        <f>SUM(C19:L19)+SUM(C56:L56)+SUM(C70:L70)+SUM(C84:L84)</f>
        <v>0</v>
      </c>
      <c r="J23" s="25" t="s">
        <v>17</v>
      </c>
      <c r="K23" s="30">
        <f>IFERROR(ROUNDDOWN(K22/I23,2),0)</f>
        <v>0</v>
      </c>
      <c r="L23" s="33" t="str">
        <f>IF(OR(H23=0,I23=0),"",IF(K23&lt;10%,"対象外","対象"))</f>
        <v/>
      </c>
      <c r="O23" s="14"/>
      <c r="P23" s="14"/>
    </row>
    <row r="24" spans="1:16" x14ac:dyDescent="0.4">
      <c r="B24" s="10" t="s">
        <v>27</v>
      </c>
    </row>
    <row r="25" spans="1:16" ht="18.75" customHeight="1" x14ac:dyDescent="0.4">
      <c r="B25" s="47" t="s">
        <v>34</v>
      </c>
      <c r="C25" s="48"/>
      <c r="D25" s="48"/>
      <c r="E25" s="48"/>
      <c r="F25" s="48"/>
      <c r="G25" s="48"/>
      <c r="H25" s="48"/>
      <c r="I25" s="48"/>
      <c r="J25" s="48"/>
      <c r="K25" s="49"/>
      <c r="L25" s="11"/>
      <c r="M25" s="11"/>
    </row>
    <row r="26" spans="1:16" x14ac:dyDescent="0.4">
      <c r="B26" s="50"/>
      <c r="C26" s="51"/>
      <c r="D26" s="51"/>
      <c r="E26" s="51"/>
      <c r="F26" s="51"/>
      <c r="G26" s="51"/>
      <c r="H26" s="51"/>
      <c r="I26" s="51"/>
      <c r="J26" s="51"/>
      <c r="K26" s="52"/>
      <c r="L26" s="11"/>
      <c r="M26" s="11"/>
    </row>
    <row r="27" spans="1:16" x14ac:dyDescent="0.4">
      <c r="B27" s="50"/>
      <c r="C27" s="51"/>
      <c r="D27" s="51"/>
      <c r="E27" s="51"/>
      <c r="F27" s="51"/>
      <c r="G27" s="51"/>
      <c r="H27" s="51"/>
      <c r="I27" s="51"/>
      <c r="J27" s="51"/>
      <c r="K27" s="52"/>
      <c r="L27" s="11"/>
      <c r="M27" s="11"/>
    </row>
    <row r="28" spans="1:16" x14ac:dyDescent="0.4">
      <c r="B28" s="50"/>
      <c r="C28" s="51"/>
      <c r="D28" s="51"/>
      <c r="E28" s="51"/>
      <c r="F28" s="51"/>
      <c r="G28" s="51"/>
      <c r="H28" s="51"/>
      <c r="I28" s="51"/>
      <c r="J28" s="51"/>
      <c r="K28" s="52"/>
      <c r="L28" s="11"/>
      <c r="M28" s="11"/>
    </row>
    <row r="29" spans="1:16" x14ac:dyDescent="0.4">
      <c r="B29" s="50"/>
      <c r="C29" s="51"/>
      <c r="D29" s="51"/>
      <c r="E29" s="51"/>
      <c r="F29" s="51"/>
      <c r="G29" s="51"/>
      <c r="H29" s="51"/>
      <c r="I29" s="51"/>
      <c r="J29" s="51"/>
      <c r="K29" s="52"/>
      <c r="L29" s="11"/>
      <c r="M29" s="11"/>
    </row>
    <row r="30" spans="1:16" x14ac:dyDescent="0.4">
      <c r="B30" s="53"/>
      <c r="C30" s="54"/>
      <c r="D30" s="54"/>
      <c r="E30" s="54"/>
      <c r="F30" s="54"/>
      <c r="G30" s="54"/>
      <c r="H30" s="54"/>
      <c r="I30" s="54"/>
      <c r="J30" s="54"/>
      <c r="K30" s="55"/>
      <c r="L30" s="11"/>
      <c r="M30" s="11"/>
    </row>
    <row r="31" spans="1:16" ht="5.25" customHeight="1" x14ac:dyDescent="0.4"/>
    <row r="32" spans="1:16" x14ac:dyDescent="0.4">
      <c r="A32" s="4" t="s">
        <v>32</v>
      </c>
    </row>
    <row r="33" spans="1:18" x14ac:dyDescent="0.4">
      <c r="B33" s="5" t="s">
        <v>33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9.75" customHeight="1" x14ac:dyDescent="0.4"/>
    <row r="35" spans="1:18" x14ac:dyDescent="0.4">
      <c r="B35" s="9"/>
      <c r="C35" s="2" t="s">
        <v>1</v>
      </c>
      <c r="D35" s="2" t="s">
        <v>2</v>
      </c>
    </row>
    <row r="36" spans="1:18" x14ac:dyDescent="0.4">
      <c r="B36" s="2" t="s">
        <v>21</v>
      </c>
      <c r="C36" s="7"/>
      <c r="D36" s="7"/>
    </row>
    <row r="37" spans="1:18" x14ac:dyDescent="0.4">
      <c r="B37" s="2" t="s">
        <v>22</v>
      </c>
      <c r="C37" s="7"/>
      <c r="D37" s="7"/>
      <c r="E37" s="12" t="s">
        <v>31</v>
      </c>
    </row>
    <row r="38" spans="1:18" x14ac:dyDescent="0.4">
      <c r="B38" s="2" t="s">
        <v>24</v>
      </c>
      <c r="C38" s="17" t="str">
        <f>IFERROR(ROUNDDOWN(C37/C36,2),"")</f>
        <v/>
      </c>
      <c r="D38" s="17" t="str">
        <f>IFERROR(ROUNDDOWN(D37/D36,2),"")</f>
        <v/>
      </c>
      <c r="E38" s="16" t="str">
        <f>IFERROR(IF(OR(C37&lt;0,C37/C36&lt;=D37/D36),"対象","対象外"),"")</f>
        <v/>
      </c>
    </row>
    <row r="39" spans="1:18" ht="9" customHeight="1" thickBot="1" x14ac:dyDescent="0.45">
      <c r="A39" s="21"/>
      <c r="B39" s="22"/>
      <c r="C39" s="23"/>
      <c r="D39" s="23"/>
      <c r="E39" s="24"/>
    </row>
    <row r="40" spans="1:18" ht="20.25" thickTop="1" thickBot="1" x14ac:dyDescent="0.45">
      <c r="A40" s="43" t="s">
        <v>35</v>
      </c>
      <c r="B40" s="43"/>
      <c r="C40" s="43"/>
      <c r="D40" s="43"/>
    </row>
    <row r="41" spans="1:18" x14ac:dyDescent="0.4">
      <c r="B41" s="19"/>
      <c r="C41" s="59" t="s">
        <v>36</v>
      </c>
      <c r="D41" s="67" t="s">
        <v>37</v>
      </c>
    </row>
    <row r="42" spans="1:18" ht="19.5" thickBot="1" x14ac:dyDescent="0.45">
      <c r="B42" s="19"/>
      <c r="C42" s="60"/>
      <c r="D42" s="68"/>
    </row>
    <row r="43" spans="1:18" ht="5.25" customHeight="1" x14ac:dyDescent="0.4">
      <c r="B43" s="3"/>
      <c r="C43" s="3"/>
      <c r="F43" s="3"/>
      <c r="I43" s="3"/>
    </row>
    <row r="44" spans="1:18" x14ac:dyDescent="0.4">
      <c r="B44" s="61" t="s">
        <v>3</v>
      </c>
      <c r="C44" s="62"/>
      <c r="D44" s="62"/>
      <c r="E44" s="62"/>
      <c r="F44" s="62"/>
      <c r="G44" s="62"/>
      <c r="H44" s="62"/>
      <c r="I44" s="62"/>
      <c r="J44" s="62"/>
      <c r="K44" s="62"/>
      <c r="L44" s="63"/>
    </row>
    <row r="45" spans="1:18" x14ac:dyDescent="0.4">
      <c r="B45" s="2" t="str">
        <f>B8</f>
        <v>令和７年４月</v>
      </c>
      <c r="C45" s="2" t="s">
        <v>53</v>
      </c>
      <c r="D45" s="2" t="s">
        <v>54</v>
      </c>
      <c r="E45" s="2" t="s">
        <v>55</v>
      </c>
      <c r="F45" s="2" t="s">
        <v>56</v>
      </c>
      <c r="G45" s="2" t="s">
        <v>57</v>
      </c>
      <c r="H45" s="2" t="s">
        <v>58</v>
      </c>
      <c r="I45" s="2" t="s">
        <v>59</v>
      </c>
      <c r="J45" s="2" t="s">
        <v>60</v>
      </c>
      <c r="K45" s="2" t="s">
        <v>61</v>
      </c>
      <c r="L45" s="2" t="s">
        <v>62</v>
      </c>
      <c r="M45" s="27"/>
    </row>
    <row r="46" spans="1:18" x14ac:dyDescent="0.4">
      <c r="B46" s="20" t="s">
        <v>30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8" x14ac:dyDescent="0.4">
      <c r="B47" s="2" t="s">
        <v>18</v>
      </c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8" x14ac:dyDescent="0.4">
      <c r="B48" s="2" t="s">
        <v>19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34"/>
    </row>
    <row r="49" spans="2:13" x14ac:dyDescent="0.4">
      <c r="B49" s="2" t="s">
        <v>20</v>
      </c>
      <c r="C49" s="15">
        <f>ROUNDDOWN(C47*C48,0)</f>
        <v>0</v>
      </c>
      <c r="D49" s="15">
        <f>ROUNDDOWN(D47*D48,0)</f>
        <v>0</v>
      </c>
      <c r="E49" s="15">
        <f t="shared" ref="E49" si="5">ROUNDDOWN(E47*E48,0)</f>
        <v>0</v>
      </c>
      <c r="F49" s="15">
        <f>ROUNDDOWN(F47*F48,0)</f>
        <v>0</v>
      </c>
      <c r="G49" s="15">
        <f>ROUNDDOWN(G47*G48,0)</f>
        <v>0</v>
      </c>
      <c r="H49" s="15">
        <f t="shared" ref="H49" si="6">ROUNDDOWN(H47*H48,0)</f>
        <v>0</v>
      </c>
      <c r="I49" s="15">
        <f>ROUNDDOWN(I47*I48,0)</f>
        <v>0</v>
      </c>
      <c r="J49" s="15">
        <f>ROUNDDOWN(J47*J48,0)</f>
        <v>0</v>
      </c>
      <c r="K49" s="15">
        <f t="shared" ref="K49:L49" si="7">ROUNDDOWN(K47*K48,0)</f>
        <v>0</v>
      </c>
      <c r="L49" s="15">
        <f t="shared" si="7"/>
        <v>0</v>
      </c>
      <c r="M49" s="35"/>
    </row>
    <row r="50" spans="2:13" ht="5.25" customHeight="1" x14ac:dyDescent="0.4">
      <c r="M50" s="28"/>
    </row>
    <row r="51" spans="2:13" x14ac:dyDescent="0.4">
      <c r="B51" s="61" t="s">
        <v>4</v>
      </c>
      <c r="C51" s="62"/>
      <c r="D51" s="62"/>
      <c r="E51" s="62"/>
      <c r="F51" s="62"/>
      <c r="G51" s="62"/>
      <c r="H51" s="62"/>
      <c r="I51" s="62"/>
      <c r="J51" s="62"/>
      <c r="K51" s="62"/>
      <c r="L51" s="63"/>
      <c r="M51" s="28"/>
    </row>
    <row r="52" spans="2:13" x14ac:dyDescent="0.4">
      <c r="B52" s="2" t="str">
        <f>B15</f>
        <v>令和６年４月</v>
      </c>
      <c r="C52" s="2" t="str">
        <f>C45</f>
        <v>事業所(１１)</v>
      </c>
      <c r="D52" s="2" t="str">
        <f>D45</f>
        <v>事業所(１２)</v>
      </c>
      <c r="E52" s="2" t="str">
        <f>E45</f>
        <v>事業所(１３)</v>
      </c>
      <c r="F52" s="2" t="str">
        <f t="shared" ref="F52:L52" si="8">F45</f>
        <v>事業所(１４)</v>
      </c>
      <c r="G52" s="2" t="str">
        <f t="shared" si="8"/>
        <v>事業所(１５)</v>
      </c>
      <c r="H52" s="2" t="str">
        <f t="shared" si="8"/>
        <v>事業所(１６)</v>
      </c>
      <c r="I52" s="2" t="str">
        <f t="shared" si="8"/>
        <v>事業所(１７)</v>
      </c>
      <c r="J52" s="2" t="str">
        <f t="shared" si="8"/>
        <v>事業所(１８)</v>
      </c>
      <c r="K52" s="2" t="str">
        <f t="shared" si="8"/>
        <v>事業所(１９)</v>
      </c>
      <c r="L52" s="2" t="str">
        <f t="shared" si="8"/>
        <v>事業所(２０)</v>
      </c>
      <c r="M52" s="28"/>
    </row>
    <row r="53" spans="2:13" x14ac:dyDescent="0.4">
      <c r="B53" s="2" t="s">
        <v>30</v>
      </c>
      <c r="C53" s="69">
        <f>C46</f>
        <v>0</v>
      </c>
      <c r="D53" s="69">
        <f t="shared" ref="D53:L53" si="9">D46</f>
        <v>0</v>
      </c>
      <c r="E53" s="69">
        <f t="shared" si="9"/>
        <v>0</v>
      </c>
      <c r="F53" s="69">
        <f t="shared" si="9"/>
        <v>0</v>
      </c>
      <c r="G53" s="69">
        <f t="shared" si="9"/>
        <v>0</v>
      </c>
      <c r="H53" s="69">
        <f t="shared" si="9"/>
        <v>0</v>
      </c>
      <c r="I53" s="69">
        <f t="shared" si="9"/>
        <v>0</v>
      </c>
      <c r="J53" s="69">
        <f t="shared" si="9"/>
        <v>0</v>
      </c>
      <c r="K53" s="69">
        <f t="shared" si="9"/>
        <v>0</v>
      </c>
      <c r="L53" s="69">
        <f t="shared" si="9"/>
        <v>0</v>
      </c>
      <c r="M53" s="28"/>
    </row>
    <row r="54" spans="2:13" x14ac:dyDescent="0.4">
      <c r="B54" s="2" t="s">
        <v>18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28"/>
    </row>
    <row r="55" spans="2:13" x14ac:dyDescent="0.4">
      <c r="B55" s="2" t="s">
        <v>23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34"/>
    </row>
    <row r="56" spans="2:13" x14ac:dyDescent="0.4">
      <c r="B56" s="2" t="s">
        <v>20</v>
      </c>
      <c r="C56" s="15">
        <f>ROUNDDOWN(C54*C55,0)</f>
        <v>0</v>
      </c>
      <c r="D56" s="15">
        <f t="shared" ref="D56:L56" si="10">ROUNDDOWN(D54*D55,0)</f>
        <v>0</v>
      </c>
      <c r="E56" s="15">
        <f t="shared" si="10"/>
        <v>0</v>
      </c>
      <c r="F56" s="15">
        <f t="shared" si="10"/>
        <v>0</v>
      </c>
      <c r="G56" s="15">
        <f t="shared" si="10"/>
        <v>0</v>
      </c>
      <c r="H56" s="15">
        <f t="shared" si="10"/>
        <v>0</v>
      </c>
      <c r="I56" s="15">
        <f t="shared" si="10"/>
        <v>0</v>
      </c>
      <c r="J56" s="15">
        <f t="shared" si="10"/>
        <v>0</v>
      </c>
      <c r="K56" s="15">
        <f t="shared" si="10"/>
        <v>0</v>
      </c>
      <c r="L56" s="15">
        <f t="shared" si="10"/>
        <v>0</v>
      </c>
      <c r="M56" s="35"/>
    </row>
    <row r="57" spans="2:13" x14ac:dyDescent="0.4">
      <c r="M57" s="28"/>
    </row>
    <row r="58" spans="2:13" x14ac:dyDescent="0.4">
      <c r="B58" s="64" t="s">
        <v>3</v>
      </c>
      <c r="C58" s="65"/>
      <c r="D58" s="65"/>
      <c r="E58" s="65"/>
      <c r="F58" s="65"/>
      <c r="G58" s="65"/>
      <c r="H58" s="65"/>
      <c r="I58" s="65"/>
      <c r="J58" s="65"/>
      <c r="K58" s="65"/>
      <c r="L58" s="66"/>
      <c r="M58" s="28"/>
    </row>
    <row r="59" spans="2:13" x14ac:dyDescent="0.4">
      <c r="B59" s="2" t="str">
        <f>B8</f>
        <v>令和７年４月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67</v>
      </c>
      <c r="H59" s="2" t="s">
        <v>68</v>
      </c>
      <c r="I59" s="2" t="s">
        <v>69</v>
      </c>
      <c r="J59" s="2" t="s">
        <v>70</v>
      </c>
      <c r="K59" s="2" t="s">
        <v>71</v>
      </c>
      <c r="L59" s="2" t="s">
        <v>72</v>
      </c>
      <c r="M59" s="27"/>
    </row>
    <row r="60" spans="2:13" x14ac:dyDescent="0.4">
      <c r="B60" s="20" t="s">
        <v>30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28"/>
    </row>
    <row r="61" spans="2:13" x14ac:dyDescent="0.4">
      <c r="B61" s="2" t="s">
        <v>18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28"/>
    </row>
    <row r="62" spans="2:13" x14ac:dyDescent="0.4">
      <c r="B62" s="2" t="s">
        <v>19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34"/>
    </row>
    <row r="63" spans="2:13" x14ac:dyDescent="0.4">
      <c r="B63" s="2" t="s">
        <v>20</v>
      </c>
      <c r="C63" s="15">
        <f>ROUNDDOWN(C61*C62,0)</f>
        <v>0</v>
      </c>
      <c r="D63" s="15">
        <f>ROUNDDOWN(D61*D62,0)</f>
        <v>0</v>
      </c>
      <c r="E63" s="15">
        <f t="shared" ref="E63" si="11">ROUNDDOWN(E61*E62,0)</f>
        <v>0</v>
      </c>
      <c r="F63" s="15">
        <f>ROUNDDOWN(F61*F62,0)</f>
        <v>0</v>
      </c>
      <c r="G63" s="15">
        <f>ROUNDDOWN(G61*G62,0)</f>
        <v>0</v>
      </c>
      <c r="H63" s="15">
        <f t="shared" ref="H63" si="12">ROUNDDOWN(H61*H62,0)</f>
        <v>0</v>
      </c>
      <c r="I63" s="15">
        <f>ROUNDDOWN(I61*I62,0)</f>
        <v>0</v>
      </c>
      <c r="J63" s="15">
        <f>ROUNDDOWN(J61*J62,0)</f>
        <v>0</v>
      </c>
      <c r="K63" s="15">
        <f t="shared" ref="K63:L63" si="13">ROUNDDOWN(K61*K62,0)</f>
        <v>0</v>
      </c>
      <c r="L63" s="15">
        <f t="shared" si="13"/>
        <v>0</v>
      </c>
      <c r="M63" s="35"/>
    </row>
    <row r="64" spans="2:13" ht="5.25" customHeight="1" x14ac:dyDescent="0.4">
      <c r="M64" s="28"/>
    </row>
    <row r="65" spans="2:13" x14ac:dyDescent="0.4">
      <c r="B65" s="64" t="s">
        <v>4</v>
      </c>
      <c r="C65" s="65"/>
      <c r="D65" s="65"/>
      <c r="E65" s="65"/>
      <c r="F65" s="65"/>
      <c r="G65" s="65"/>
      <c r="H65" s="65"/>
      <c r="I65" s="65"/>
      <c r="J65" s="65"/>
      <c r="K65" s="65"/>
      <c r="L65" s="66"/>
      <c r="M65" s="28"/>
    </row>
    <row r="66" spans="2:13" x14ac:dyDescent="0.4">
      <c r="B66" s="2" t="str">
        <f>B15</f>
        <v>令和６年４月</v>
      </c>
      <c r="C66" s="2" t="str">
        <f>C59</f>
        <v>事業所(２１)</v>
      </c>
      <c r="D66" s="2" t="str">
        <f t="shared" ref="D66:L67" si="14">D59</f>
        <v>事業所(２２)</v>
      </c>
      <c r="E66" s="2" t="str">
        <f t="shared" si="14"/>
        <v>事業所(２３)</v>
      </c>
      <c r="F66" s="2" t="str">
        <f t="shared" si="14"/>
        <v>事業所(２４)</v>
      </c>
      <c r="G66" s="2" t="str">
        <f t="shared" si="14"/>
        <v>事業所(２５)</v>
      </c>
      <c r="H66" s="2" t="str">
        <f t="shared" si="14"/>
        <v>事業所(２６)</v>
      </c>
      <c r="I66" s="2" t="str">
        <f t="shared" si="14"/>
        <v>事業所(２７)</v>
      </c>
      <c r="J66" s="2" t="str">
        <f t="shared" si="14"/>
        <v>事業所(２８)</v>
      </c>
      <c r="K66" s="2" t="str">
        <f t="shared" si="14"/>
        <v>事業所(２９)</v>
      </c>
      <c r="L66" s="2" t="str">
        <f t="shared" si="14"/>
        <v>事業所(３０)</v>
      </c>
      <c r="M66" s="28"/>
    </row>
    <row r="67" spans="2:13" x14ac:dyDescent="0.4">
      <c r="B67" s="2" t="s">
        <v>30</v>
      </c>
      <c r="C67" s="69">
        <f>C60</f>
        <v>0</v>
      </c>
      <c r="D67" s="69">
        <f t="shared" si="14"/>
        <v>0</v>
      </c>
      <c r="E67" s="69">
        <f t="shared" si="14"/>
        <v>0</v>
      </c>
      <c r="F67" s="69">
        <f t="shared" si="14"/>
        <v>0</v>
      </c>
      <c r="G67" s="69">
        <f t="shared" si="14"/>
        <v>0</v>
      </c>
      <c r="H67" s="69">
        <f t="shared" si="14"/>
        <v>0</v>
      </c>
      <c r="I67" s="69">
        <f t="shared" si="14"/>
        <v>0</v>
      </c>
      <c r="J67" s="69">
        <f t="shared" si="14"/>
        <v>0</v>
      </c>
      <c r="K67" s="69">
        <f t="shared" si="14"/>
        <v>0</v>
      </c>
      <c r="L67" s="69">
        <f t="shared" si="14"/>
        <v>0</v>
      </c>
      <c r="M67" s="28"/>
    </row>
    <row r="68" spans="2:13" x14ac:dyDescent="0.4">
      <c r="B68" s="2" t="s">
        <v>18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28"/>
    </row>
    <row r="69" spans="2:13" x14ac:dyDescent="0.4">
      <c r="B69" s="2" t="s">
        <v>23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34"/>
    </row>
    <row r="70" spans="2:13" x14ac:dyDescent="0.4">
      <c r="B70" s="2" t="s">
        <v>20</v>
      </c>
      <c r="C70" s="15">
        <f t="shared" ref="C70:L70" si="15">ROUNDDOWN(C68*C69,0)</f>
        <v>0</v>
      </c>
      <c r="D70" s="15">
        <f t="shared" si="15"/>
        <v>0</v>
      </c>
      <c r="E70" s="15">
        <f t="shared" si="15"/>
        <v>0</v>
      </c>
      <c r="F70" s="15">
        <f t="shared" si="15"/>
        <v>0</v>
      </c>
      <c r="G70" s="15">
        <f t="shared" si="15"/>
        <v>0</v>
      </c>
      <c r="H70" s="15">
        <f t="shared" si="15"/>
        <v>0</v>
      </c>
      <c r="I70" s="15">
        <f t="shared" si="15"/>
        <v>0</v>
      </c>
      <c r="J70" s="15">
        <f t="shared" si="15"/>
        <v>0</v>
      </c>
      <c r="K70" s="15">
        <f t="shared" si="15"/>
        <v>0</v>
      </c>
      <c r="L70" s="15">
        <f t="shared" si="15"/>
        <v>0</v>
      </c>
      <c r="M70" s="35"/>
    </row>
    <row r="71" spans="2:13" x14ac:dyDescent="0.4">
      <c r="M71" s="28"/>
    </row>
    <row r="72" spans="2:13" x14ac:dyDescent="0.4">
      <c r="B72" s="56" t="s">
        <v>3</v>
      </c>
      <c r="C72" s="57"/>
      <c r="D72" s="57"/>
      <c r="E72" s="57"/>
      <c r="F72" s="57"/>
      <c r="G72" s="57"/>
      <c r="H72" s="57"/>
      <c r="I72" s="57"/>
      <c r="J72" s="57"/>
      <c r="K72" s="57"/>
      <c r="L72" s="58"/>
      <c r="M72" s="28"/>
    </row>
    <row r="73" spans="2:13" x14ac:dyDescent="0.4">
      <c r="B73" s="2" t="str">
        <f>B8</f>
        <v>令和７年４月</v>
      </c>
      <c r="C73" s="2" t="s">
        <v>73</v>
      </c>
      <c r="D73" s="2" t="s">
        <v>74</v>
      </c>
      <c r="E73" s="2" t="s">
        <v>75</v>
      </c>
      <c r="F73" s="2" t="s">
        <v>76</v>
      </c>
      <c r="G73" s="2" t="s">
        <v>77</v>
      </c>
      <c r="H73" s="2" t="s">
        <v>78</v>
      </c>
      <c r="I73" s="2" t="s">
        <v>79</v>
      </c>
      <c r="J73" s="2" t="s">
        <v>80</v>
      </c>
      <c r="K73" s="2" t="s">
        <v>81</v>
      </c>
      <c r="L73" s="2" t="s">
        <v>82</v>
      </c>
      <c r="M73" s="27"/>
    </row>
    <row r="74" spans="2:13" x14ac:dyDescent="0.4">
      <c r="B74" s="20" t="s">
        <v>30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8"/>
    </row>
    <row r="75" spans="2:13" x14ac:dyDescent="0.4">
      <c r="B75" s="2" t="s">
        <v>18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28"/>
    </row>
    <row r="76" spans="2:13" x14ac:dyDescent="0.4">
      <c r="B76" s="2" t="s">
        <v>19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34"/>
    </row>
    <row r="77" spans="2:13" x14ac:dyDescent="0.4">
      <c r="B77" s="2" t="s">
        <v>20</v>
      </c>
      <c r="C77" s="15">
        <f>ROUNDDOWN(C75*C76,0)</f>
        <v>0</v>
      </c>
      <c r="D77" s="15">
        <f>ROUNDDOWN(D75*D76,0)</f>
        <v>0</v>
      </c>
      <c r="E77" s="15">
        <f t="shared" ref="E77" si="16">ROUNDDOWN(E75*E76,0)</f>
        <v>0</v>
      </c>
      <c r="F77" s="15">
        <f>ROUNDDOWN(F75*F76,0)</f>
        <v>0</v>
      </c>
      <c r="G77" s="15">
        <f>ROUNDDOWN(G75*G76,0)</f>
        <v>0</v>
      </c>
      <c r="H77" s="15">
        <f t="shared" ref="H77" si="17">ROUNDDOWN(H75*H76,0)</f>
        <v>0</v>
      </c>
      <c r="I77" s="15">
        <f>ROUNDDOWN(I75*I76,0)</f>
        <v>0</v>
      </c>
      <c r="J77" s="15">
        <f>ROUNDDOWN(J75*J76,0)</f>
        <v>0</v>
      </c>
      <c r="K77" s="15">
        <f t="shared" ref="K77:L77" si="18">ROUNDDOWN(K75*K76,0)</f>
        <v>0</v>
      </c>
      <c r="L77" s="15">
        <f t="shared" si="18"/>
        <v>0</v>
      </c>
      <c r="M77" s="35"/>
    </row>
    <row r="78" spans="2:13" ht="5.25" customHeight="1" x14ac:dyDescent="0.4">
      <c r="M78" s="28"/>
    </row>
    <row r="79" spans="2:13" x14ac:dyDescent="0.4">
      <c r="B79" s="56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8"/>
      <c r="M79" s="28"/>
    </row>
    <row r="80" spans="2:13" x14ac:dyDescent="0.4">
      <c r="B80" s="2" t="str">
        <f>B15</f>
        <v>令和６年４月</v>
      </c>
      <c r="C80" s="2" t="str">
        <f>C73</f>
        <v>事業所(３１)</v>
      </c>
      <c r="D80" s="2" t="str">
        <f t="shared" ref="D80:L81" si="19">D73</f>
        <v>事業所(３２)</v>
      </c>
      <c r="E80" s="2" t="str">
        <f t="shared" si="19"/>
        <v>事業所(３３)</v>
      </c>
      <c r="F80" s="2" t="str">
        <f t="shared" si="19"/>
        <v>事業所(３４)</v>
      </c>
      <c r="G80" s="2" t="str">
        <f t="shared" si="19"/>
        <v>事業所(３５)</v>
      </c>
      <c r="H80" s="2" t="str">
        <f t="shared" si="19"/>
        <v>事業所(３６)</v>
      </c>
      <c r="I80" s="2" t="str">
        <f t="shared" si="19"/>
        <v>事業所(３７)</v>
      </c>
      <c r="J80" s="2" t="str">
        <f t="shared" si="19"/>
        <v>事業所(３８)</v>
      </c>
      <c r="K80" s="2" t="str">
        <f t="shared" si="19"/>
        <v>事業所(３９)</v>
      </c>
      <c r="L80" s="2" t="str">
        <f t="shared" si="19"/>
        <v>事業所(４０)</v>
      </c>
      <c r="M80" s="28"/>
    </row>
    <row r="81" spans="2:13" x14ac:dyDescent="0.4">
      <c r="B81" s="2" t="s">
        <v>30</v>
      </c>
      <c r="C81" s="69">
        <f>C74</f>
        <v>0</v>
      </c>
      <c r="D81" s="69">
        <f t="shared" si="19"/>
        <v>0</v>
      </c>
      <c r="E81" s="69">
        <f t="shared" si="19"/>
        <v>0</v>
      </c>
      <c r="F81" s="69">
        <f t="shared" si="19"/>
        <v>0</v>
      </c>
      <c r="G81" s="69">
        <f t="shared" si="19"/>
        <v>0</v>
      </c>
      <c r="H81" s="69">
        <f t="shared" si="19"/>
        <v>0</v>
      </c>
      <c r="I81" s="69">
        <f t="shared" si="19"/>
        <v>0</v>
      </c>
      <c r="J81" s="69">
        <f t="shared" si="19"/>
        <v>0</v>
      </c>
      <c r="K81" s="69">
        <f t="shared" si="19"/>
        <v>0</v>
      </c>
      <c r="L81" s="69">
        <f t="shared" si="19"/>
        <v>0</v>
      </c>
      <c r="M81" s="28"/>
    </row>
    <row r="82" spans="2:13" x14ac:dyDescent="0.4">
      <c r="B82" s="2" t="s">
        <v>18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28"/>
    </row>
    <row r="83" spans="2:13" x14ac:dyDescent="0.4">
      <c r="B83" s="2" t="s">
        <v>23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34"/>
    </row>
    <row r="84" spans="2:13" x14ac:dyDescent="0.4">
      <c r="B84" s="2" t="s">
        <v>20</v>
      </c>
      <c r="C84" s="15">
        <f t="shared" ref="C84:L84" si="20">ROUNDDOWN(C82*C83,0)</f>
        <v>0</v>
      </c>
      <c r="D84" s="15">
        <f t="shared" si="20"/>
        <v>0</v>
      </c>
      <c r="E84" s="15">
        <f t="shared" si="20"/>
        <v>0</v>
      </c>
      <c r="F84" s="15">
        <f t="shared" si="20"/>
        <v>0</v>
      </c>
      <c r="G84" s="15">
        <f t="shared" si="20"/>
        <v>0</v>
      </c>
      <c r="H84" s="15">
        <f t="shared" si="20"/>
        <v>0</v>
      </c>
      <c r="I84" s="15">
        <f t="shared" si="20"/>
        <v>0</v>
      </c>
      <c r="J84" s="15">
        <f t="shared" si="20"/>
        <v>0</v>
      </c>
      <c r="K84" s="15">
        <f t="shared" si="20"/>
        <v>0</v>
      </c>
      <c r="L84" s="15">
        <f t="shared" si="20"/>
        <v>0</v>
      </c>
      <c r="M84" s="35"/>
    </row>
  </sheetData>
  <sheetProtection algorithmName="SHA-512" hashValue="TIhFrTPBZWhRdUxi3Sk83xG8NQ1LFkwZbvSebb3WtJQQhLnnYKIVFCDk3H/L6Kv3LH/w0tdpLYdrS7I0BgJBaw==" saltValue="GIs+JlCHt+FOsbj9MzutpQ==" spinCount="100000" sheet="1" objects="1" scenarios="1"/>
  <mergeCells count="14">
    <mergeCell ref="B72:L72"/>
    <mergeCell ref="B79:L79"/>
    <mergeCell ref="C41:C42"/>
    <mergeCell ref="D41:D42"/>
    <mergeCell ref="B44:L44"/>
    <mergeCell ref="B51:L51"/>
    <mergeCell ref="B58:L58"/>
    <mergeCell ref="B65:L65"/>
    <mergeCell ref="A40:D40"/>
    <mergeCell ref="B2:N2"/>
    <mergeCell ref="B5:N5"/>
    <mergeCell ref="B7:L7"/>
    <mergeCell ref="B14:L14"/>
    <mergeCell ref="B25:K30"/>
  </mergeCells>
  <phoneticPr fontId="2"/>
  <dataValidations count="5">
    <dataValidation type="custom" allowBlank="1" showInputMessage="1" showErrorMessage="1" errorTitle="入力エラー" error="1～100％の範囲（整数）で入力してください。" sqref="C11:L11 C69:L69 C76:L76 C18:L18 C48:L48 C83:L83 C62:L62 C55:L55" xr:uid="{6362E894-CC4E-4FD7-9DDE-5D2A3AA4D42F}">
      <formula1>AND(MOD(C11*100,1)=0,C11&gt;0,C11&lt;=1)</formula1>
    </dataValidation>
    <dataValidation type="whole" operator="greaterThanOrEqual" allowBlank="1" showInputMessage="1" showErrorMessage="1" errorTitle="入力エラー" error="1以上の整数を入力してください。" prompt="料金明細書等に記載されている金額をご入力ください。" sqref="C75:L75 C10:L10 C61:L61 C17:L17 C82:L82 C47:L47 C68:L68 C54:L54" xr:uid="{F5FC00BC-7DF8-433B-96A3-41E6ACAAB1FB}">
      <formula1>1</formula1>
    </dataValidation>
    <dataValidation type="custom" allowBlank="1" showInputMessage="1" showErrorMessage="1" errorTitle="入力エラー" error="整数を入力してください。" prompt="個人事業の方で、青色申告の場合は「差引金額㉝」、白色申告の場合は「専従者控除前の所得金額⑲」をご入力ください。" sqref="C37:D37" xr:uid="{B340D2E8-3F72-450F-BABB-F1D2A6B545AF}">
      <formula1>MOD(C37,1)=0</formula1>
    </dataValidation>
    <dataValidation type="custom" allowBlank="1" showInputMessage="1" showErrorMessage="1" errorTitle="文字数制限" error="半角換算で60文字（全角30文字）以内で入力してください。" prompt="町名（地名）からご入力ください。" sqref="C16:L16 C74:L74 C53:L53 C46:L46 C60:L60 C67:L67 C9:L9 C81:L81" xr:uid="{13C198ED-8600-4C1F-8AEC-C86C1B240851}">
      <formula1>LENB(C9)&lt;=60</formula1>
    </dataValidation>
    <dataValidation type="custom" allowBlank="1" showInputMessage="1" showErrorMessage="1" errorTitle="入力エラー" error="整数を入力してください。" prompt="個人事業の方は、青色申告決算書または収支内訳書の「売上(収入)金額①」をご入力ください。" sqref="C36:D36" xr:uid="{A454E509-7114-4596-A802-6650E6FCB7B1}">
      <formula1>MOD(C36,1)=0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1038225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Option Button 6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1</xdr:col>
                    <xdr:colOff>228600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Option Button 7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228600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Option Button 5">
              <controlPr defaultSize="0" autoFill="0" autoLine="0" autoPict="0">
                <anchor moveWithCells="1">
                  <from>
                    <xdr:col>1</xdr:col>
                    <xdr:colOff>104775</xdr:colOff>
                    <xdr:row>4</xdr:row>
                    <xdr:rowOff>676275</xdr:rowOff>
                  </from>
                  <to>
                    <xdr:col>1</xdr:col>
                    <xdr:colOff>381000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Option Button 6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685800</xdr:rowOff>
                  </from>
                  <to>
                    <xdr:col>2</xdr:col>
                    <xdr:colOff>390525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1038225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Option Button 9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219075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Option Button 10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0</xdr:rowOff>
                  </from>
                  <to>
                    <xdr:col>5</xdr:col>
                    <xdr:colOff>228600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9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8</xdr:col>
                    <xdr:colOff>1038225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8</xdr:col>
                    <xdr:colOff>219075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Option Button 14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0</xdr:rowOff>
                  </from>
                  <to>
                    <xdr:col>8</xdr:col>
                    <xdr:colOff>228600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2</xdr:col>
                    <xdr:colOff>1038225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Option Button 17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0</xdr:rowOff>
                  </from>
                  <to>
                    <xdr:col>1</xdr:col>
                    <xdr:colOff>228600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Option Button 18">
              <controlPr defaultSize="0" autoFill="0" autoLine="0" autoPict="0">
                <anchor moveWithCells="1">
                  <from>
                    <xdr:col>2</xdr:col>
                    <xdr:colOff>9525</xdr:colOff>
                    <xdr:row>42</xdr:row>
                    <xdr:rowOff>0</xdr:rowOff>
                  </from>
                  <to>
                    <xdr:col>2</xdr:col>
                    <xdr:colOff>228600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5</xdr:col>
                    <xdr:colOff>1038225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Option Button 21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5</xdr:col>
                    <xdr:colOff>219075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Option Button 22">
              <controlPr defaultSize="0" autoFill="0" autoLine="0" autoPict="0">
                <anchor moveWithCells="1">
                  <from>
                    <xdr:col>5</xdr:col>
                    <xdr:colOff>9525</xdr:colOff>
                    <xdr:row>42</xdr:row>
                    <xdr:rowOff>0</xdr:rowOff>
                  </from>
                  <to>
                    <xdr:col>5</xdr:col>
                    <xdr:colOff>228600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8</xdr:col>
                    <xdr:colOff>1038225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Option Button 25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8</xdr:col>
                    <xdr:colOff>219075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Option Button 26">
              <controlPr defaultSize="0" autoFill="0" autoLine="0" autoPict="0">
                <anchor moveWithCells="1">
                  <from>
                    <xdr:col>8</xdr:col>
                    <xdr:colOff>9525</xdr:colOff>
                    <xdr:row>42</xdr:row>
                    <xdr:rowOff>0</xdr:rowOff>
                  </from>
                  <to>
                    <xdr:col>8</xdr:col>
                    <xdr:colOff>228600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1038225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Option Button 28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0</xdr:rowOff>
                  </from>
                  <to>
                    <xdr:col>1</xdr:col>
                    <xdr:colOff>228600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Option Button 1054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704850</xdr:rowOff>
                  </from>
                  <to>
                    <xdr:col>1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Option Button 1055">
              <controlPr defaultSize="0" autoFill="0" autoLine="0" autoPict="0">
                <anchor moveWithCells="1">
                  <from>
                    <xdr:col>2</xdr:col>
                    <xdr:colOff>104775</xdr:colOff>
                    <xdr:row>5</xdr:row>
                    <xdr:rowOff>0</xdr:rowOff>
                  </from>
                  <to>
                    <xdr:col>2</xdr:col>
                    <xdr:colOff>381000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料金明細書等に使用期間が記載されている場合は、使用期間開始日の属する月を選択してください。_x000a_使用期間の記載がない場合は、請求月を選択してください。" xr:uid="{79060281-7287-4F22-A3C2-8BAEC657C55D}">
          <x14:formula1>
            <xm:f>プルダウンリスト!$A$1:$A$6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2407-01DA-49EE-BC29-8271544D9F85}">
  <dimension ref="A1:B6"/>
  <sheetViews>
    <sheetView workbookViewId="0">
      <selection activeCell="B5" sqref="B5"/>
    </sheetView>
  </sheetViews>
  <sheetFormatPr defaultRowHeight="18.75" x14ac:dyDescent="0.4"/>
  <cols>
    <col min="1" max="2" width="13" bestFit="1" customWidth="1"/>
  </cols>
  <sheetData>
    <row r="1" spans="1:2" x14ac:dyDescent="0.4">
      <c r="A1" t="s">
        <v>5</v>
      </c>
      <c r="B1" s="1" t="s">
        <v>11</v>
      </c>
    </row>
    <row r="2" spans="1:2" x14ac:dyDescent="0.4">
      <c r="A2" s="1" t="s">
        <v>6</v>
      </c>
      <c r="B2" s="1" t="s">
        <v>12</v>
      </c>
    </row>
    <row r="3" spans="1:2" x14ac:dyDescent="0.4">
      <c r="A3" s="1" t="s">
        <v>7</v>
      </c>
      <c r="B3" s="1" t="s">
        <v>13</v>
      </c>
    </row>
    <row r="4" spans="1:2" x14ac:dyDescent="0.4">
      <c r="A4" s="1" t="s">
        <v>8</v>
      </c>
      <c r="B4" s="1" t="s">
        <v>14</v>
      </c>
    </row>
    <row r="5" spans="1:2" x14ac:dyDescent="0.4">
      <c r="A5" s="1" t="s">
        <v>9</v>
      </c>
      <c r="B5" s="1" t="s">
        <v>15</v>
      </c>
    </row>
    <row r="6" spans="1:2" x14ac:dyDescent="0.4">
      <c r="A6" s="1" t="s">
        <v>10</v>
      </c>
      <c r="B6" s="1" t="s">
        <v>16</v>
      </c>
    </row>
  </sheetData>
  <sheetProtection algorithmName="SHA-512" hashValue="hhs5b5SCtOrYpbmUr+5AMHYyK6rGgsYguVD47oDpEcvnwCMvmjUE6UGkXTDeLyuzVZjFI6kBO949Bk8J9j/fFQ==" saltValue="h+alwL/hstHYQbwxFCV9Q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対象経費算定シート【4事業所以上】</vt:lpstr>
      <vt:lpstr>プルダウンリスト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　悟</dc:creator>
  <cp:lastModifiedBy>嶋田　佳介</cp:lastModifiedBy>
  <cp:lastPrinted>2025-08-17T13:56:58Z</cp:lastPrinted>
  <dcterms:created xsi:type="dcterms:W3CDTF">2023-10-10T03:55:00Z</dcterms:created>
  <dcterms:modified xsi:type="dcterms:W3CDTF">2025-08-21T23:59:40Z</dcterms:modified>
</cp:coreProperties>
</file>