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110400 環境政策課\★０2計画推進担当\11環境フェスティバル\要領・要綱等\2024\01 出展要領\"/>
    </mc:Choice>
  </mc:AlternateContent>
  <bookViews>
    <workbookView xWindow="0" yWindow="0" windowWidth="20490" windowHeight="7530" activeTab="2"/>
  </bookViews>
  <sheets>
    <sheet name="展示室申込書" sheetId="1" r:id="rId1"/>
    <sheet name="会議室申込書" sheetId="5" r:id="rId2"/>
    <sheet name="えきまえテラス申込書" sheetId="6" r:id="rId3"/>
    <sheet name="2024出展団体受付簿  (展示室)" sheetId="10" state="hidden" r:id="rId4"/>
    <sheet name="2024出展団体受付簿  (会議室)" sheetId="11" state="hidden" r:id="rId5"/>
    <sheet name="2024出展団体受付簿（えきまえテラス）" sheetId="12" state="hidden" r:id="rId6"/>
  </sheets>
  <definedNames>
    <definedName name="_xlnm._FilterDatabase" localSheetId="4" hidden="1">'2024出展団体受付簿  (会議室)'!$A$4:$BL$5</definedName>
    <definedName name="_xlnm._FilterDatabase" localSheetId="3" hidden="1">'2024出展団体受付簿  (展示室)'!$A$4:$BT$5</definedName>
    <definedName name="_xlnm._FilterDatabase" localSheetId="5" hidden="1">'2024出展団体受付簿（えきまえテラス）'!$A$4:$BJ$5</definedName>
    <definedName name="_xlnm.Print_Area" localSheetId="2">えきまえテラス申込書!$A$1:$F$57</definedName>
    <definedName name="_xlnm.Print_Area" localSheetId="1">会議室申込書!$A$1:$F$65</definedName>
    <definedName name="_xlnm.Print_Titles" localSheetId="4">'2024出展団体受付簿  (会議室)'!$4:$4</definedName>
    <definedName name="_xlnm.Print_Titles" localSheetId="3">'2024出展団体受付簿  (展示室)'!$4:$4</definedName>
    <definedName name="_xlnm.Print_Titles" localSheetId="5">'2024出展団体受付簿（えきまえテラス）'!$4:$4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 i="12" l="1"/>
  <c r="AN5" i="12"/>
  <c r="AM5" i="12"/>
  <c r="AL5" i="12"/>
  <c r="AK5" i="12"/>
  <c r="AJ5" i="12"/>
  <c r="AI5" i="12"/>
  <c r="AH5" i="12"/>
  <c r="AG5" i="12"/>
  <c r="AF5" i="12"/>
  <c r="AE5" i="12"/>
  <c r="AD5" i="12"/>
  <c r="AC5" i="12"/>
  <c r="AB5" i="12"/>
  <c r="Z5" i="12"/>
  <c r="AA5" i="12"/>
  <c r="Y5" i="12"/>
  <c r="X5" i="12"/>
  <c r="W5" i="12"/>
  <c r="V5" i="12"/>
  <c r="U5" i="12"/>
  <c r="T5" i="12"/>
  <c r="S5" i="12"/>
  <c r="R5" i="12"/>
  <c r="Q5" i="12"/>
  <c r="P5" i="12"/>
  <c r="O5" i="12"/>
  <c r="N5" i="12"/>
  <c r="M5" i="12"/>
  <c r="L5" i="12"/>
  <c r="K5" i="12"/>
  <c r="J5" i="12"/>
  <c r="I5" i="12"/>
  <c r="H5" i="12"/>
  <c r="G5" i="12"/>
  <c r="F5" i="12"/>
  <c r="E5" i="12"/>
  <c r="D5" i="12"/>
  <c r="AV5" i="11"/>
  <c r="AU5" i="11"/>
  <c r="AT5" i="11"/>
  <c r="AS5" i="11"/>
  <c r="AR5" i="11"/>
  <c r="AQ5" i="11"/>
  <c r="AP5" i="11"/>
  <c r="AO5" i="11"/>
  <c r="AN5" i="11"/>
  <c r="AM5" i="11"/>
  <c r="AL5" i="11"/>
  <c r="AK5" i="11"/>
  <c r="AJ5" i="11"/>
  <c r="AI5" i="11"/>
  <c r="AH5" i="11"/>
  <c r="AG5" i="11"/>
  <c r="AF5" i="11"/>
  <c r="AE5" i="11"/>
  <c r="AD5" i="11"/>
  <c r="AC5" i="11"/>
  <c r="AB5" i="11"/>
  <c r="AB2" i="11" s="1"/>
  <c r="AA5" i="11"/>
  <c r="Z5" i="11"/>
  <c r="Y5" i="11"/>
  <c r="X5" i="11"/>
  <c r="W5" i="11"/>
  <c r="V5" i="11"/>
  <c r="U5" i="11"/>
  <c r="T5" i="11"/>
  <c r="S5" i="11"/>
  <c r="R5" i="11"/>
  <c r="Q5" i="11"/>
  <c r="P5" i="11"/>
  <c r="O5" i="11"/>
  <c r="N5" i="11"/>
  <c r="M5" i="11"/>
  <c r="L5" i="11"/>
  <c r="K5" i="11"/>
  <c r="J5" i="11"/>
  <c r="I5" i="11"/>
  <c r="H5" i="11"/>
  <c r="G5" i="11"/>
  <c r="F5" i="11"/>
  <c r="E5" i="11"/>
  <c r="BH5" i="10"/>
  <c r="AX5" i="10"/>
  <c r="AW5" i="10"/>
  <c r="AV5" i="10"/>
  <c r="AU5" i="10"/>
  <c r="AT5" i="10"/>
  <c r="AS5" i="10"/>
  <c r="AR5" i="10"/>
  <c r="AQ5" i="10"/>
  <c r="AP5" i="10"/>
  <c r="AO5" i="10"/>
  <c r="AN5" i="10"/>
  <c r="AM5" i="10"/>
  <c r="AL5" i="10"/>
  <c r="AK5" i="10"/>
  <c r="AJ5" i="10"/>
  <c r="AI5" i="10"/>
  <c r="AH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AW5" i="12"/>
  <c r="AW2" i="12" s="1"/>
  <c r="AV5" i="12"/>
  <c r="AV2" i="12" s="1"/>
  <c r="AU5" i="12"/>
  <c r="AT5" i="12"/>
  <c r="AR5" i="12"/>
  <c r="AS5" i="12" s="1"/>
  <c r="AS2" i="12" s="1"/>
  <c r="AP5" i="12"/>
  <c r="AQ5" i="12" s="1"/>
  <c r="AY2" i="12"/>
  <c r="AK2" i="12"/>
  <c r="AH2" i="12"/>
  <c r="AF2" i="12"/>
  <c r="AD2" i="12"/>
  <c r="AB2" i="12"/>
  <c r="Y2" i="12"/>
  <c r="X2" i="12"/>
  <c r="W2" i="12"/>
  <c r="U2" i="12"/>
  <c r="T2" i="12"/>
  <c r="AZ5" i="11"/>
  <c r="BA5" i="11" s="1"/>
  <c r="BA2" i="11" s="1"/>
  <c r="AY5" i="11"/>
  <c r="AW5" i="11"/>
  <c r="BB2" i="11"/>
  <c r="AY2" i="11"/>
  <c r="AX2" i="11"/>
  <c r="AW2" i="11"/>
  <c r="AR2" i="11"/>
  <c r="AO2" i="11"/>
  <c r="AM2" i="11"/>
  <c r="AK2" i="11"/>
  <c r="AI2" i="11"/>
  <c r="AF2" i="11"/>
  <c r="AE2" i="11"/>
  <c r="AD2" i="11"/>
  <c r="AC2" i="11"/>
  <c r="AA2" i="11"/>
  <c r="Z2" i="11"/>
  <c r="BG5" i="10"/>
  <c r="BG2" i="10" s="1"/>
  <c r="BF5" i="10"/>
  <c r="BF2" i="10" s="1"/>
  <c r="BE5" i="10"/>
  <c r="BE2" i="10" s="1"/>
  <c r="BC5" i="10"/>
  <c r="BD5" i="10" s="1"/>
  <c r="BD2" i="10" s="1"/>
  <c r="BA5" i="10"/>
  <c r="BB5" i="10" s="1"/>
  <c r="AY5" i="10"/>
  <c r="AZ5" i="10" s="1"/>
  <c r="BJ2" i="10"/>
  <c r="BH2" i="10"/>
  <c r="AT2" i="10"/>
  <c r="AQ2" i="10"/>
  <c r="AO2" i="10"/>
  <c r="AM2" i="10"/>
  <c r="AG2" i="10"/>
  <c r="AE2" i="10"/>
  <c r="AB2" i="10"/>
  <c r="AA2" i="10"/>
  <c r="Z2" i="10"/>
  <c r="Y2" i="10"/>
  <c r="X2" i="10"/>
  <c r="W2" i="10"/>
  <c r="U2" i="10"/>
  <c r="T2" i="10"/>
  <c r="AX5" i="12" l="1"/>
  <c r="BI5" i="10"/>
  <c r="AX2" i="12"/>
  <c r="AQ2" i="12"/>
  <c r="AU2" i="12"/>
  <c r="AP2" i="12"/>
  <c r="AR2" i="12"/>
  <c r="AT2" i="12"/>
  <c r="AZ2" i="11"/>
  <c r="AZ2" i="10"/>
  <c r="BB2" i="10"/>
  <c r="BI2" i="10"/>
  <c r="AY2" i="10"/>
  <c r="BA2" i="10"/>
  <c r="BC2" i="10"/>
</calcChain>
</file>

<file path=xl/comments1.xml><?xml version="1.0" encoding="utf-8"?>
<comments xmlns="http://schemas.openxmlformats.org/spreadsheetml/2006/main">
  <authors>
    <author>7043970</author>
  </authors>
  <commentList>
    <comment ref="AB1" authorId="0" shapeId="0">
      <text>
        <r>
          <rPr>
            <b/>
            <sz val="9"/>
            <color indexed="81"/>
            <rFont val="ＭＳ Ｐゴシック"/>
            <family val="3"/>
            <charset val="128"/>
          </rPr>
          <t>7043970:</t>
        </r>
        <r>
          <rPr>
            <sz val="9"/>
            <color indexed="81"/>
            <rFont val="ＭＳ Ｐゴシック"/>
            <family val="3"/>
            <charset val="128"/>
          </rPr>
          <t xml:space="preserve">
(注)市民団体：コンセント有料</t>
        </r>
      </text>
    </comment>
    <comment ref="BH1" authorId="0" shapeId="0">
      <text>
        <r>
          <rPr>
            <b/>
            <sz val="9"/>
            <color indexed="81"/>
            <rFont val="ＭＳ Ｐゴシック"/>
            <family val="3"/>
            <charset val="128"/>
          </rPr>
          <t>7043970:</t>
        </r>
        <r>
          <rPr>
            <sz val="9"/>
            <color indexed="81"/>
            <rFont val="ＭＳ Ｐゴシック"/>
            <family val="3"/>
            <charset val="128"/>
          </rPr>
          <t xml:space="preserve">
1口：10,800円
２口目から応相談</t>
        </r>
      </text>
    </comment>
    <comment ref="BH4" authorId="0" shapeId="0">
      <text>
        <r>
          <rPr>
            <b/>
            <sz val="9"/>
            <color indexed="81"/>
            <rFont val="ＭＳ Ｐゴシック"/>
            <family val="3"/>
            <charset val="128"/>
          </rPr>
          <t>7043970:</t>
        </r>
        <r>
          <rPr>
            <sz val="9"/>
            <color indexed="81"/>
            <rFont val="ＭＳ Ｐゴシック"/>
            <family val="3"/>
            <charset val="128"/>
          </rPr>
          <t xml:space="preserve">
1口：10,800円
２口目から応相談</t>
        </r>
      </text>
    </comment>
  </commentList>
</comments>
</file>

<file path=xl/comments2.xml><?xml version="1.0" encoding="utf-8"?>
<comments xmlns="http://schemas.openxmlformats.org/spreadsheetml/2006/main">
  <authors>
    <author>7043970</author>
  </authors>
  <commentList>
    <comment ref="AF1" authorId="0" shapeId="0">
      <text>
        <r>
          <rPr>
            <b/>
            <sz val="9"/>
            <color indexed="81"/>
            <rFont val="ＭＳ Ｐゴシック"/>
            <family val="3"/>
            <charset val="128"/>
          </rPr>
          <t>7043970:</t>
        </r>
        <r>
          <rPr>
            <sz val="9"/>
            <color indexed="81"/>
            <rFont val="ＭＳ Ｐゴシック"/>
            <family val="3"/>
            <charset val="128"/>
          </rPr>
          <t xml:space="preserve">
(注)市民団体：コンセント有料</t>
        </r>
      </text>
    </comment>
    <comment ref="AF4" authorId="0" shapeId="0">
      <text>
        <r>
          <rPr>
            <b/>
            <sz val="9"/>
            <color indexed="81"/>
            <rFont val="ＭＳ Ｐゴシック"/>
            <family val="3"/>
            <charset val="128"/>
          </rPr>
          <t>7043970:</t>
        </r>
        <r>
          <rPr>
            <sz val="9"/>
            <color indexed="81"/>
            <rFont val="ＭＳ Ｐゴシック"/>
            <family val="3"/>
            <charset val="128"/>
          </rPr>
          <t xml:space="preserve">
(注)市民団体：コンセント有料</t>
        </r>
      </text>
    </comment>
  </commentList>
</comments>
</file>

<file path=xl/comments3.xml><?xml version="1.0" encoding="utf-8"?>
<comments xmlns="http://schemas.openxmlformats.org/spreadsheetml/2006/main">
  <authors>
    <author>7043970</author>
  </authors>
  <commentList>
    <comment ref="Y1" authorId="0" shapeId="0">
      <text>
        <r>
          <rPr>
            <b/>
            <sz val="9"/>
            <color indexed="81"/>
            <rFont val="ＭＳ Ｐゴシック"/>
            <family val="3"/>
            <charset val="128"/>
          </rPr>
          <t>7043970:</t>
        </r>
        <r>
          <rPr>
            <sz val="9"/>
            <color indexed="81"/>
            <rFont val="ＭＳ Ｐゴシック"/>
            <family val="3"/>
            <charset val="128"/>
          </rPr>
          <t xml:space="preserve">
(注)市民団体：コンセント有料</t>
        </r>
      </text>
    </comment>
    <comment ref="AW1" authorId="0" shapeId="0">
      <text>
        <r>
          <rPr>
            <b/>
            <sz val="9"/>
            <color indexed="81"/>
            <rFont val="ＭＳ Ｐゴシック"/>
            <family val="3"/>
            <charset val="128"/>
          </rPr>
          <t>7043970:</t>
        </r>
        <r>
          <rPr>
            <sz val="9"/>
            <color indexed="81"/>
            <rFont val="ＭＳ Ｐゴシック"/>
            <family val="3"/>
            <charset val="128"/>
          </rPr>
          <t xml:space="preserve">
1口：10,800円
２口目から応相談</t>
        </r>
      </text>
    </comment>
    <comment ref="BG1" authorId="0" shapeId="0">
      <text>
        <r>
          <rPr>
            <b/>
            <sz val="9"/>
            <color indexed="81"/>
            <rFont val="ＭＳ Ｐゴシック"/>
            <family val="3"/>
            <charset val="128"/>
          </rPr>
          <t>7043970:</t>
        </r>
        <r>
          <rPr>
            <sz val="9"/>
            <color indexed="81"/>
            <rFont val="ＭＳ Ｐゴシック"/>
            <family val="3"/>
            <charset val="128"/>
          </rPr>
          <t xml:space="preserve">
</t>
        </r>
        <r>
          <rPr>
            <sz val="12"/>
            <color indexed="81"/>
            <rFont val="ＭＳ Ｐゴシック"/>
            <family val="3"/>
            <charset val="128"/>
          </rPr>
          <t>全て無料枠（2016）
　　　　　　　　　　　　　①実行委員会本部関係
　　　　　　　　　　　　　②八王子市消費生活推進委員会
　　　　　　　　　　　　　　(消費生活センターと共同出展の為無料)
　　　　　　　　　　　　　③東京八王子ロータリークラブ
　　　　　　　　　　　　　　　(2013年より青木委員長・土屋副委員長ご厚意の為協力出展の為無料)
　　　　　　　　　　　　　④夢みなみ農業協同組合　青年連盟　泉崎支部
　　　　　　　　　　　　　　(2011年から復興支援のため無料で出展。2016年から無料のため、行政枠へ)
　　　　　　　　　　　　　⑤工学院大学
　　　　　　　　　　　　　　(2011年より出展でその時から南口の燃料電池機関車などのご協力の関係も有り、
　　　　　　　　　　　　　　　無料出展)
　　　　　　　　　　　　　⑥行政</t>
        </r>
      </text>
    </comment>
    <comment ref="Y4" authorId="0" shapeId="0">
      <text>
        <r>
          <rPr>
            <b/>
            <sz val="9"/>
            <color indexed="81"/>
            <rFont val="ＭＳ Ｐゴシック"/>
            <family val="3"/>
            <charset val="128"/>
          </rPr>
          <t>7043970:</t>
        </r>
        <r>
          <rPr>
            <sz val="9"/>
            <color indexed="81"/>
            <rFont val="ＭＳ Ｐゴシック"/>
            <family val="3"/>
            <charset val="128"/>
          </rPr>
          <t xml:space="preserve">
(注)市民団体：コンセント有料</t>
        </r>
      </text>
    </comment>
    <comment ref="AW4" authorId="0" shapeId="0">
      <text>
        <r>
          <rPr>
            <b/>
            <sz val="9"/>
            <color indexed="81"/>
            <rFont val="ＭＳ Ｐゴシック"/>
            <family val="3"/>
            <charset val="128"/>
          </rPr>
          <t>7043970:</t>
        </r>
        <r>
          <rPr>
            <sz val="9"/>
            <color indexed="81"/>
            <rFont val="ＭＳ Ｐゴシック"/>
            <family val="3"/>
            <charset val="128"/>
          </rPr>
          <t xml:space="preserve">
1口：10,800円
２口目から応相談</t>
        </r>
      </text>
    </comment>
    <comment ref="BG4" authorId="0" shapeId="0">
      <text>
        <r>
          <rPr>
            <b/>
            <sz val="9"/>
            <color indexed="81"/>
            <rFont val="ＭＳ Ｐゴシック"/>
            <family val="3"/>
            <charset val="128"/>
          </rPr>
          <t>7043970:</t>
        </r>
        <r>
          <rPr>
            <sz val="9"/>
            <color indexed="81"/>
            <rFont val="ＭＳ Ｐゴシック"/>
            <family val="3"/>
            <charset val="128"/>
          </rPr>
          <t xml:space="preserve">
</t>
        </r>
        <r>
          <rPr>
            <sz val="12"/>
            <color indexed="81"/>
            <rFont val="ＭＳ Ｐゴシック"/>
            <family val="3"/>
            <charset val="128"/>
          </rPr>
          <t>全て無料枠（2016）
　　　　　　　　　　　　　①実行委員会本部関係
　　　　　　　　　　　　　②八王子市消費生活推進委員会
　　　　　　　　　　　　　　(消費生活センターと共同出展の為無料)
　　　　　　　　　　　　　③東京八王子ロータリークラブ
　　　　　　　　　　　　　　　(2013年より青木委員長・土屋副委員長ご厚意の為協力出展の為無料)
　　　　　　　　　　　　　④夢みなみ農業協同組合　青年連盟　泉崎支部
　　　　　　　　　　　　　　(2011年から復興支援のため無料で出展。2016年から無料のため、行政枠へ)
　　　　　　　　　　　　　⑤工学院大学
　　　　　　　　　　　　　　(2011年より出展でその時から南口の燃料電池機関車などのご協力の関係も有り、
　　　　　　　　　　　　　　　無料出展)
　　　　　　　　　　　　　⑥行政</t>
        </r>
      </text>
    </comment>
  </commentList>
</comments>
</file>

<file path=xl/sharedStrings.xml><?xml version="1.0" encoding="utf-8"?>
<sst xmlns="http://schemas.openxmlformats.org/spreadsheetml/2006/main" count="612" uniqueCount="188">
  <si>
    <t>■団体名等</t>
    <rPh sb="1" eb="3">
      <t>ダンタイ</t>
    </rPh>
    <rPh sb="3" eb="4">
      <t>メイ</t>
    </rPh>
    <rPh sb="4" eb="5">
      <t>ナド</t>
    </rPh>
    <phoneticPr fontId="1"/>
  </si>
  <si>
    <t>電話番号</t>
    <rPh sb="0" eb="2">
      <t>デンワ</t>
    </rPh>
    <rPh sb="2" eb="4">
      <t>バンゴウ</t>
    </rPh>
    <phoneticPr fontId="1"/>
  </si>
  <si>
    <t>E-mail</t>
    <phoneticPr fontId="1"/>
  </si>
  <si>
    <t>団体等名称</t>
    <rPh sb="0" eb="2">
      <t>ダンタイ</t>
    </rPh>
    <rPh sb="2" eb="3">
      <t>トウ</t>
    </rPh>
    <rPh sb="3" eb="5">
      <t>メイショウ</t>
    </rPh>
    <phoneticPr fontId="1"/>
  </si>
  <si>
    <t>所　在　地</t>
    <rPh sb="0" eb="1">
      <t>トコロ</t>
    </rPh>
    <rPh sb="2" eb="3">
      <t>ザイ</t>
    </rPh>
    <rPh sb="4" eb="5">
      <t>チ</t>
    </rPh>
    <phoneticPr fontId="1"/>
  </si>
  <si>
    <t>部　署</t>
    <rPh sb="0" eb="1">
      <t>ブ</t>
    </rPh>
    <rPh sb="2" eb="3">
      <t>ショ</t>
    </rPh>
    <phoneticPr fontId="1"/>
  </si>
  <si>
    <t>受付番号</t>
    <rPh sb="0" eb="2">
      <t>ウケツケ</t>
    </rPh>
    <rPh sb="2" eb="4">
      <t>バンゴウ</t>
    </rPh>
    <phoneticPr fontId="11"/>
  </si>
  <si>
    <t>団体等名称</t>
    <rPh sb="0" eb="2">
      <t>ダンタイ</t>
    </rPh>
    <rPh sb="2" eb="3">
      <t>トウ</t>
    </rPh>
    <rPh sb="3" eb="5">
      <t>メイショウ</t>
    </rPh>
    <phoneticPr fontId="11"/>
  </si>
  <si>
    <t>〒</t>
    <phoneticPr fontId="11"/>
  </si>
  <si>
    <t>担当者氏名</t>
    <rPh sb="0" eb="3">
      <t>タントウシャ</t>
    </rPh>
    <rPh sb="3" eb="5">
      <t>シメイ</t>
    </rPh>
    <phoneticPr fontId="11"/>
  </si>
  <si>
    <t>担当者所在地</t>
    <rPh sb="0" eb="3">
      <t>タントウシャ</t>
    </rPh>
    <rPh sb="3" eb="6">
      <t>ショザイチ</t>
    </rPh>
    <phoneticPr fontId="11"/>
  </si>
  <si>
    <t>担当者電話</t>
    <rPh sb="0" eb="3">
      <t>タントウシャ</t>
    </rPh>
    <rPh sb="3" eb="5">
      <t>デンワ</t>
    </rPh>
    <phoneticPr fontId="11"/>
  </si>
  <si>
    <t>担当者FAX</t>
    <rPh sb="0" eb="3">
      <t>タントウシャ</t>
    </rPh>
    <phoneticPr fontId="11"/>
  </si>
  <si>
    <t>担当者E-mail</t>
    <rPh sb="0" eb="3">
      <t>タントウシャ</t>
    </rPh>
    <phoneticPr fontId="11"/>
  </si>
  <si>
    <t>請求額</t>
    <rPh sb="0" eb="2">
      <t>セイキュウ</t>
    </rPh>
    <rPh sb="2" eb="3">
      <t>ガク</t>
    </rPh>
    <phoneticPr fontId="11"/>
  </si>
  <si>
    <t>入金日</t>
    <rPh sb="0" eb="2">
      <t>ニュウキン</t>
    </rPh>
    <rPh sb="2" eb="3">
      <t>ヒ</t>
    </rPh>
    <phoneticPr fontId="11"/>
  </si>
  <si>
    <t>請求関係</t>
    <rPh sb="0" eb="2">
      <t>セイキュウ</t>
    </rPh>
    <rPh sb="2" eb="4">
      <t>カンケイ</t>
    </rPh>
    <phoneticPr fontId="11"/>
  </si>
  <si>
    <t>〒</t>
    <phoneticPr fontId="1"/>
  </si>
  <si>
    <t>-</t>
    <phoneticPr fontId="1"/>
  </si>
  <si>
    <t>ブース番号</t>
    <rPh sb="3" eb="5">
      <t>バンゴウ</t>
    </rPh>
    <phoneticPr fontId="11"/>
  </si>
  <si>
    <t>出展区分</t>
    <rPh sb="0" eb="2">
      <t>シュッテン</t>
    </rPh>
    <rPh sb="2" eb="4">
      <t>クブン</t>
    </rPh>
    <phoneticPr fontId="11"/>
  </si>
  <si>
    <t>代表者所在地</t>
    <rPh sb="0" eb="3">
      <t>ダイヒョウシャ</t>
    </rPh>
    <rPh sb="3" eb="6">
      <t>ショザイチ</t>
    </rPh>
    <phoneticPr fontId="11"/>
  </si>
  <si>
    <t>担当者団体等名称</t>
    <rPh sb="0" eb="3">
      <t>タントウシャ</t>
    </rPh>
    <rPh sb="3" eb="5">
      <t>ダンタイ</t>
    </rPh>
    <rPh sb="5" eb="6">
      <t>トウ</t>
    </rPh>
    <rPh sb="6" eb="8">
      <t>メイショウ</t>
    </rPh>
    <phoneticPr fontId="11"/>
  </si>
  <si>
    <t>担当者部署</t>
    <rPh sb="0" eb="1">
      <t>タン</t>
    </rPh>
    <rPh sb="1" eb="2">
      <t>トウ</t>
    </rPh>
    <rPh sb="2" eb="3">
      <t>シャ</t>
    </rPh>
    <rPh sb="3" eb="5">
      <t>ブショ</t>
    </rPh>
    <phoneticPr fontId="11"/>
  </si>
  <si>
    <t>担当者役職</t>
    <rPh sb="0" eb="3">
      <t>タントウシャ</t>
    </rPh>
    <rPh sb="3" eb="5">
      <t>ヤクショク</t>
    </rPh>
    <phoneticPr fontId="11"/>
  </si>
  <si>
    <t>担当者電話緊急</t>
    <rPh sb="0" eb="3">
      <t>タントウシャ</t>
    </rPh>
    <rPh sb="3" eb="5">
      <t>デンワ</t>
    </rPh>
    <rPh sb="5" eb="7">
      <t>キンキュウ</t>
    </rPh>
    <phoneticPr fontId="11"/>
  </si>
  <si>
    <t>担当者E-mail緊急</t>
    <rPh sb="0" eb="3">
      <t>タントウシャ</t>
    </rPh>
    <rPh sb="9" eb="11">
      <t>キンキュウ</t>
    </rPh>
    <phoneticPr fontId="11"/>
  </si>
  <si>
    <t>出展内容</t>
    <rPh sb="0" eb="2">
      <t>シュッテン</t>
    </rPh>
    <rPh sb="2" eb="4">
      <t>ナイヨウ</t>
    </rPh>
    <phoneticPr fontId="11"/>
  </si>
  <si>
    <t>ＳＤＧｓ</t>
    <phoneticPr fontId="11"/>
  </si>
  <si>
    <t>区画数</t>
    <rPh sb="0" eb="2">
      <t>クカク</t>
    </rPh>
    <rPh sb="2" eb="3">
      <t>スウ</t>
    </rPh>
    <phoneticPr fontId="11"/>
  </si>
  <si>
    <t>大型展示物</t>
    <rPh sb="0" eb="2">
      <t>オオガタ</t>
    </rPh>
    <rPh sb="2" eb="5">
      <t>テンジブツ</t>
    </rPh>
    <phoneticPr fontId="11"/>
  </si>
  <si>
    <t>大型展示物内容</t>
    <rPh sb="0" eb="2">
      <t>オオガタ</t>
    </rPh>
    <rPh sb="2" eb="5">
      <t>テンジブツ</t>
    </rPh>
    <rPh sb="5" eb="7">
      <t>ナイヨウ</t>
    </rPh>
    <phoneticPr fontId="11"/>
  </si>
  <si>
    <t>机</t>
    <rPh sb="0" eb="1">
      <t>ツクエ</t>
    </rPh>
    <phoneticPr fontId="11"/>
  </si>
  <si>
    <t>椅子</t>
    <rPh sb="0" eb="2">
      <t>イス</t>
    </rPh>
    <phoneticPr fontId="11"/>
  </si>
  <si>
    <t>EZパネル
1枚独立</t>
    <rPh sb="7" eb="8">
      <t>マイ</t>
    </rPh>
    <rPh sb="8" eb="10">
      <t>ドクリツ</t>
    </rPh>
    <phoneticPr fontId="11"/>
  </si>
  <si>
    <t>EZパネル
2枚連続</t>
    <rPh sb="7" eb="8">
      <t>マイ</t>
    </rPh>
    <rPh sb="8" eb="10">
      <t>レンゾク</t>
    </rPh>
    <phoneticPr fontId="11"/>
  </si>
  <si>
    <t>EZパネル
4枚連続</t>
    <rPh sb="7" eb="10">
      <t>マイレンゾク</t>
    </rPh>
    <phoneticPr fontId="11"/>
  </si>
  <si>
    <t>電気コンセント使用</t>
    <rPh sb="7" eb="9">
      <t>シヨウ</t>
    </rPh>
    <phoneticPr fontId="11"/>
  </si>
  <si>
    <t>使用予定量（W）</t>
    <rPh sb="0" eb="2">
      <t>シヨウ</t>
    </rPh>
    <rPh sb="2" eb="4">
      <t>ヨテイ</t>
    </rPh>
    <rPh sb="4" eb="5">
      <t>リョウ</t>
    </rPh>
    <phoneticPr fontId="11"/>
  </si>
  <si>
    <t>用途</t>
    <rPh sb="0" eb="2">
      <t>ヨウト</t>
    </rPh>
    <phoneticPr fontId="11"/>
  </si>
  <si>
    <t>水道利用</t>
    <rPh sb="0" eb="2">
      <t>スイドウ</t>
    </rPh>
    <rPh sb="2" eb="4">
      <t>リヨウ</t>
    </rPh>
    <phoneticPr fontId="11"/>
  </si>
  <si>
    <t>物品販売</t>
    <rPh sb="0" eb="2">
      <t>ブッピン</t>
    </rPh>
    <rPh sb="2" eb="4">
      <t>ハンバイ</t>
    </rPh>
    <phoneticPr fontId="11"/>
  </si>
  <si>
    <t>内容</t>
    <rPh sb="0" eb="2">
      <t>ナイヨウ</t>
    </rPh>
    <phoneticPr fontId="11"/>
  </si>
  <si>
    <t>飲食物の提供・販売</t>
    <rPh sb="0" eb="3">
      <t>インショクブツ</t>
    </rPh>
    <rPh sb="4" eb="6">
      <t>テイキョウ</t>
    </rPh>
    <rPh sb="7" eb="9">
      <t>ハンバイ</t>
    </rPh>
    <phoneticPr fontId="11"/>
  </si>
  <si>
    <t>動物の持込</t>
    <rPh sb="0" eb="2">
      <t>ドウブツ</t>
    </rPh>
    <rPh sb="3" eb="5">
      <t>モチコミ</t>
    </rPh>
    <phoneticPr fontId="11"/>
  </si>
  <si>
    <t>展示方法</t>
    <rPh sb="0" eb="4">
      <t>テンジホウホウ</t>
    </rPh>
    <phoneticPr fontId="11"/>
  </si>
  <si>
    <t>花苗配布</t>
    <rPh sb="0" eb="1">
      <t>ハナ</t>
    </rPh>
    <rPh sb="1" eb="2">
      <t>ナエ</t>
    </rPh>
    <rPh sb="2" eb="4">
      <t>ハイフ</t>
    </rPh>
    <phoneticPr fontId="11"/>
  </si>
  <si>
    <t>花苗内容</t>
    <rPh sb="0" eb="1">
      <t>ハナ</t>
    </rPh>
    <rPh sb="1" eb="2">
      <t>ナエ</t>
    </rPh>
    <rPh sb="2" eb="4">
      <t>ナイヨウ</t>
    </rPh>
    <phoneticPr fontId="11"/>
  </si>
  <si>
    <t>パンフレット等配布</t>
    <rPh sb="6" eb="7">
      <t>トウ</t>
    </rPh>
    <rPh sb="7" eb="9">
      <t>ハイフ</t>
    </rPh>
    <phoneticPr fontId="11"/>
  </si>
  <si>
    <t>備考欄</t>
    <rPh sb="0" eb="2">
      <t>ビコウ</t>
    </rPh>
    <rPh sb="2" eb="3">
      <t>ラン</t>
    </rPh>
    <phoneticPr fontId="11"/>
  </si>
  <si>
    <t>出展料有料ブース数</t>
    <rPh sb="0" eb="2">
      <t>シュッテン</t>
    </rPh>
    <rPh sb="2" eb="3">
      <t>リョウ</t>
    </rPh>
    <rPh sb="3" eb="5">
      <t>ユウリョウ</t>
    </rPh>
    <rPh sb="8" eb="9">
      <t>スウ</t>
    </rPh>
    <phoneticPr fontId="11"/>
  </si>
  <si>
    <t>ブース代</t>
    <rPh sb="3" eb="4">
      <t>ダイ</t>
    </rPh>
    <phoneticPr fontId="11"/>
  </si>
  <si>
    <t>有料机数</t>
    <rPh sb="0" eb="2">
      <t>ユウリョウ</t>
    </rPh>
    <rPh sb="2" eb="3">
      <t>ツクエ</t>
    </rPh>
    <rPh sb="3" eb="4">
      <t>スウ</t>
    </rPh>
    <phoneticPr fontId="11"/>
  </si>
  <si>
    <t>机代</t>
    <rPh sb="0" eb="1">
      <t>ツクエ</t>
    </rPh>
    <rPh sb="1" eb="2">
      <t>ダイ</t>
    </rPh>
    <phoneticPr fontId="11"/>
  </si>
  <si>
    <t>有料
椅子数</t>
    <rPh sb="0" eb="2">
      <t>ユウリョウ</t>
    </rPh>
    <rPh sb="3" eb="5">
      <t>イス</t>
    </rPh>
    <rPh sb="5" eb="6">
      <t>スウ</t>
    </rPh>
    <phoneticPr fontId="11"/>
  </si>
  <si>
    <t>椅子代</t>
    <rPh sb="0" eb="2">
      <t>イス</t>
    </rPh>
    <rPh sb="2" eb="3">
      <t>ダイ</t>
    </rPh>
    <phoneticPr fontId="11"/>
  </si>
  <si>
    <t>有料
EZパネル数</t>
    <rPh sb="0" eb="2">
      <t>ユウリョウ</t>
    </rPh>
    <rPh sb="8" eb="9">
      <t>スウ</t>
    </rPh>
    <phoneticPr fontId="11"/>
  </si>
  <si>
    <t>EZパネル代</t>
    <rPh sb="5" eb="6">
      <t>ダイ</t>
    </rPh>
    <phoneticPr fontId="11"/>
  </si>
  <si>
    <t>有料
電源数</t>
    <rPh sb="0" eb="2">
      <t>ユウリョウ</t>
    </rPh>
    <rPh sb="3" eb="5">
      <t>デンゲン</t>
    </rPh>
    <rPh sb="5" eb="6">
      <t>スウ</t>
    </rPh>
    <phoneticPr fontId="11"/>
  </si>
  <si>
    <t>電源料</t>
    <rPh sb="0" eb="2">
      <t>デンゲン</t>
    </rPh>
    <rPh sb="2" eb="3">
      <t>リョウ</t>
    </rPh>
    <phoneticPr fontId="11"/>
  </si>
  <si>
    <t>入金額</t>
    <rPh sb="2" eb="3">
      <t>ガク</t>
    </rPh>
    <phoneticPr fontId="11"/>
  </si>
  <si>
    <t>請求書
送付日</t>
    <rPh sb="6" eb="7">
      <t>ヒ</t>
    </rPh>
    <phoneticPr fontId="11"/>
  </si>
  <si>
    <t>支払
方法</t>
    <rPh sb="0" eb="2">
      <t>シハライ</t>
    </rPh>
    <rPh sb="3" eb="5">
      <t>ホウホウ</t>
    </rPh>
    <phoneticPr fontId="11"/>
  </si>
  <si>
    <t>入金確認
通知日</t>
    <rPh sb="0" eb="2">
      <t>ニュウキン</t>
    </rPh>
    <rPh sb="2" eb="4">
      <t>カクニン</t>
    </rPh>
    <rPh sb="5" eb="7">
      <t>ツウチ</t>
    </rPh>
    <rPh sb="7" eb="8">
      <t>ビ</t>
    </rPh>
    <phoneticPr fontId="11"/>
  </si>
  <si>
    <t>領収書
番号</t>
    <rPh sb="0" eb="2">
      <t>リョウシュウ</t>
    </rPh>
    <rPh sb="2" eb="3">
      <t>ショ</t>
    </rPh>
    <rPh sb="4" eb="6">
      <t>バンゴウ</t>
    </rPh>
    <phoneticPr fontId="11"/>
  </si>
  <si>
    <t>領収書渡し日</t>
    <rPh sb="0" eb="3">
      <t>リョウシュウショ</t>
    </rPh>
    <rPh sb="3" eb="4">
      <t>ワタ</t>
    </rPh>
    <rPh sb="5" eb="6">
      <t>ビ</t>
    </rPh>
    <phoneticPr fontId="11"/>
  </si>
  <si>
    <t>金額関係備考</t>
    <rPh sb="0" eb="2">
      <t>キンガク</t>
    </rPh>
    <rPh sb="2" eb="4">
      <t>カンケイ</t>
    </rPh>
    <phoneticPr fontId="11"/>
  </si>
  <si>
    <t>全て
無料</t>
    <rPh sb="0" eb="1">
      <t>スベ</t>
    </rPh>
    <rPh sb="3" eb="5">
      <t>ムリョウ</t>
    </rPh>
    <phoneticPr fontId="11"/>
  </si>
  <si>
    <t>事前出欠</t>
    <rPh sb="0" eb="2">
      <t>ジゼン</t>
    </rPh>
    <rPh sb="2" eb="4">
      <t>シュッケツ</t>
    </rPh>
    <phoneticPr fontId="11"/>
  </si>
  <si>
    <t>参加人数</t>
    <rPh sb="0" eb="2">
      <t>サンカ</t>
    </rPh>
    <rPh sb="2" eb="4">
      <t>ニンズウ</t>
    </rPh>
    <phoneticPr fontId="11"/>
  </si>
  <si>
    <t>当日出欠</t>
    <rPh sb="0" eb="2">
      <t>トウジツ</t>
    </rPh>
    <rPh sb="2" eb="4">
      <t>シュッケツ</t>
    </rPh>
    <phoneticPr fontId="11"/>
  </si>
  <si>
    <t>アンケート
回答</t>
    <rPh sb="6" eb="8">
      <t>カイトウ</t>
    </rPh>
    <phoneticPr fontId="11"/>
  </si>
  <si>
    <t>出展料関係</t>
    <rPh sb="0" eb="2">
      <t>シュッテン</t>
    </rPh>
    <rPh sb="2" eb="3">
      <t>リョウ</t>
    </rPh>
    <rPh sb="3" eb="5">
      <t>カンケイ</t>
    </rPh>
    <phoneticPr fontId="11"/>
  </si>
  <si>
    <t>出展者説明会</t>
    <phoneticPr fontId="11"/>
  </si>
  <si>
    <t>大型展示物</t>
    <rPh sb="0" eb="5">
      <t>オオガタテンジブツ</t>
    </rPh>
    <phoneticPr fontId="11"/>
  </si>
  <si>
    <t>大型展示物内容</t>
    <rPh sb="0" eb="5">
      <t>オオガタテンジブツ</t>
    </rPh>
    <rPh sb="5" eb="7">
      <t>ナイヨウ</t>
    </rPh>
    <phoneticPr fontId="11"/>
  </si>
  <si>
    <t>EZパネル
4枚連続</t>
    <rPh sb="7" eb="8">
      <t>マイ</t>
    </rPh>
    <rPh sb="8" eb="10">
      <t>レンゾク</t>
    </rPh>
    <phoneticPr fontId="11"/>
  </si>
  <si>
    <t>飲食物の販売・提供</t>
    <rPh sb="0" eb="3">
      <t>インショクブツ</t>
    </rPh>
    <rPh sb="4" eb="6">
      <t>ハンバイ</t>
    </rPh>
    <rPh sb="7" eb="9">
      <t>テイキョウ</t>
    </rPh>
    <phoneticPr fontId="11"/>
  </si>
  <si>
    <t>パンフレット等配布物</t>
    <rPh sb="6" eb="7">
      <t>トウ</t>
    </rPh>
    <rPh sb="7" eb="9">
      <t>ハイフ</t>
    </rPh>
    <rPh sb="9" eb="10">
      <t>ブツ</t>
    </rPh>
    <phoneticPr fontId="11"/>
  </si>
  <si>
    <t>団体等名称</t>
    <rPh sb="0" eb="3">
      <t>ダンタイトウ</t>
    </rPh>
    <rPh sb="3" eb="5">
      <t>メイショウ</t>
    </rPh>
    <phoneticPr fontId="1"/>
  </si>
  <si>
    <t>　　ご担当者</t>
    <rPh sb="3" eb="4">
      <t>タン</t>
    </rPh>
    <rPh sb="4" eb="5">
      <t>トウ</t>
    </rPh>
    <rPh sb="5" eb="6">
      <t>シャ</t>
    </rPh>
    <phoneticPr fontId="1"/>
  </si>
  <si>
    <t>役　職</t>
    <rPh sb="0" eb="1">
      <t>ヤク</t>
    </rPh>
    <rPh sb="2" eb="3">
      <t>ショク</t>
    </rPh>
    <phoneticPr fontId="1"/>
  </si>
  <si>
    <t>FAX番号</t>
    <phoneticPr fontId="1"/>
  </si>
  <si>
    <t>氏　名</t>
    <rPh sb="0" eb="1">
      <t>シ</t>
    </rPh>
    <rPh sb="2" eb="3">
      <t>メイ</t>
    </rPh>
    <phoneticPr fontId="1"/>
  </si>
  <si>
    <t>緊急時</t>
    <rPh sb="0" eb="3">
      <t>キンキュウジ</t>
    </rPh>
    <phoneticPr fontId="1"/>
  </si>
  <si>
    <t>※２５字以内</t>
    <rPh sb="3" eb="6">
      <t>ジイナイ</t>
    </rPh>
    <phoneticPr fontId="1"/>
  </si>
  <si>
    <t>ＳＤＧｓ</t>
    <phoneticPr fontId="1"/>
  </si>
  <si>
    <t>※該当するゴールを記入してください</t>
    <rPh sb="1" eb="3">
      <t>ガイトウ</t>
    </rPh>
    <rPh sb="9" eb="11">
      <t>キニュウ</t>
    </rPh>
    <phoneticPr fontId="1"/>
  </si>
  <si>
    <t>■ブース・物品など</t>
    <rPh sb="5" eb="7">
      <t>ブッピン</t>
    </rPh>
    <phoneticPr fontId="1"/>
  </si>
  <si>
    <t>区画数</t>
    <rPh sb="0" eb="2">
      <t>クカク</t>
    </rPh>
    <rPh sb="2" eb="3">
      <t>スウ</t>
    </rPh>
    <phoneticPr fontId="1"/>
  </si>
  <si>
    <t>大型展示物</t>
    <rPh sb="0" eb="5">
      <t>オオガタテンジブツ</t>
    </rPh>
    <phoneticPr fontId="1"/>
  </si>
  <si>
    <t>内容　</t>
    <rPh sb="0" eb="2">
      <t>ナイヨウ</t>
    </rPh>
    <phoneticPr fontId="1"/>
  </si>
  <si>
    <t>内容・サイズ　</t>
    <rPh sb="0" eb="2">
      <t>ナイヨウ</t>
    </rPh>
    <phoneticPr fontId="1"/>
  </si>
  <si>
    <t>机</t>
    <rPh sb="0" eb="1">
      <t>ツクエ</t>
    </rPh>
    <phoneticPr fontId="1"/>
  </si>
  <si>
    <t>台</t>
    <rPh sb="0" eb="1">
      <t>ダイ</t>
    </rPh>
    <phoneticPr fontId="1"/>
  </si>
  <si>
    <t>脚</t>
    <rPh sb="0" eb="1">
      <t>キャク</t>
    </rPh>
    <phoneticPr fontId="1"/>
  </si>
  <si>
    <t>１枚独立</t>
    <rPh sb="1" eb="2">
      <t>マイ</t>
    </rPh>
    <rPh sb="2" eb="4">
      <t>ドクリツ</t>
    </rPh>
    <phoneticPr fontId="1"/>
  </si>
  <si>
    <t>ＥＺパネル</t>
    <phoneticPr fontId="1"/>
  </si>
  <si>
    <t>２枚連続</t>
    <rPh sb="1" eb="2">
      <t>マイ</t>
    </rPh>
    <rPh sb="2" eb="4">
      <t>レンゾク</t>
    </rPh>
    <phoneticPr fontId="1"/>
  </si>
  <si>
    <t>４枚連続</t>
    <rPh sb="1" eb="4">
      <t>マイレンゾク</t>
    </rPh>
    <phoneticPr fontId="1"/>
  </si>
  <si>
    <t>セット</t>
    <phoneticPr fontId="1"/>
  </si>
  <si>
    <t>電気使用</t>
    <rPh sb="0" eb="2">
      <t>デンキ</t>
    </rPh>
    <rPh sb="2" eb="4">
      <t>シヨウ</t>
    </rPh>
    <phoneticPr fontId="1"/>
  </si>
  <si>
    <t>使用予定量</t>
    <rPh sb="0" eb="5">
      <t>シヨウヨテイリョウ</t>
    </rPh>
    <phoneticPr fontId="1"/>
  </si>
  <si>
    <t>水道の利用</t>
    <rPh sb="0" eb="2">
      <t>スイドウ</t>
    </rPh>
    <rPh sb="3" eb="5">
      <t>リヨウ</t>
    </rPh>
    <phoneticPr fontId="1"/>
  </si>
  <si>
    <t>椅　子</t>
    <rPh sb="0" eb="1">
      <t>イ</t>
    </rPh>
    <rPh sb="2" eb="3">
      <t>コ</t>
    </rPh>
    <phoneticPr fontId="1"/>
  </si>
  <si>
    <t>用　途</t>
    <rPh sb="0" eb="1">
      <t>ヨウ</t>
    </rPh>
    <rPh sb="2" eb="3">
      <t>ト</t>
    </rPh>
    <phoneticPr fontId="1"/>
  </si>
  <si>
    <t>■その他</t>
    <rPh sb="3" eb="4">
      <t>タ</t>
    </rPh>
    <phoneticPr fontId="1"/>
  </si>
  <si>
    <t>物品販売</t>
    <rPh sb="0" eb="4">
      <t>ブッピンハンバイ</t>
    </rPh>
    <phoneticPr fontId="1"/>
  </si>
  <si>
    <t>動物の持込</t>
    <rPh sb="0" eb="2">
      <t>ドウブツ</t>
    </rPh>
    <rPh sb="3" eb="5">
      <t>モチコミ</t>
    </rPh>
    <phoneticPr fontId="1"/>
  </si>
  <si>
    <t>花苗配布</t>
    <rPh sb="0" eb="2">
      <t>ハナナエ</t>
    </rPh>
    <rPh sb="2" eb="4">
      <t>ハイフ</t>
    </rPh>
    <phoneticPr fontId="1"/>
  </si>
  <si>
    <t>備　考</t>
    <rPh sb="0" eb="1">
      <t>ビ</t>
    </rPh>
    <rPh sb="2" eb="3">
      <t>コウ</t>
    </rPh>
    <phoneticPr fontId="1"/>
  </si>
  <si>
    <t>展示方法　</t>
    <rPh sb="0" eb="4">
      <t>テンジホウホウ</t>
    </rPh>
    <phoneticPr fontId="1"/>
  </si>
  <si>
    <t>氏名</t>
    <rPh sb="0" eb="2">
      <t>シメイ</t>
    </rPh>
    <phoneticPr fontId="1"/>
  </si>
  <si>
    <t>日付</t>
    <rPh sb="0" eb="2">
      <t>ヒヅケ</t>
    </rPh>
    <phoneticPr fontId="1"/>
  </si>
  <si>
    <t>出展募集要領を確認し、記載されている禁止事項・注意事項を遵守することを誓います。
会場内及び借用した備品を汚損・破損した場合は、修理費を弁償することに同意します。
暴力団又はそれらの利益になる活動を行う団体や社会的な非難を受けるおそれがある団体とは関係がないこと
及び会場内で宗教的・政治的活動や公序良俗に反する行為をしないことを誓います。
※上記誓約に反すると実行委員会が判断した場合は、出展料を返金のうえ、出展をお断りさせていただきます。
上記誓約についてご承諾いただけましたら、ご署名をお願いいたします。（押印は不要です。）</t>
    <rPh sb="7" eb="9">
      <t>カクニン</t>
    </rPh>
    <rPh sb="11" eb="13">
      <t>キサイ</t>
    </rPh>
    <rPh sb="18" eb="22">
      <t>キンシジコウ</t>
    </rPh>
    <rPh sb="23" eb="27">
      <t>チュウイジコウ</t>
    </rPh>
    <rPh sb="28" eb="30">
      <t>ジュンシュ</t>
    </rPh>
    <rPh sb="35" eb="36">
      <t>チカ</t>
    </rPh>
    <rPh sb="41" eb="44">
      <t>カイジョウナイ</t>
    </rPh>
    <rPh sb="44" eb="45">
      <t>オヨ</t>
    </rPh>
    <rPh sb="46" eb="48">
      <t>シャクヨウ</t>
    </rPh>
    <rPh sb="50" eb="52">
      <t>ビヒン</t>
    </rPh>
    <rPh sb="53" eb="55">
      <t>オソン</t>
    </rPh>
    <rPh sb="56" eb="58">
      <t>ハソン</t>
    </rPh>
    <rPh sb="60" eb="62">
      <t>バアイ</t>
    </rPh>
    <rPh sb="64" eb="67">
      <t>シュウリヒ</t>
    </rPh>
    <rPh sb="68" eb="70">
      <t>ベンショウ</t>
    </rPh>
    <rPh sb="75" eb="77">
      <t>ドウイ</t>
    </rPh>
    <rPh sb="82" eb="85">
      <t>ボウリョクダン</t>
    </rPh>
    <rPh sb="85" eb="86">
      <t>マタ</t>
    </rPh>
    <rPh sb="91" eb="93">
      <t>リエキ</t>
    </rPh>
    <rPh sb="96" eb="98">
      <t>カツドウ</t>
    </rPh>
    <rPh sb="99" eb="100">
      <t>オコナ</t>
    </rPh>
    <rPh sb="101" eb="103">
      <t>ダンタイ</t>
    </rPh>
    <rPh sb="104" eb="107">
      <t>シャカイテキ</t>
    </rPh>
    <rPh sb="108" eb="110">
      <t>ヒナン</t>
    </rPh>
    <rPh sb="111" eb="112">
      <t>ウ</t>
    </rPh>
    <rPh sb="120" eb="122">
      <t>ダンタイ</t>
    </rPh>
    <rPh sb="124" eb="126">
      <t>カンケイ</t>
    </rPh>
    <rPh sb="132" eb="133">
      <t>オヨ</t>
    </rPh>
    <rPh sb="134" eb="137">
      <t>カイジョウナイ</t>
    </rPh>
    <rPh sb="138" eb="141">
      <t>シュウキョウテキ</t>
    </rPh>
    <rPh sb="142" eb="145">
      <t>セイジテキ</t>
    </rPh>
    <rPh sb="145" eb="147">
      <t>カツドウ</t>
    </rPh>
    <rPh sb="148" eb="152">
      <t>コウジョリョウゾク</t>
    </rPh>
    <rPh sb="153" eb="154">
      <t>ハン</t>
    </rPh>
    <rPh sb="156" eb="158">
      <t>コウイ</t>
    </rPh>
    <rPh sb="165" eb="166">
      <t>チカ</t>
    </rPh>
    <rPh sb="173" eb="177">
      <t>ジョウキセイヤク</t>
    </rPh>
    <rPh sb="178" eb="179">
      <t>ハン</t>
    </rPh>
    <rPh sb="182" eb="187">
      <t>ジッコウイインカイ</t>
    </rPh>
    <rPh sb="188" eb="190">
      <t>ハンダン</t>
    </rPh>
    <rPh sb="192" eb="194">
      <t>バアイ</t>
    </rPh>
    <rPh sb="196" eb="199">
      <t>シュッテンリョウ</t>
    </rPh>
    <rPh sb="200" eb="202">
      <t>ヘンキン</t>
    </rPh>
    <rPh sb="206" eb="208">
      <t>シュッテン</t>
    </rPh>
    <rPh sb="210" eb="211">
      <t>コトワ</t>
    </rPh>
    <rPh sb="224" eb="226">
      <t>ジョウキ</t>
    </rPh>
    <rPh sb="226" eb="228">
      <t>セイヤク</t>
    </rPh>
    <rPh sb="233" eb="235">
      <t>ショウダク</t>
    </rPh>
    <rPh sb="245" eb="247">
      <t>ショメイ</t>
    </rPh>
    <rPh sb="249" eb="250">
      <t>ネガ</t>
    </rPh>
    <rPh sb="258" eb="260">
      <t>オウイン</t>
    </rPh>
    <rPh sb="261" eb="263">
      <t>フヨウ</t>
    </rPh>
    <phoneticPr fontId="1"/>
  </si>
  <si>
    <r>
      <t>※</t>
    </r>
    <r>
      <rPr>
        <u/>
        <sz val="8"/>
        <color theme="1"/>
        <rFont val="BIZ UDゴシック"/>
        <family val="3"/>
        <charset val="128"/>
      </rPr>
      <t>大型展示物を除く区画数</t>
    </r>
    <r>
      <rPr>
        <sz val="8"/>
        <color theme="1"/>
        <rFont val="BIZ UDゴシック"/>
        <family val="3"/>
        <charset val="128"/>
      </rPr>
      <t>を記入してください。</t>
    </r>
    <rPh sb="1" eb="3">
      <t>オオガタ</t>
    </rPh>
    <rPh sb="3" eb="6">
      <t>テンジブツ</t>
    </rPh>
    <rPh sb="7" eb="8">
      <t>ノゾ</t>
    </rPh>
    <rPh sb="9" eb="12">
      <t>クカクスウ</t>
    </rPh>
    <rPh sb="13" eb="15">
      <t>キニュウ</t>
    </rPh>
    <phoneticPr fontId="1"/>
  </si>
  <si>
    <t>出展内容</t>
    <rPh sb="0" eb="4">
      <t>シュッテンナイヨウ</t>
    </rPh>
    <phoneticPr fontId="1"/>
  </si>
  <si>
    <t>希望時間</t>
    <rPh sb="0" eb="4">
      <t>キボウジカン</t>
    </rPh>
    <phoneticPr fontId="1"/>
  </si>
  <si>
    <t>申込日　　令和６年（２０２４年)　　月　　　日</t>
    <phoneticPr fontId="1"/>
  </si>
  <si>
    <t>八王子環境フェスティバル出展申込書（展示室）</t>
    <rPh sb="0" eb="3">
      <t>ハチオウジ</t>
    </rPh>
    <rPh sb="3" eb="5">
      <t>カンキョウ</t>
    </rPh>
    <rPh sb="12" eb="14">
      <t>シュッテン</t>
    </rPh>
    <rPh sb="14" eb="17">
      <t>モウシコミショ</t>
    </rPh>
    <rPh sb="18" eb="21">
      <t>テンジシツ</t>
    </rPh>
    <phoneticPr fontId="1"/>
  </si>
  <si>
    <t>パンフレット掲載文</t>
    <rPh sb="6" eb="9">
      <t>ケイサイブン</t>
    </rPh>
    <phoneticPr fontId="1"/>
  </si>
  <si>
    <t>パンフレット等配布</t>
    <rPh sb="6" eb="7">
      <t>トウ</t>
    </rPh>
    <rPh sb="7" eb="9">
      <t>ハイフ</t>
    </rPh>
    <phoneticPr fontId="1"/>
  </si>
  <si>
    <r>
      <t>※</t>
    </r>
    <r>
      <rPr>
        <u/>
        <sz val="8"/>
        <color theme="1"/>
        <rFont val="BIZ UDゴシック"/>
        <family val="3"/>
        <charset val="128"/>
      </rPr>
      <t>無償分（机２台）を含めた必要な全数量</t>
    </r>
    <r>
      <rPr>
        <sz val="8"/>
        <color theme="1"/>
        <rFont val="BIZ UDゴシック"/>
        <family val="3"/>
        <charset val="128"/>
      </rPr>
      <t>を記入してください。</t>
    </r>
    <rPh sb="1" eb="4">
      <t>ムショウブン</t>
    </rPh>
    <rPh sb="5" eb="6">
      <t>ツクエ</t>
    </rPh>
    <rPh sb="7" eb="8">
      <t>ダイ</t>
    </rPh>
    <rPh sb="10" eb="11">
      <t>フク</t>
    </rPh>
    <rPh sb="13" eb="15">
      <t>ヒツヨウ</t>
    </rPh>
    <rPh sb="16" eb="19">
      <t>ゼンスウリョウ</t>
    </rPh>
    <rPh sb="20" eb="22">
      <t>キニュウ</t>
    </rPh>
    <phoneticPr fontId="1"/>
  </si>
  <si>
    <t>飲食物の提供・販売</t>
    <rPh sb="0" eb="3">
      <t>インショクブツ</t>
    </rPh>
    <rPh sb="4" eb="6">
      <t>テイキョウ</t>
    </rPh>
    <rPh sb="7" eb="9">
      <t>ハンバイ</t>
    </rPh>
    <phoneticPr fontId="1"/>
  </si>
  <si>
    <t>八王子環境フェスティバル出展申込書（会議室）</t>
    <rPh sb="0" eb="3">
      <t>ハチオウジ</t>
    </rPh>
    <rPh sb="3" eb="5">
      <t>カンキョウ</t>
    </rPh>
    <rPh sb="12" eb="14">
      <t>シュッテン</t>
    </rPh>
    <rPh sb="14" eb="17">
      <t>モウシコミショ</t>
    </rPh>
    <rPh sb="18" eb="21">
      <t>カイギシツ</t>
    </rPh>
    <phoneticPr fontId="1"/>
  </si>
  <si>
    <t>■企画内容</t>
    <rPh sb="1" eb="3">
      <t>キカク</t>
    </rPh>
    <rPh sb="3" eb="5">
      <t>ナイヨウ</t>
    </rPh>
    <phoneticPr fontId="1"/>
  </si>
  <si>
    <t>企画名</t>
    <rPh sb="0" eb="2">
      <t>キカク</t>
    </rPh>
    <rPh sb="2" eb="3">
      <t>メイ</t>
    </rPh>
    <phoneticPr fontId="1"/>
  </si>
  <si>
    <t>実施内容
（具体的に）</t>
    <rPh sb="0" eb="2">
      <t>ジッシ</t>
    </rPh>
    <rPh sb="2" eb="4">
      <t>ナイヨウ</t>
    </rPh>
    <rPh sb="6" eb="9">
      <t>グタイテキ</t>
    </rPh>
    <phoneticPr fontId="1"/>
  </si>
  <si>
    <t>パンフレット
掲載文</t>
    <phoneticPr fontId="1"/>
  </si>
  <si>
    <t>※実施内容などを５０字以内で記入</t>
    <rPh sb="1" eb="3">
      <t>ジッシ</t>
    </rPh>
    <rPh sb="3" eb="5">
      <t>ナイヨウ</t>
    </rPh>
    <rPh sb="10" eb="13">
      <t>ジイナイ</t>
    </rPh>
    <rPh sb="14" eb="16">
      <t>キニュウ</t>
    </rPh>
    <phoneticPr fontId="1"/>
  </si>
  <si>
    <t>※プルダウンから選択</t>
    <rPh sb="8" eb="10">
      <t>センタク</t>
    </rPh>
    <phoneticPr fontId="1"/>
  </si>
  <si>
    <t>希望場所</t>
    <rPh sb="0" eb="4">
      <t>キボウバショ</t>
    </rPh>
    <phoneticPr fontId="1"/>
  </si>
  <si>
    <t>参加者の受付方法</t>
    <rPh sb="0" eb="3">
      <t>サンカシャ</t>
    </rPh>
    <rPh sb="4" eb="6">
      <t>ウケツケ</t>
    </rPh>
    <rPh sb="6" eb="8">
      <t>ホウホウ</t>
    </rPh>
    <phoneticPr fontId="1"/>
  </si>
  <si>
    <t>例：当日に会場内で受付、
　　メールでの事前予約制　など</t>
    <rPh sb="0" eb="1">
      <t>レイ</t>
    </rPh>
    <rPh sb="2" eb="4">
      <t>トウジツ</t>
    </rPh>
    <rPh sb="5" eb="8">
      <t>カイジョウナイ</t>
    </rPh>
    <rPh sb="9" eb="11">
      <t>ウケツケ</t>
    </rPh>
    <rPh sb="20" eb="24">
      <t>ジゼンヨヤク</t>
    </rPh>
    <rPh sb="24" eb="25">
      <t>セイ</t>
    </rPh>
    <phoneticPr fontId="1"/>
  </si>
  <si>
    <t>所要時間</t>
    <rPh sb="0" eb="2">
      <t>ショヨウ</t>
    </rPh>
    <rPh sb="2" eb="4">
      <t>ジカン</t>
    </rPh>
    <phoneticPr fontId="1"/>
  </si>
  <si>
    <t>分</t>
    <rPh sb="0" eb="1">
      <t>フン</t>
    </rPh>
    <phoneticPr fontId="1"/>
  </si>
  <si>
    <t>※参加者が体験や講座に要する
　時間を記入</t>
    <rPh sb="1" eb="4">
      <t>サンカシャ</t>
    </rPh>
    <rPh sb="5" eb="7">
      <t>タイケン</t>
    </rPh>
    <rPh sb="8" eb="10">
      <t>コウザ</t>
    </rPh>
    <rPh sb="11" eb="12">
      <t>ヨウ</t>
    </rPh>
    <rPh sb="16" eb="18">
      <t>ジカン</t>
    </rPh>
    <rPh sb="19" eb="21">
      <t>キニュウ</t>
    </rPh>
    <phoneticPr fontId="1"/>
  </si>
  <si>
    <t>※該当するゴールを記入</t>
    <rPh sb="1" eb="3">
      <t>ガイトウ</t>
    </rPh>
    <rPh sb="9" eb="11">
      <t>キニュウ</t>
    </rPh>
    <phoneticPr fontId="1"/>
  </si>
  <si>
    <t>■使用物品など</t>
    <rPh sb="1" eb="3">
      <t>シヨウ</t>
    </rPh>
    <rPh sb="3" eb="5">
      <t>ブッピン</t>
    </rPh>
    <phoneticPr fontId="1"/>
  </si>
  <si>
    <t>演台</t>
    <rPh sb="0" eb="2">
      <t>エンダイ</t>
    </rPh>
    <phoneticPr fontId="1"/>
  </si>
  <si>
    <t>司会台</t>
    <rPh sb="0" eb="3">
      <t>シカイダイ</t>
    </rPh>
    <phoneticPr fontId="1"/>
  </si>
  <si>
    <t>サインスタンド</t>
    <phoneticPr fontId="1"/>
  </si>
  <si>
    <t>フロアスタンド</t>
    <phoneticPr fontId="1"/>
  </si>
  <si>
    <t>ホワイトボード</t>
    <phoneticPr fontId="1"/>
  </si>
  <si>
    <t>プロジェクター・
放送設備</t>
    <rPh sb="9" eb="13">
      <t>ホウソウセツビ</t>
    </rPh>
    <phoneticPr fontId="1"/>
  </si>
  <si>
    <t>飲食物の
提供・販売</t>
    <rPh sb="0" eb="3">
      <t>インショクブツ</t>
    </rPh>
    <rPh sb="5" eb="7">
      <t>テイキョウ</t>
    </rPh>
    <rPh sb="8" eb="10">
      <t>ハンバイ</t>
    </rPh>
    <phoneticPr fontId="1"/>
  </si>
  <si>
    <t>出展募集要領を確認し、記載されている禁止事項・注意事項を遵守することを誓います。
会場内及び借用した備品を汚損・破損した場合は、修理費を弁償することに同意します。
暴力団又はそれらの利益になる活動を行う団体や社会的な非難を受けるおそれがある団体とは関係がないこと
及び会場内で宗教的・政治的活動や公序良俗に反する行為をしないことを誓います。
※上記誓約に反すると実行委員会が判断した場合は、出展をお断りさせていただきます。
上記誓約についてご承諾いただけましたら、ご署名をお願いいたします。（押印は不要です。）</t>
    <rPh sb="7" eb="9">
      <t>カクニン</t>
    </rPh>
    <rPh sb="11" eb="13">
      <t>キサイ</t>
    </rPh>
    <rPh sb="18" eb="22">
      <t>キンシジコウ</t>
    </rPh>
    <rPh sb="23" eb="27">
      <t>チュウイジコウ</t>
    </rPh>
    <rPh sb="28" eb="30">
      <t>ジュンシュ</t>
    </rPh>
    <rPh sb="35" eb="36">
      <t>チカ</t>
    </rPh>
    <rPh sb="41" eb="44">
      <t>カイジョウナイ</t>
    </rPh>
    <rPh sb="44" eb="45">
      <t>オヨ</t>
    </rPh>
    <rPh sb="46" eb="48">
      <t>シャクヨウ</t>
    </rPh>
    <rPh sb="50" eb="52">
      <t>ビヒン</t>
    </rPh>
    <rPh sb="53" eb="55">
      <t>オソン</t>
    </rPh>
    <rPh sb="56" eb="58">
      <t>ハソン</t>
    </rPh>
    <rPh sb="60" eb="62">
      <t>バアイ</t>
    </rPh>
    <rPh sb="64" eb="67">
      <t>シュウリヒ</t>
    </rPh>
    <rPh sb="68" eb="70">
      <t>ベンショウ</t>
    </rPh>
    <rPh sb="75" eb="77">
      <t>ドウイ</t>
    </rPh>
    <rPh sb="82" eb="85">
      <t>ボウリョクダン</t>
    </rPh>
    <rPh sb="85" eb="86">
      <t>マタ</t>
    </rPh>
    <rPh sb="91" eb="93">
      <t>リエキ</t>
    </rPh>
    <rPh sb="96" eb="98">
      <t>カツドウ</t>
    </rPh>
    <rPh sb="99" eb="100">
      <t>オコナ</t>
    </rPh>
    <rPh sb="101" eb="103">
      <t>ダンタイ</t>
    </rPh>
    <rPh sb="104" eb="107">
      <t>シャカイテキ</t>
    </rPh>
    <rPh sb="108" eb="110">
      <t>ヒナン</t>
    </rPh>
    <rPh sb="111" eb="112">
      <t>ウ</t>
    </rPh>
    <rPh sb="120" eb="122">
      <t>ダンタイ</t>
    </rPh>
    <rPh sb="124" eb="126">
      <t>カンケイ</t>
    </rPh>
    <rPh sb="132" eb="133">
      <t>オヨ</t>
    </rPh>
    <rPh sb="134" eb="137">
      <t>カイジョウナイ</t>
    </rPh>
    <rPh sb="138" eb="141">
      <t>シュウキョウテキ</t>
    </rPh>
    <rPh sb="142" eb="145">
      <t>セイジテキ</t>
    </rPh>
    <rPh sb="145" eb="147">
      <t>カツドウ</t>
    </rPh>
    <rPh sb="148" eb="152">
      <t>コウジョリョウゾク</t>
    </rPh>
    <rPh sb="153" eb="154">
      <t>ハン</t>
    </rPh>
    <rPh sb="156" eb="158">
      <t>コウイ</t>
    </rPh>
    <rPh sb="165" eb="166">
      <t>チカ</t>
    </rPh>
    <rPh sb="173" eb="177">
      <t>ジョウキセイヤク</t>
    </rPh>
    <rPh sb="178" eb="179">
      <t>ハン</t>
    </rPh>
    <rPh sb="182" eb="187">
      <t>ジッコウイインカイ</t>
    </rPh>
    <rPh sb="188" eb="190">
      <t>ハンダン</t>
    </rPh>
    <rPh sb="192" eb="194">
      <t>バアイ</t>
    </rPh>
    <rPh sb="196" eb="198">
      <t>シュッテン</t>
    </rPh>
    <rPh sb="200" eb="201">
      <t>コトワ</t>
    </rPh>
    <rPh sb="214" eb="216">
      <t>ジョウキ</t>
    </rPh>
    <rPh sb="216" eb="218">
      <t>セイヤク</t>
    </rPh>
    <rPh sb="223" eb="225">
      <t>ショウダク</t>
    </rPh>
    <rPh sb="235" eb="237">
      <t>ショメイ</t>
    </rPh>
    <rPh sb="239" eb="240">
      <t>ネガ</t>
    </rPh>
    <rPh sb="248" eb="250">
      <t>オウイン</t>
    </rPh>
    <rPh sb="251" eb="253">
      <t>フヨウ</t>
    </rPh>
    <phoneticPr fontId="1"/>
  </si>
  <si>
    <t>八王子環境フェスティバル出展申込書（えきまえテラス）</t>
    <rPh sb="0" eb="3">
      <t>ハチオウジ</t>
    </rPh>
    <rPh sb="3" eb="5">
      <t>カンキョウ</t>
    </rPh>
    <rPh sb="12" eb="14">
      <t>シュッテン</t>
    </rPh>
    <rPh sb="14" eb="17">
      <t>モウシコミショ</t>
    </rPh>
    <phoneticPr fontId="1"/>
  </si>
  <si>
    <t>パンフレット掲載文（25字以内）</t>
    <rPh sb="6" eb="8">
      <t>ケイサイ</t>
    </rPh>
    <rPh sb="8" eb="9">
      <t>ブン</t>
    </rPh>
    <rPh sb="12" eb="13">
      <t>ジ</t>
    </rPh>
    <rPh sb="13" eb="15">
      <t>イナイ</t>
    </rPh>
    <phoneticPr fontId="11"/>
  </si>
  <si>
    <t>バックヤード
使用希望</t>
    <rPh sb="7" eb="11">
      <t>シヨウキボウ</t>
    </rPh>
    <phoneticPr fontId="11"/>
  </si>
  <si>
    <t>希望時間</t>
    <rPh sb="0" eb="4">
      <t>キボウジカン</t>
    </rPh>
    <phoneticPr fontId="11"/>
  </si>
  <si>
    <t>希望理由</t>
    <rPh sb="0" eb="4">
      <t>キボウリユウ</t>
    </rPh>
    <phoneticPr fontId="11"/>
  </si>
  <si>
    <t>■2024八王子環境フェスティバル出展団体受付簿（展示室）</t>
    <rPh sb="5" eb="6">
      <t>ハチ</t>
    </rPh>
    <rPh sb="6" eb="7">
      <t>オウ</t>
    </rPh>
    <rPh sb="17" eb="19">
      <t>シュッテン</t>
    </rPh>
    <rPh sb="19" eb="21">
      <t>ダンタイ</t>
    </rPh>
    <rPh sb="25" eb="28">
      <t>テンジシツ</t>
    </rPh>
    <phoneticPr fontId="11"/>
  </si>
  <si>
    <t>募集受付期間：1月10日～3月1日</t>
    <rPh sb="0" eb="2">
      <t>ボシュウ</t>
    </rPh>
    <rPh sb="2" eb="4">
      <t>ウケツケ</t>
    </rPh>
    <rPh sb="4" eb="6">
      <t>キカン</t>
    </rPh>
    <rPh sb="8" eb="9">
      <t>ガツ</t>
    </rPh>
    <rPh sb="11" eb="12">
      <t>ニチ</t>
    </rPh>
    <rPh sb="14" eb="15">
      <t>ガツ</t>
    </rPh>
    <rPh sb="16" eb="17">
      <t>ニチ</t>
    </rPh>
    <phoneticPr fontId="11"/>
  </si>
  <si>
    <t>時間</t>
    <rPh sb="0" eb="2">
      <t>ジカン</t>
    </rPh>
    <phoneticPr fontId="11"/>
  </si>
  <si>
    <t>会議室</t>
    <rPh sb="0" eb="3">
      <t>カイギシツ</t>
    </rPh>
    <phoneticPr fontId="11"/>
  </si>
  <si>
    <t>企画名</t>
    <rPh sb="0" eb="2">
      <t>キカク</t>
    </rPh>
    <rPh sb="2" eb="3">
      <t>メイ</t>
    </rPh>
    <phoneticPr fontId="11"/>
  </si>
  <si>
    <t>実施内容</t>
    <rPh sb="0" eb="4">
      <t>ジッシナイヨウ</t>
    </rPh>
    <phoneticPr fontId="11"/>
  </si>
  <si>
    <t>パンフレット掲載文（50字以内）</t>
    <rPh sb="6" eb="8">
      <t>ケイサイ</t>
    </rPh>
    <rPh sb="8" eb="9">
      <t>ブン</t>
    </rPh>
    <rPh sb="12" eb="13">
      <t>ジ</t>
    </rPh>
    <rPh sb="13" eb="15">
      <t>イナイ</t>
    </rPh>
    <phoneticPr fontId="11"/>
  </si>
  <si>
    <t>希望場所</t>
    <rPh sb="0" eb="4">
      <t>キボウバショ</t>
    </rPh>
    <phoneticPr fontId="11"/>
  </si>
  <si>
    <t>参加者の受付方法</t>
    <rPh sb="0" eb="3">
      <t>サンカシャ</t>
    </rPh>
    <rPh sb="4" eb="8">
      <t>ウケツケホウホウ</t>
    </rPh>
    <phoneticPr fontId="11"/>
  </si>
  <si>
    <t>所要時間</t>
    <rPh sb="0" eb="2">
      <t>ショヨウ</t>
    </rPh>
    <rPh sb="2" eb="4">
      <t>ジカン</t>
    </rPh>
    <phoneticPr fontId="11"/>
  </si>
  <si>
    <t>演台</t>
    <rPh sb="0" eb="2">
      <t>エンダイ</t>
    </rPh>
    <phoneticPr fontId="11"/>
  </si>
  <si>
    <t>司会台</t>
    <rPh sb="0" eb="3">
      <t>シカイダイ</t>
    </rPh>
    <phoneticPr fontId="11"/>
  </si>
  <si>
    <t>サイン
スタンド</t>
    <phoneticPr fontId="11"/>
  </si>
  <si>
    <t>フロア
スタンド</t>
    <phoneticPr fontId="11"/>
  </si>
  <si>
    <t>ホワイト
ボード</t>
    <phoneticPr fontId="11"/>
  </si>
  <si>
    <t>プロジェクター
放送設備</t>
    <rPh sb="8" eb="12">
      <t>ホウソウセツビ</t>
    </rPh>
    <phoneticPr fontId="11"/>
  </si>
  <si>
    <t>プロジェクター
放送設備代</t>
    <rPh sb="8" eb="12">
      <t>ホウソウセツビ</t>
    </rPh>
    <rPh sb="12" eb="13">
      <t>ダイ</t>
    </rPh>
    <phoneticPr fontId="11"/>
  </si>
  <si>
    <t>■2024八王子環境フェスティバル出展団体受付簿（会議室）</t>
    <rPh sb="5" eb="6">
      <t>ハチ</t>
    </rPh>
    <rPh sb="6" eb="7">
      <t>オウ</t>
    </rPh>
    <rPh sb="17" eb="19">
      <t>シュッテン</t>
    </rPh>
    <rPh sb="19" eb="21">
      <t>ダンタイ</t>
    </rPh>
    <rPh sb="25" eb="28">
      <t>カイギシツ</t>
    </rPh>
    <phoneticPr fontId="11"/>
  </si>
  <si>
    <t>企画名</t>
    <rPh sb="0" eb="3">
      <t>キカクメイ</t>
    </rPh>
    <phoneticPr fontId="11"/>
  </si>
  <si>
    <t>■2024八王子環境フェスティバル出展団体受付簿（えきまえテラス）</t>
    <rPh sb="5" eb="6">
      <t>ハチ</t>
    </rPh>
    <rPh sb="6" eb="7">
      <t>オウ</t>
    </rPh>
    <rPh sb="17" eb="19">
      <t>シュッテン</t>
    </rPh>
    <rPh sb="19" eb="21">
      <t>ダンタイ</t>
    </rPh>
    <phoneticPr fontId="11"/>
  </si>
  <si>
    <t>Ｗ</t>
    <phoneticPr fontId="1"/>
  </si>
  <si>
    <t>希望理由</t>
    <rPh sb="0" eb="4">
      <t>キボウリユウ</t>
    </rPh>
    <phoneticPr fontId="1"/>
  </si>
  <si>
    <t>車　種</t>
    <rPh sb="0" eb="1">
      <t>クルマ</t>
    </rPh>
    <rPh sb="2" eb="3">
      <t>シュ</t>
    </rPh>
    <phoneticPr fontId="1"/>
  </si>
  <si>
    <t>車両サイズ</t>
    <rPh sb="0" eb="2">
      <t>シャリョウ</t>
    </rPh>
    <phoneticPr fontId="1"/>
  </si>
  <si>
    <t>車両のナンバー</t>
    <rPh sb="0" eb="2">
      <t>シャリョウ</t>
    </rPh>
    <phoneticPr fontId="1"/>
  </si>
  <si>
    <t>※別途、企画内容が分かる企画書（様式自由）とイメージ写真（サムネイル）をご提出ください。</t>
    <rPh sb="1" eb="3">
      <t>ベット</t>
    </rPh>
    <rPh sb="4" eb="8">
      <t>キカクナイヨウ</t>
    </rPh>
    <rPh sb="9" eb="10">
      <t>ワ</t>
    </rPh>
    <rPh sb="12" eb="15">
      <t>キカクショ</t>
    </rPh>
    <rPh sb="16" eb="20">
      <t>ヨウシキジユウ</t>
    </rPh>
    <rPh sb="26" eb="28">
      <t>シャシン</t>
    </rPh>
    <rPh sb="37" eb="39">
      <t>テイシュツ</t>
    </rPh>
    <phoneticPr fontId="1"/>
  </si>
  <si>
    <t>搬入出物品の内容・サイズ・数量</t>
    <rPh sb="0" eb="3">
      <t>ハンニュウシュツ</t>
    </rPh>
    <rPh sb="3" eb="5">
      <t>ブッピン</t>
    </rPh>
    <rPh sb="6" eb="8">
      <t>ナイヨウ</t>
    </rPh>
    <rPh sb="13" eb="15">
      <t>スウリョウ</t>
    </rPh>
    <phoneticPr fontId="1"/>
  </si>
  <si>
    <t>長さ：　　　　　　　　、幅：　　　　　　　　、高さ：</t>
    <rPh sb="0" eb="1">
      <t>ナガ</t>
    </rPh>
    <rPh sb="12" eb="13">
      <t>ハバ</t>
    </rPh>
    <rPh sb="23" eb="24">
      <t>タカ</t>
    </rPh>
    <phoneticPr fontId="1"/>
  </si>
  <si>
    <t>■バックヤードの使用　</t>
    <rPh sb="8" eb="10">
      <t>シヨウ</t>
    </rPh>
    <phoneticPr fontId="1"/>
  </si>
  <si>
    <t>　※希望する場合のみ記入。使用可能団体（計10台程度）は４月中旬までに決定します。
　※搬入時は8：30以降、搬出時は16：30以降のうち、事務局が指定する15分間。</t>
    <rPh sb="23" eb="24">
      <t>ダイ</t>
    </rPh>
    <rPh sb="44" eb="47">
      <t>ハンニュウジ</t>
    </rPh>
    <rPh sb="52" eb="54">
      <t>イコウ</t>
    </rPh>
    <rPh sb="55" eb="58">
      <t>ハンシュツジ</t>
    </rPh>
    <rPh sb="64" eb="66">
      <t>イコウ</t>
    </rPh>
    <rPh sb="70" eb="73">
      <t>ジムキョク</t>
    </rPh>
    <rPh sb="74" eb="76">
      <t>シテイ</t>
    </rPh>
    <rPh sb="80" eb="82">
      <t>フンカン</t>
    </rPh>
    <phoneticPr fontId="1"/>
  </si>
  <si>
    <t>Ｗ</t>
    <phoneticPr fontId="1"/>
  </si>
  <si>
    <t>搬入出物品の
内容・サイズ・数量</t>
    <rPh sb="0" eb="3">
      <t>ハンニュウシュツ</t>
    </rPh>
    <rPh sb="3" eb="5">
      <t>ブッピン</t>
    </rPh>
    <rPh sb="7" eb="9">
      <t>ナイヨウ</t>
    </rPh>
    <rPh sb="14" eb="16">
      <t>スウリョウ</t>
    </rPh>
    <phoneticPr fontId="11"/>
  </si>
  <si>
    <t>車種</t>
    <rPh sb="0" eb="2">
      <t>シャシュ</t>
    </rPh>
    <phoneticPr fontId="11"/>
  </si>
  <si>
    <t>車両サイズ</t>
    <rPh sb="0" eb="2">
      <t>シャリョウ</t>
    </rPh>
    <phoneticPr fontId="11"/>
  </si>
  <si>
    <t>車両のナンバー</t>
    <rPh sb="0" eb="2">
      <t>シャリョウ</t>
    </rPh>
    <phoneticPr fontId="11"/>
  </si>
  <si>
    <t>搬入出物品の
内容・サイズ・数量</t>
    <rPh sb="0" eb="2">
      <t>ハンニュウ</t>
    </rPh>
    <rPh sb="2" eb="3">
      <t>シュツ</t>
    </rPh>
    <rPh sb="3" eb="5">
      <t>ブッピン</t>
    </rPh>
    <rPh sb="7" eb="9">
      <t>ナイヨウ</t>
    </rPh>
    <rPh sb="14" eb="16">
      <t>スウリョウ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</si>
</sst>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41" formatCode="_ * #,##0_ ;_ * \-#,##0_ ;_ * &quot;-&quot;_ ;_ @_ "/>
    <numFmt numFmtId="176" formatCode="0_ "/>
    <numFmt numFmtId="177" formatCode="0_);[Red]\(0\)"/>
    <numFmt numFmtId="178" formatCode="[$$-409]#,##0.00;[$$-409]#,##0.00"/>
    <numFmt numFmtId="179" formatCode="#,##0_);[Red]\(#,##0\)"/>
    <numFmt numFmtId="180" formatCode="m/d;@"/>
    <numFmt numFmtId="181" formatCode="m/d"/>
  </numFmts>
  <fonts count="34"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4"/>
      <color theme="1"/>
      <name val="BIZ UDゴシック"/>
      <family val="3"/>
      <charset val="128"/>
    </font>
    <font>
      <sz val="12"/>
      <color theme="1"/>
      <name val="BIZ UDゴシック"/>
      <family val="3"/>
      <charset val="128"/>
    </font>
    <font>
      <b/>
      <sz val="11"/>
      <color theme="1"/>
      <name val="BIZ UDゴシック"/>
      <family val="3"/>
      <charset val="128"/>
    </font>
    <font>
      <sz val="10"/>
      <color theme="1"/>
      <name val="BIZ UDゴシック"/>
      <family val="3"/>
      <charset val="128"/>
    </font>
    <font>
      <sz val="9"/>
      <color theme="1"/>
      <name val="BIZ UDゴシック"/>
      <family val="3"/>
      <charset val="128"/>
    </font>
    <font>
      <b/>
      <sz val="16"/>
      <color theme="1"/>
      <name val="BIZ UDゴシック"/>
      <family val="3"/>
      <charset val="128"/>
    </font>
    <font>
      <sz val="8"/>
      <color theme="1"/>
      <name val="BIZ UD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1"/>
      <color indexed="12"/>
      <name val="ＭＳ Ｐゴシック"/>
      <family val="3"/>
      <charset val="128"/>
    </font>
    <font>
      <sz val="11"/>
      <color indexed="8"/>
      <name val="BIZ UDゴシック"/>
      <family val="3"/>
      <charset val="128"/>
    </font>
    <font>
      <sz val="11"/>
      <name val="BIZ UDゴシック"/>
      <family val="3"/>
      <charset val="128"/>
    </font>
    <font>
      <sz val="11"/>
      <color rgb="FFFF0000"/>
      <name val="BIZ UDゴシック"/>
      <family val="3"/>
      <charset val="128"/>
    </font>
    <font>
      <b/>
      <sz val="16"/>
      <name val="BIZ UDゴシック"/>
      <family val="3"/>
      <charset val="128"/>
    </font>
    <font>
      <b/>
      <sz val="11"/>
      <name val="BIZ UDゴシック"/>
      <family val="3"/>
      <charset val="128"/>
    </font>
    <font>
      <b/>
      <sz val="11"/>
      <color indexed="22"/>
      <name val="BIZ UDゴシック"/>
      <family val="3"/>
      <charset val="128"/>
    </font>
    <font>
      <b/>
      <sz val="11"/>
      <color indexed="10"/>
      <name val="BIZ UDゴシック"/>
      <family val="3"/>
      <charset val="128"/>
    </font>
    <font>
      <b/>
      <sz val="11"/>
      <color rgb="FFFF0000"/>
      <name val="BIZ UDゴシック"/>
      <family val="3"/>
      <charset val="128"/>
    </font>
    <font>
      <b/>
      <sz val="11"/>
      <color indexed="8"/>
      <name val="BIZ UDゴシック"/>
      <family val="3"/>
      <charset val="128"/>
    </font>
    <font>
      <sz val="11"/>
      <color indexed="10"/>
      <name val="BIZ UDゴシック"/>
      <family val="3"/>
      <charset val="128"/>
    </font>
    <font>
      <b/>
      <sz val="9"/>
      <color indexed="81"/>
      <name val="ＭＳ Ｐゴシック"/>
      <family val="3"/>
      <charset val="128"/>
    </font>
    <font>
      <sz val="9"/>
      <color indexed="81"/>
      <name val="ＭＳ Ｐゴシック"/>
      <family val="3"/>
      <charset val="128"/>
    </font>
    <font>
      <sz val="12"/>
      <color indexed="81"/>
      <name val="ＭＳ Ｐゴシック"/>
      <family val="3"/>
      <charset val="128"/>
    </font>
    <font>
      <u/>
      <sz val="8"/>
      <color theme="1"/>
      <name val="BIZ UDゴシック"/>
      <family val="3"/>
      <charset val="128"/>
    </font>
    <font>
      <sz val="9"/>
      <name val="BIZ UDゴシック"/>
      <family val="3"/>
      <charset val="128"/>
    </font>
    <font>
      <sz val="12"/>
      <name val="BIZ UDゴシック"/>
      <family val="3"/>
      <charset val="128"/>
    </font>
    <font>
      <sz val="8"/>
      <name val="BIZ UDゴシック"/>
      <family val="3"/>
      <charset val="128"/>
    </font>
    <font>
      <sz val="10"/>
      <name val="BIZ UDゴシック"/>
      <family val="3"/>
      <charset val="128"/>
    </font>
    <font>
      <u/>
      <sz val="11"/>
      <name val="ＭＳ Ｐゴシック"/>
      <family val="3"/>
      <charset val="128"/>
    </font>
    <font>
      <u/>
      <sz val="9"/>
      <name val="BIZ UD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indexed="47"/>
        <bgColor indexed="64"/>
      </patternFill>
    </fill>
    <fill>
      <patternFill patternType="solid">
        <fgColor indexed="44"/>
        <bgColor indexed="64"/>
      </patternFill>
    </fill>
    <fill>
      <patternFill patternType="solid">
        <fgColor rgb="FFCCECFF"/>
        <bgColor indexed="64"/>
      </patternFill>
    </fill>
    <fill>
      <patternFill patternType="solid">
        <fgColor rgb="FFFAC294"/>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FFCC"/>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s>
  <cellStyleXfs count="5">
    <xf numFmtId="0" fontId="0" fillId="0" borderId="0">
      <alignment vertical="center"/>
    </xf>
    <xf numFmtId="0" fontId="10" fillId="0" borderId="0">
      <alignment vertical="center"/>
    </xf>
    <xf numFmtId="38" fontId="10" fillId="0" borderId="0" applyFont="0" applyFill="0" applyBorder="0" applyAlignment="0" applyProtection="0">
      <alignment vertical="center"/>
    </xf>
    <xf numFmtId="0" fontId="12" fillId="0" borderId="0"/>
    <xf numFmtId="0" fontId="13" fillId="0" borderId="0" applyNumberFormat="0" applyFill="0" applyBorder="0" applyAlignment="0" applyProtection="0">
      <alignment vertical="top"/>
      <protection locked="0"/>
    </xf>
  </cellStyleXfs>
  <cellXfs count="385">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0" borderId="0" xfId="0" applyFont="1">
      <alignment vertical="center"/>
    </xf>
    <xf numFmtId="0" fontId="2" fillId="2" borderId="2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 fillId="0" borderId="0" xfId="0" applyFont="1" applyBorder="1" applyAlignment="1">
      <alignment vertical="center"/>
    </xf>
    <xf numFmtId="0" fontId="13" fillId="0" borderId="1" xfId="4" applyFill="1" applyBorder="1" applyAlignment="1" applyProtection="1">
      <alignment vertical="center" wrapText="1"/>
    </xf>
    <xf numFmtId="0" fontId="13" fillId="0" borderId="1" xfId="4" applyFill="1" applyBorder="1" applyAlignment="1" applyProtection="1">
      <alignment horizontal="left" vertical="center" wrapText="1"/>
    </xf>
    <xf numFmtId="176" fontId="15" fillId="6" borderId="23" xfId="1" applyNumberFormat="1" applyFont="1" applyFill="1" applyBorder="1" applyAlignment="1">
      <alignment horizontal="center" vertical="center" wrapText="1" shrinkToFit="1"/>
    </xf>
    <xf numFmtId="176" fontId="15" fillId="6" borderId="24" xfId="1" applyNumberFormat="1" applyFont="1" applyFill="1" applyBorder="1" applyAlignment="1">
      <alignment horizontal="center" vertical="center" wrapText="1" shrinkToFit="1"/>
    </xf>
    <xf numFmtId="0" fontId="15" fillId="6" borderId="24" xfId="1" applyFont="1" applyFill="1" applyBorder="1" applyAlignment="1">
      <alignment horizontal="center" vertical="center"/>
    </xf>
    <xf numFmtId="0" fontId="14" fillId="6" borderId="24" xfId="1" applyFont="1" applyFill="1" applyBorder="1" applyAlignment="1">
      <alignment horizontal="center" vertical="center"/>
    </xf>
    <xf numFmtId="0" fontId="14" fillId="6" borderId="24" xfId="1" applyFont="1" applyFill="1" applyBorder="1" applyAlignment="1">
      <alignment horizontal="center" vertical="center" wrapText="1"/>
    </xf>
    <xf numFmtId="0" fontId="2" fillId="6" borderId="24" xfId="1" applyFont="1" applyFill="1" applyBorder="1" applyAlignment="1">
      <alignment horizontal="center" vertical="center"/>
    </xf>
    <xf numFmtId="0" fontId="2" fillId="6" borderId="24" xfId="1" applyFont="1" applyFill="1" applyBorder="1" applyAlignment="1">
      <alignment horizontal="center" vertical="center" wrapText="1"/>
    </xf>
    <xf numFmtId="0" fontId="15" fillId="6" borderId="24" xfId="1" applyNumberFormat="1" applyFont="1" applyFill="1" applyBorder="1" applyAlignment="1">
      <alignment horizontal="center" vertical="center" wrapText="1"/>
    </xf>
    <xf numFmtId="0" fontId="14" fillId="6" borderId="24" xfId="1" applyNumberFormat="1" applyFont="1" applyFill="1" applyBorder="1" applyAlignment="1">
      <alignment horizontal="center" vertical="center" wrapText="1"/>
    </xf>
    <xf numFmtId="0" fontId="15" fillId="6" borderId="24" xfId="1" applyFont="1" applyFill="1" applyBorder="1" applyAlignment="1">
      <alignment horizontal="center" vertical="center" wrapText="1"/>
    </xf>
    <xf numFmtId="178" fontId="14" fillId="6" borderId="24" xfId="1" applyNumberFormat="1" applyFont="1" applyFill="1" applyBorder="1" applyAlignment="1">
      <alignment horizontal="center" vertical="center" wrapText="1"/>
    </xf>
    <xf numFmtId="0" fontId="16" fillId="7" borderId="25" xfId="1" applyNumberFormat="1" applyFont="1" applyFill="1" applyBorder="1" applyAlignment="1">
      <alignment horizontal="center" vertical="center" wrapText="1"/>
    </xf>
    <xf numFmtId="0" fontId="16" fillId="7" borderId="25" xfId="1" applyFont="1" applyFill="1" applyBorder="1" applyAlignment="1">
      <alignment horizontal="center" vertical="center" wrapText="1"/>
    </xf>
    <xf numFmtId="41" fontId="16" fillId="7" borderId="25" xfId="1" applyNumberFormat="1" applyFont="1" applyFill="1" applyBorder="1" applyAlignment="1">
      <alignment horizontal="center" vertical="center" wrapText="1"/>
    </xf>
    <xf numFmtId="41" fontId="15" fillId="8" borderId="25" xfId="1" applyNumberFormat="1" applyFont="1" applyFill="1" applyBorder="1" applyAlignment="1">
      <alignment horizontal="center" vertical="center" wrapText="1"/>
    </xf>
    <xf numFmtId="179" fontId="15" fillId="8" borderId="25" xfId="1" applyNumberFormat="1" applyFont="1" applyFill="1" applyBorder="1" applyAlignment="1">
      <alignment horizontal="center" vertical="center" wrapText="1"/>
    </xf>
    <xf numFmtId="180" fontId="15" fillId="8" borderId="24" xfId="1" applyNumberFormat="1" applyFont="1" applyFill="1" applyBorder="1" applyAlignment="1">
      <alignment horizontal="center" vertical="center" wrapText="1"/>
    </xf>
    <xf numFmtId="181" fontId="15" fillId="8" borderId="24" xfId="1" applyNumberFormat="1" applyFont="1" applyFill="1" applyBorder="1" applyAlignment="1">
      <alignment horizontal="center" vertical="center" wrapText="1"/>
    </xf>
    <xf numFmtId="0" fontId="15" fillId="8" borderId="24" xfId="1" applyFont="1" applyFill="1" applyBorder="1" applyAlignment="1">
      <alignment horizontal="center" vertical="center" wrapText="1"/>
    </xf>
    <xf numFmtId="177" fontId="15" fillId="8" borderId="24" xfId="1" applyNumberFormat="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5" fillId="9" borderId="24" xfId="1" applyNumberFormat="1" applyFont="1" applyFill="1" applyBorder="1" applyAlignment="1">
      <alignment horizontal="center" vertical="center" wrapText="1"/>
    </xf>
    <xf numFmtId="0" fontId="15" fillId="0" borderId="27" xfId="1" applyFont="1" applyFill="1" applyBorder="1" applyAlignment="1">
      <alignment vertical="center" wrapText="1"/>
    </xf>
    <xf numFmtId="0" fontId="15" fillId="0" borderId="0" xfId="1" applyFont="1" applyFill="1" applyAlignment="1">
      <alignment vertical="center"/>
    </xf>
    <xf numFmtId="176" fontId="17" fillId="0" borderId="0" xfId="1" applyNumberFormat="1" applyFont="1" applyFill="1" applyAlignment="1">
      <alignment horizontal="left" vertical="center"/>
    </xf>
    <xf numFmtId="176" fontId="18" fillId="0" borderId="0" xfId="1" applyNumberFormat="1" applyFont="1" applyFill="1" applyAlignment="1">
      <alignment horizontal="left" vertical="center"/>
    </xf>
    <xf numFmtId="0" fontId="18" fillId="0" borderId="0" xfId="1" applyFont="1" applyFill="1" applyAlignment="1">
      <alignment horizontal="left" vertical="center"/>
    </xf>
    <xf numFmtId="0" fontId="18" fillId="0" borderId="0" xfId="1" applyFont="1" applyFill="1" applyAlignment="1">
      <alignment horizontal="center" vertical="center"/>
    </xf>
    <xf numFmtId="0" fontId="15" fillId="0" borderId="0" xfId="1" applyFont="1" applyFill="1" applyBorder="1" applyAlignment="1">
      <alignment horizontal="center" vertical="center"/>
    </xf>
    <xf numFmtId="0" fontId="19" fillId="0" borderId="0" xfId="1" applyFont="1" applyFill="1" applyAlignment="1">
      <alignment horizontal="center" vertical="center"/>
    </xf>
    <xf numFmtId="0" fontId="5" fillId="0" borderId="0" xfId="1" applyFont="1" applyFill="1" applyAlignment="1">
      <alignment horizontal="center" vertical="center"/>
    </xf>
    <xf numFmtId="0" fontId="19" fillId="0" borderId="0" xfId="1" applyFont="1" applyFill="1" applyAlignment="1">
      <alignment horizontal="center" vertical="center" wrapText="1"/>
    </xf>
    <xf numFmtId="0" fontId="15" fillId="0" borderId="0" xfId="1" applyNumberFormat="1" applyFont="1" applyFill="1" applyAlignment="1">
      <alignment horizontal="left" vertical="center" wrapText="1"/>
    </xf>
    <xf numFmtId="0" fontId="15" fillId="0" borderId="0" xfId="1" applyNumberFormat="1" applyFont="1" applyFill="1" applyAlignment="1">
      <alignment horizontal="right" vertical="center" wrapText="1"/>
    </xf>
    <xf numFmtId="0" fontId="20" fillId="0" borderId="33" xfId="1" applyNumberFormat="1" applyFont="1" applyFill="1" applyBorder="1" applyAlignment="1">
      <alignment horizontal="center" vertical="center"/>
    </xf>
    <xf numFmtId="0" fontId="20" fillId="0" borderId="28" xfId="1" applyFont="1" applyFill="1" applyBorder="1" applyAlignment="1">
      <alignment horizontal="center" vertical="center" wrapText="1"/>
    </xf>
    <xf numFmtId="0" fontId="20" fillId="0" borderId="0" xfId="1" applyFont="1" applyFill="1" applyAlignment="1">
      <alignment vertical="center" wrapText="1"/>
    </xf>
    <xf numFmtId="0" fontId="21" fillId="0" borderId="28" xfId="1" applyFont="1" applyFill="1" applyBorder="1" applyAlignment="1">
      <alignment horizontal="center" vertical="center"/>
    </xf>
    <xf numFmtId="0" fontId="22" fillId="0" borderId="0" xfId="1" applyFont="1" applyFill="1" applyAlignment="1">
      <alignment horizontal="left" vertical="center"/>
    </xf>
    <xf numFmtId="0" fontId="22" fillId="0" borderId="0" xfId="1" applyFont="1" applyFill="1" applyAlignment="1">
      <alignment vertical="center" wrapText="1"/>
    </xf>
    <xf numFmtId="0" fontId="21" fillId="0" borderId="28" xfId="1" applyFont="1" applyFill="1" applyBorder="1" applyAlignment="1">
      <alignment horizontal="center" vertical="center" wrapText="1"/>
    </xf>
    <xf numFmtId="0" fontId="20" fillId="0" borderId="0" xfId="1" applyFont="1" applyFill="1" applyAlignment="1">
      <alignment horizontal="left" vertical="center"/>
    </xf>
    <xf numFmtId="0" fontId="22" fillId="0" borderId="0" xfId="1" applyFont="1" applyFill="1" applyAlignment="1">
      <alignment vertical="center"/>
    </xf>
    <xf numFmtId="41" fontId="16" fillId="0" borderId="28" xfId="1" applyNumberFormat="1" applyFont="1" applyFill="1" applyBorder="1" applyAlignment="1">
      <alignment vertical="center"/>
    </xf>
    <xf numFmtId="41" fontId="16" fillId="0" borderId="28" xfId="1" applyNumberFormat="1" applyFont="1" applyFill="1" applyBorder="1" applyAlignment="1">
      <alignment horizontal="center" vertical="center"/>
    </xf>
    <xf numFmtId="41" fontId="16" fillId="0" borderId="28" xfId="1" applyNumberFormat="1" applyFont="1" applyFill="1" applyBorder="1" applyAlignment="1">
      <alignment horizontal="center" vertical="center" wrapText="1"/>
    </xf>
    <xf numFmtId="42" fontId="18" fillId="0" borderId="0"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181" fontId="15" fillId="0" borderId="5" xfId="1" applyNumberFormat="1" applyFont="1" applyFill="1" applyBorder="1" applyAlignment="1">
      <alignment horizontal="left" vertical="center"/>
    </xf>
    <xf numFmtId="0" fontId="15" fillId="0" borderId="0" xfId="1" applyFont="1" applyFill="1" applyAlignment="1">
      <alignment vertical="center" wrapText="1"/>
    </xf>
    <xf numFmtId="0" fontId="18" fillId="0" borderId="0" xfId="1" applyNumberFormat="1" applyFont="1" applyFill="1" applyAlignment="1">
      <alignment horizontal="center" vertical="center"/>
    </xf>
    <xf numFmtId="56" fontId="15" fillId="0" borderId="0" xfId="1" applyNumberFormat="1" applyFont="1" applyFill="1" applyBorder="1" applyAlignment="1">
      <alignment horizontal="center" vertical="center"/>
    </xf>
    <xf numFmtId="56" fontId="15" fillId="0" borderId="0" xfId="1" applyNumberFormat="1" applyFont="1" applyFill="1" applyBorder="1" applyAlignment="1">
      <alignment horizontal="left" vertical="center"/>
    </xf>
    <xf numFmtId="0" fontId="15" fillId="0" borderId="0" xfId="1" applyFont="1" applyFill="1" applyBorder="1" applyAlignment="1">
      <alignment horizontal="left" vertical="center"/>
    </xf>
    <xf numFmtId="0" fontId="15" fillId="0" borderId="0" xfId="1" applyNumberFormat="1" applyFont="1" applyFill="1" applyBorder="1" applyAlignment="1">
      <alignment horizontal="left" vertical="center" wrapText="1"/>
    </xf>
    <xf numFmtId="0" fontId="15" fillId="0" borderId="0" xfId="1" applyNumberFormat="1" applyFont="1" applyFill="1" applyAlignment="1">
      <alignment horizontal="center" vertical="center"/>
    </xf>
    <xf numFmtId="0" fontId="15" fillId="0" borderId="0" xfId="1" applyFont="1" applyFill="1" applyBorder="1" applyAlignment="1">
      <alignment vertical="center" wrapText="1"/>
    </xf>
    <xf numFmtId="41" fontId="15" fillId="0" borderId="0" xfId="1" applyNumberFormat="1" applyFont="1" applyFill="1" applyBorder="1" applyAlignment="1">
      <alignment horizontal="right" vertical="center"/>
    </xf>
    <xf numFmtId="41" fontId="15" fillId="0" borderId="0" xfId="1" applyNumberFormat="1" applyFont="1" applyFill="1" applyBorder="1" applyAlignment="1">
      <alignment horizontal="center" vertical="center"/>
    </xf>
    <xf numFmtId="0" fontId="14" fillId="0" borderId="0" xfId="1" applyFont="1" applyFill="1" applyBorder="1" applyAlignment="1">
      <alignment horizontal="right" vertical="center"/>
    </xf>
    <xf numFmtId="0" fontId="14" fillId="0" borderId="0" xfId="1" applyFont="1" applyFill="1" applyBorder="1" applyAlignment="1">
      <alignment vertical="center" wrapText="1"/>
    </xf>
    <xf numFmtId="0" fontId="15" fillId="0" borderId="0" xfId="1" applyNumberFormat="1" applyFont="1" applyFill="1" applyBorder="1" applyAlignment="1">
      <alignment horizontal="left" vertical="center"/>
    </xf>
    <xf numFmtId="0" fontId="14" fillId="0" borderId="0" xfId="1" applyFont="1" applyFill="1" applyBorder="1" applyAlignment="1">
      <alignment horizontal="left" vertical="center"/>
    </xf>
    <xf numFmtId="0" fontId="14" fillId="0" borderId="0" xfId="1" applyFont="1" applyFill="1" applyBorder="1" applyAlignment="1">
      <alignment vertical="center"/>
    </xf>
    <xf numFmtId="0" fontId="15" fillId="0" borderId="0" xfId="1" applyFont="1" applyFill="1" applyBorder="1" applyAlignment="1">
      <alignment vertical="center"/>
    </xf>
    <xf numFmtId="178" fontId="14" fillId="6" borderId="11" xfId="1" applyNumberFormat="1" applyFont="1" applyFill="1" applyBorder="1" applyAlignment="1">
      <alignment horizontal="center" vertical="center" wrapText="1"/>
    </xf>
    <xf numFmtId="0" fontId="16" fillId="10" borderId="36" xfId="1" applyNumberFormat="1" applyFont="1" applyFill="1" applyBorder="1" applyAlignment="1">
      <alignment horizontal="center" vertical="center" wrapText="1"/>
    </xf>
    <xf numFmtId="0" fontId="16" fillId="10" borderId="37" xfId="1" applyNumberFormat="1" applyFont="1" applyFill="1" applyBorder="1" applyAlignment="1">
      <alignment horizontal="center" vertical="center" wrapText="1"/>
    </xf>
    <xf numFmtId="0" fontId="16" fillId="10" borderId="37" xfId="1" applyFont="1" applyFill="1" applyBorder="1" applyAlignment="1">
      <alignment horizontal="center" vertical="center" wrapText="1"/>
    </xf>
    <xf numFmtId="41" fontId="16" fillId="10" borderId="37" xfId="1" applyNumberFormat="1" applyFont="1" applyFill="1" applyBorder="1" applyAlignment="1">
      <alignment horizontal="center" vertical="center" wrapText="1"/>
    </xf>
    <xf numFmtId="41" fontId="15" fillId="11" borderId="26" xfId="1" applyNumberFormat="1" applyFont="1" applyFill="1" applyBorder="1" applyAlignment="1">
      <alignment horizontal="center" vertical="center" wrapText="1"/>
    </xf>
    <xf numFmtId="179" fontId="15" fillId="11" borderId="24" xfId="1" applyNumberFormat="1" applyFont="1" applyFill="1" applyBorder="1" applyAlignment="1">
      <alignment horizontal="center" vertical="center" wrapText="1"/>
    </xf>
    <xf numFmtId="180" fontId="15" fillId="11" borderId="24" xfId="1" applyNumberFormat="1" applyFont="1" applyFill="1" applyBorder="1" applyAlignment="1">
      <alignment horizontal="center" vertical="center" wrapText="1"/>
    </xf>
    <xf numFmtId="181" fontId="15" fillId="11" borderId="24" xfId="1" applyNumberFormat="1" applyFont="1" applyFill="1" applyBorder="1" applyAlignment="1">
      <alignment horizontal="center" vertical="center" wrapText="1"/>
    </xf>
    <xf numFmtId="0" fontId="15" fillId="11" borderId="24" xfId="1" applyFont="1" applyFill="1" applyBorder="1" applyAlignment="1">
      <alignment horizontal="center" vertical="center" wrapText="1"/>
    </xf>
    <xf numFmtId="177" fontId="15" fillId="11" borderId="24" xfId="1" applyNumberFormat="1" applyFont="1" applyFill="1" applyBorder="1" applyAlignment="1">
      <alignment horizontal="center" vertical="center" wrapText="1"/>
    </xf>
    <xf numFmtId="0" fontId="15" fillId="12" borderId="24" xfId="1" applyNumberFormat="1" applyFont="1" applyFill="1" applyBorder="1" applyAlignment="1">
      <alignment horizontal="center" vertical="center" wrapText="1"/>
    </xf>
    <xf numFmtId="0" fontId="15" fillId="6" borderId="27" xfId="1" applyFont="1" applyFill="1" applyBorder="1" applyAlignment="1">
      <alignment vertical="center" wrapText="1"/>
    </xf>
    <xf numFmtId="56" fontId="15" fillId="0" borderId="9" xfId="1" applyNumberFormat="1" applyFont="1" applyFill="1" applyBorder="1" applyAlignment="1">
      <alignment horizontal="center" vertical="center" wrapText="1"/>
    </xf>
    <xf numFmtId="56" fontId="15" fillId="0" borderId="9" xfId="1" applyNumberFormat="1" applyFont="1" applyFill="1" applyBorder="1" applyAlignment="1">
      <alignment vertical="center"/>
    </xf>
    <xf numFmtId="176" fontId="14" fillId="0" borderId="7" xfId="1" applyNumberFormat="1" applyFont="1" applyFill="1" applyBorder="1" applyAlignment="1">
      <alignment horizontal="center" vertical="center"/>
    </xf>
    <xf numFmtId="176" fontId="14" fillId="0" borderId="1" xfId="1" applyNumberFormat="1" applyFont="1" applyFill="1" applyBorder="1" applyAlignment="1">
      <alignment horizontal="center" vertical="center"/>
    </xf>
    <xf numFmtId="176" fontId="14" fillId="4" borderId="1" xfId="1" applyNumberFormat="1" applyFont="1" applyFill="1" applyBorder="1" applyAlignment="1">
      <alignment horizontal="center" vertical="center"/>
    </xf>
    <xf numFmtId="0" fontId="2" fillId="4" borderId="1"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 xfId="1" applyFont="1" applyFill="1" applyBorder="1" applyAlignment="1">
      <alignment horizontal="left" vertical="center"/>
    </xf>
    <xf numFmtId="0" fontId="15" fillId="0" borderId="1" xfId="1" applyFont="1" applyFill="1" applyBorder="1" applyAlignment="1">
      <alignment vertical="center"/>
    </xf>
    <xf numFmtId="0" fontId="15" fillId="0" borderId="1" xfId="1" applyFont="1" applyFill="1" applyBorder="1" applyAlignment="1">
      <alignment horizontal="left" vertical="center" wrapText="1"/>
    </xf>
    <xf numFmtId="0" fontId="15" fillId="4" borderId="1"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2" fillId="0" borderId="1" xfId="4" applyFont="1" applyFill="1" applyBorder="1" applyAlignment="1" applyProtection="1">
      <alignment horizontal="left" vertical="center" wrapText="1"/>
    </xf>
    <xf numFmtId="0" fontId="15" fillId="0" borderId="1" xfId="1" applyNumberFormat="1" applyFont="1" applyFill="1" applyBorder="1" applyAlignment="1">
      <alignment horizontal="left" vertical="center" wrapText="1"/>
    </xf>
    <xf numFmtId="0" fontId="15" fillId="0" borderId="1" xfId="1" applyNumberFormat="1" applyFont="1" applyFill="1" applyBorder="1" applyAlignment="1">
      <alignment vertical="center" wrapText="1"/>
    </xf>
    <xf numFmtId="0" fontId="15" fillId="0" borderId="1" xfId="1" applyNumberFormat="1" applyFont="1" applyFill="1" applyBorder="1" applyAlignment="1">
      <alignment horizontal="center" vertical="center"/>
    </xf>
    <xf numFmtId="0" fontId="15" fillId="0" borderId="1" xfId="1" applyFont="1" applyFill="1" applyBorder="1" applyAlignment="1">
      <alignment vertical="center" wrapText="1"/>
    </xf>
    <xf numFmtId="0" fontId="15" fillId="4"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3" xfId="1" applyFont="1" applyFill="1" applyBorder="1" applyAlignment="1">
      <alignment vertical="center" wrapText="1"/>
    </xf>
    <xf numFmtId="0" fontId="16" fillId="3" borderId="38" xfId="1" applyFont="1" applyFill="1" applyBorder="1" applyAlignment="1">
      <alignment vertical="center" wrapText="1"/>
    </xf>
    <xf numFmtId="41" fontId="16" fillId="13" borderId="1" xfId="1" applyNumberFormat="1" applyFont="1" applyFill="1" applyBorder="1" applyAlignment="1">
      <alignment vertical="center" wrapText="1"/>
    </xf>
    <xf numFmtId="0" fontId="16" fillId="3" borderId="1" xfId="1" applyFont="1" applyFill="1" applyBorder="1" applyAlignment="1">
      <alignment horizontal="center" vertical="center" wrapText="1"/>
    </xf>
    <xf numFmtId="41" fontId="16" fillId="13" borderId="1" xfId="1" applyNumberFormat="1" applyFont="1" applyFill="1" applyBorder="1" applyAlignment="1">
      <alignment horizontal="center" vertical="center" wrapText="1"/>
    </xf>
    <xf numFmtId="0" fontId="16" fillId="3" borderId="1" xfId="1" applyNumberFormat="1" applyFont="1" applyFill="1" applyBorder="1" applyAlignment="1">
      <alignment horizontal="center" vertical="center" wrapText="1"/>
    </xf>
    <xf numFmtId="41" fontId="15" fillId="5" borderId="4" xfId="1" applyNumberFormat="1" applyFont="1" applyFill="1" applyBorder="1" applyAlignment="1">
      <alignment horizontal="center" vertical="center" wrapText="1"/>
    </xf>
    <xf numFmtId="41" fontId="14" fillId="0" borderId="1" xfId="1" applyNumberFormat="1" applyFont="1" applyFill="1" applyBorder="1" applyAlignment="1">
      <alignment horizontal="center" vertical="center" wrapText="1"/>
    </xf>
    <xf numFmtId="56" fontId="14" fillId="0" borderId="1" xfId="1" applyNumberFormat="1" applyFont="1" applyFill="1" applyBorder="1" applyAlignment="1">
      <alignment horizontal="center" vertical="center" wrapText="1"/>
    </xf>
    <xf numFmtId="179" fontId="14" fillId="0" borderId="1" xfId="1" applyNumberFormat="1" applyFont="1" applyFill="1" applyBorder="1" applyAlignment="1">
      <alignment horizontal="center" vertical="center" wrapText="1"/>
    </xf>
    <xf numFmtId="177" fontId="15" fillId="0" borderId="1" xfId="1" applyNumberFormat="1" applyFont="1" applyFill="1" applyBorder="1" applyAlignment="1">
      <alignment horizontal="center" vertical="center" wrapText="1"/>
    </xf>
    <xf numFmtId="56" fontId="15" fillId="0" borderId="1" xfId="1" applyNumberFormat="1" applyFont="1" applyFill="1" applyBorder="1" applyAlignment="1">
      <alignment horizontal="center" vertical="center" wrapText="1"/>
    </xf>
    <xf numFmtId="0" fontId="15" fillId="0" borderId="32" xfId="1" applyFont="1" applyFill="1" applyBorder="1">
      <alignment vertical="center"/>
    </xf>
    <xf numFmtId="0" fontId="15" fillId="0" borderId="3" xfId="1" applyFont="1" applyFill="1" applyBorder="1" applyAlignment="1">
      <alignment horizontal="center" vertical="center"/>
    </xf>
    <xf numFmtId="0" fontId="16" fillId="0" borderId="1" xfId="1" applyFont="1" applyFill="1" applyBorder="1" applyAlignment="1">
      <alignment horizontal="center" vertical="center" wrapText="1"/>
    </xf>
    <xf numFmtId="0" fontId="15" fillId="0" borderId="0" xfId="1" applyFont="1" applyFill="1">
      <alignment vertical="center"/>
    </xf>
    <xf numFmtId="176" fontId="15" fillId="0" borderId="0" xfId="1" applyNumberFormat="1" applyFont="1" applyFill="1" applyAlignment="1">
      <alignment horizontal="center" vertical="center"/>
    </xf>
    <xf numFmtId="0" fontId="15" fillId="0" borderId="0" xfId="1" applyFont="1" applyFill="1" applyAlignment="1">
      <alignment horizontal="left" vertical="center"/>
    </xf>
    <xf numFmtId="0" fontId="15" fillId="0" borderId="0" xfId="1" applyFont="1" applyFill="1" applyAlignment="1">
      <alignment horizontal="center" vertical="center" wrapText="1"/>
    </xf>
    <xf numFmtId="0" fontId="2" fillId="0" borderId="0" xfId="1" applyFont="1" applyFill="1" applyAlignment="1">
      <alignment horizontal="center" vertical="center"/>
    </xf>
    <xf numFmtId="0" fontId="14" fillId="0" borderId="0" xfId="1" applyFont="1" applyFill="1" applyAlignment="1">
      <alignment vertical="center"/>
    </xf>
    <xf numFmtId="0" fontId="14" fillId="0" borderId="0" xfId="1" applyFont="1" applyFill="1" applyAlignment="1">
      <alignment vertical="center" wrapText="1"/>
    </xf>
    <xf numFmtId="0" fontId="14" fillId="0" borderId="0" xfId="1" applyFont="1" applyFill="1" applyAlignment="1">
      <alignment horizontal="left" vertical="center"/>
    </xf>
    <xf numFmtId="0" fontId="16" fillId="0" borderId="0" xfId="1" applyFont="1" applyFill="1" applyAlignment="1">
      <alignment horizontal="center" vertical="center"/>
    </xf>
    <xf numFmtId="41" fontId="16" fillId="0" borderId="0" xfId="1" applyNumberFormat="1" applyFont="1" applyFill="1" applyAlignment="1">
      <alignment vertical="center"/>
    </xf>
    <xf numFmtId="0" fontId="16" fillId="0" borderId="0" xfId="1" applyFont="1" applyFill="1" applyAlignment="1">
      <alignment vertical="center"/>
    </xf>
    <xf numFmtId="0" fontId="16" fillId="0" borderId="0" xfId="1" applyNumberFormat="1" applyFont="1" applyFill="1" applyAlignment="1">
      <alignment horizontal="center" vertical="center"/>
    </xf>
    <xf numFmtId="41" fontId="15" fillId="0" borderId="0" xfId="1" applyNumberFormat="1" applyFont="1" applyFill="1" applyAlignment="1">
      <alignment vertical="center"/>
    </xf>
    <xf numFmtId="179" fontId="15" fillId="0" borderId="0" xfId="1" applyNumberFormat="1" applyFont="1" applyFill="1" applyAlignment="1">
      <alignment vertical="center"/>
    </xf>
    <xf numFmtId="177" fontId="15" fillId="0" borderId="0" xfId="1" applyNumberFormat="1" applyFont="1" applyFill="1" applyAlignment="1">
      <alignment vertical="center"/>
    </xf>
    <xf numFmtId="181" fontId="15" fillId="0" borderId="0" xfId="1" applyNumberFormat="1" applyFont="1" applyFill="1" applyAlignment="1">
      <alignment vertical="center"/>
    </xf>
    <xf numFmtId="0" fontId="15" fillId="0" borderId="0" xfId="1" applyNumberFormat="1" applyFont="1" applyFill="1" applyAlignment="1">
      <alignment vertical="center"/>
    </xf>
    <xf numFmtId="0" fontId="2" fillId="0" borderId="1" xfId="0" applyFont="1" applyFill="1" applyBorder="1" applyAlignment="1">
      <alignment horizontal="center" vertical="center"/>
    </xf>
    <xf numFmtId="0" fontId="2" fillId="0" borderId="11" xfId="0" applyFont="1" applyBorder="1" applyAlignment="1">
      <alignment vertical="center" wrapText="1"/>
    </xf>
    <xf numFmtId="0" fontId="2" fillId="2" borderId="1" xfId="0" applyFont="1" applyFill="1" applyBorder="1" applyAlignment="1">
      <alignment horizontal="center" vertical="center" wrapText="1"/>
    </xf>
    <xf numFmtId="0" fontId="2" fillId="0" borderId="3" xfId="0" applyFont="1" applyFill="1" applyBorder="1" applyAlignment="1">
      <alignment horizontal="right" vertical="center"/>
    </xf>
    <xf numFmtId="0" fontId="2" fillId="0" borderId="22" xfId="0" applyFont="1" applyBorder="1" applyAlignment="1">
      <alignment vertical="center" wrapText="1"/>
    </xf>
    <xf numFmtId="0" fontId="2" fillId="0" borderId="0" xfId="0" applyFont="1" applyFill="1" applyBorder="1" applyAlignment="1">
      <alignment horizontal="center" vertical="center"/>
    </xf>
    <xf numFmtId="0" fontId="2" fillId="0" borderId="15" xfId="0" applyFont="1" applyFill="1" applyBorder="1" applyAlignment="1">
      <alignment horizontal="right" vertical="center" wrapText="1"/>
    </xf>
    <xf numFmtId="0" fontId="2" fillId="2" borderId="8" xfId="0" applyFont="1" applyFill="1" applyBorder="1" applyAlignment="1">
      <alignment horizontal="center" vertical="center" wrapText="1"/>
    </xf>
    <xf numFmtId="0" fontId="2" fillId="0" borderId="32" xfId="0" applyFont="1" applyBorder="1" applyAlignment="1">
      <alignment vertical="center"/>
    </xf>
    <xf numFmtId="0" fontId="9" fillId="2" borderId="32" xfId="0" applyFont="1" applyFill="1" applyBorder="1" applyAlignment="1">
      <alignment vertical="center"/>
    </xf>
    <xf numFmtId="0" fontId="2" fillId="0" borderId="1" xfId="0" applyFont="1" applyBorder="1" applyAlignment="1">
      <alignment horizontal="center" vertical="center"/>
    </xf>
    <xf numFmtId="0" fontId="2" fillId="2" borderId="39"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2" borderId="3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2" borderId="42" xfId="0" applyFont="1" applyFill="1" applyBorder="1" applyAlignment="1">
      <alignment horizontal="center" vertical="center"/>
    </xf>
    <xf numFmtId="0" fontId="9" fillId="2" borderId="22"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Border="1" applyAlignment="1">
      <alignment vertical="center" wrapText="1"/>
    </xf>
    <xf numFmtId="0" fontId="15" fillId="0" borderId="0" xfId="0" applyFont="1">
      <alignment vertical="center"/>
    </xf>
    <xf numFmtId="0" fontId="15" fillId="2" borderId="2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2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39" xfId="0" applyFont="1" applyFill="1" applyBorder="1" applyAlignment="1">
      <alignment horizontal="center" vertical="center" wrapText="1"/>
    </xf>
    <xf numFmtId="0" fontId="28" fillId="0" borderId="0" xfId="0" applyFont="1" applyBorder="1" applyAlignment="1">
      <alignment vertical="center"/>
    </xf>
    <xf numFmtId="0" fontId="2" fillId="2" borderId="23" xfId="0" applyFont="1" applyFill="1" applyBorder="1" applyAlignment="1">
      <alignment horizontal="center" vertical="center"/>
    </xf>
    <xf numFmtId="0" fontId="2" fillId="0" borderId="1" xfId="0" applyFont="1" applyBorder="1" applyAlignment="1">
      <alignment vertical="center"/>
    </xf>
    <xf numFmtId="0" fontId="2" fillId="2" borderId="8" xfId="0" applyFont="1" applyFill="1" applyBorder="1" applyAlignment="1">
      <alignment horizontal="center" vertical="center"/>
    </xf>
    <xf numFmtId="0" fontId="2" fillId="0" borderId="22" xfId="0" applyFont="1" applyBorder="1" applyAlignment="1">
      <alignmen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13" fillId="4" borderId="0" xfId="4" applyFill="1" applyBorder="1" applyAlignment="1" applyProtection="1">
      <alignment horizontal="center" vertical="center"/>
    </xf>
    <xf numFmtId="0" fontId="2" fillId="4" borderId="0" xfId="0" applyFont="1" applyFill="1" applyBorder="1" applyAlignment="1">
      <alignment vertical="center"/>
    </xf>
    <xf numFmtId="0" fontId="2" fillId="4" borderId="0" xfId="0" applyFont="1" applyFill="1">
      <alignment vertical="center"/>
    </xf>
    <xf numFmtId="0" fontId="29" fillId="4" borderId="0" xfId="0" applyFont="1" applyFill="1" applyBorder="1" applyAlignment="1">
      <alignment horizontal="left" vertical="center"/>
    </xf>
    <xf numFmtId="0" fontId="15" fillId="2" borderId="2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0" fillId="2" borderId="32" xfId="0" applyFont="1" applyFill="1" applyBorder="1" applyAlignment="1">
      <alignment vertical="center" shrinkToFit="1"/>
    </xf>
    <xf numFmtId="0" fontId="31" fillId="2" borderId="7" xfId="0" applyFont="1" applyFill="1" applyBorder="1" applyAlignment="1">
      <alignment horizontal="center" vertical="center" wrapText="1"/>
    </xf>
    <xf numFmtId="0" fontId="30" fillId="2" borderId="32" xfId="0" applyFont="1" applyFill="1" applyBorder="1" applyAlignment="1">
      <alignment vertical="center" wrapText="1"/>
    </xf>
    <xf numFmtId="0" fontId="30" fillId="2" borderId="22" xfId="0" applyFont="1" applyFill="1" applyBorder="1" applyAlignment="1">
      <alignment vertical="center" shrinkToFit="1"/>
    </xf>
    <xf numFmtId="0" fontId="2" fillId="4" borderId="24" xfId="0" applyFont="1" applyFill="1" applyBorder="1" applyAlignment="1">
      <alignment horizontal="right" vertical="center"/>
    </xf>
    <xf numFmtId="0" fontId="2" fillId="4" borderId="1" xfId="0" applyFont="1" applyFill="1" applyBorder="1" applyAlignment="1">
      <alignment horizontal="right" vertical="center"/>
    </xf>
    <xf numFmtId="0" fontId="9" fillId="4" borderId="22" xfId="0" applyFont="1" applyFill="1" applyBorder="1" applyAlignment="1">
      <alignment vertical="center" shrinkToFit="1"/>
    </xf>
    <xf numFmtId="0" fontId="2" fillId="2" borderId="21" xfId="0" applyFont="1" applyFill="1" applyBorder="1" applyAlignment="1">
      <alignment horizontal="center" vertical="center" wrapText="1"/>
    </xf>
    <xf numFmtId="0" fontId="2" fillId="0" borderId="0" xfId="0" applyFont="1" applyAlignment="1">
      <alignment vertical="top"/>
    </xf>
    <xf numFmtId="0" fontId="2" fillId="0" borderId="0" xfId="0" applyFont="1" applyFill="1" applyBorder="1" applyAlignment="1">
      <alignment horizontal="center" vertical="center" wrapText="1"/>
    </xf>
    <xf numFmtId="0" fontId="2" fillId="0" borderId="0" xfId="0" applyFont="1" applyBorder="1" applyAlignment="1">
      <alignment vertical="center" wrapText="1"/>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32" xfId="0" applyFont="1" applyBorder="1" applyAlignment="1">
      <alignment vertical="center"/>
    </xf>
    <xf numFmtId="0" fontId="15" fillId="2" borderId="39" xfId="0" applyFont="1" applyFill="1" applyBorder="1" applyAlignment="1">
      <alignment horizontal="center" vertical="center" wrapText="1"/>
    </xf>
    <xf numFmtId="0" fontId="31" fillId="2" borderId="39" xfId="0" applyFont="1" applyFill="1" applyBorder="1" applyAlignment="1">
      <alignment horizontal="center" vertical="center"/>
    </xf>
    <xf numFmtId="0" fontId="30" fillId="2" borderId="32" xfId="0" applyFont="1" applyFill="1" applyBorder="1" applyAlignment="1">
      <alignment vertical="center"/>
    </xf>
    <xf numFmtId="0" fontId="15" fillId="2" borderId="42" xfId="0" applyFont="1" applyFill="1" applyBorder="1" applyAlignment="1">
      <alignment horizontal="center" vertical="center"/>
    </xf>
    <xf numFmtId="0" fontId="30" fillId="2" borderId="22" xfId="0" applyFont="1" applyFill="1" applyBorder="1" applyAlignment="1">
      <alignment vertical="center"/>
    </xf>
    <xf numFmtId="0" fontId="15" fillId="4" borderId="0" xfId="0" applyFont="1" applyFill="1" applyBorder="1" applyAlignment="1">
      <alignment horizontal="center" vertical="center"/>
    </xf>
    <xf numFmtId="0" fontId="30" fillId="4" borderId="0" xfId="0" applyFont="1" applyFill="1" applyBorder="1" applyAlignment="1">
      <alignment vertical="center"/>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2" fillId="4" borderId="35" xfId="0" applyFont="1" applyFill="1" applyBorder="1" applyAlignment="1">
      <alignment horizontal="center" vertical="center"/>
    </xf>
    <xf numFmtId="0" fontId="2" fillId="4" borderId="35" xfId="0" applyFont="1" applyFill="1" applyBorder="1" applyAlignment="1">
      <alignment horizontal="left" vertical="center"/>
    </xf>
    <xf numFmtId="0" fontId="9" fillId="4" borderId="35" xfId="0" applyFont="1" applyFill="1" applyBorder="1" applyAlignment="1">
      <alignment vertical="center" shrinkToFit="1"/>
    </xf>
    <xf numFmtId="176" fontId="17" fillId="0" borderId="5" xfId="1" applyNumberFormat="1" applyFont="1" applyFill="1" applyBorder="1" applyAlignment="1">
      <alignment horizontal="left" vertical="center"/>
    </xf>
    <xf numFmtId="176" fontId="18" fillId="0" borderId="5" xfId="1" applyNumberFormat="1" applyFont="1" applyFill="1" applyBorder="1" applyAlignment="1">
      <alignment horizontal="left" vertical="center"/>
    </xf>
    <xf numFmtId="0" fontId="18" fillId="0" borderId="5" xfId="1" applyFont="1" applyFill="1" applyBorder="1" applyAlignment="1">
      <alignment horizontal="left" vertical="center"/>
    </xf>
    <xf numFmtId="0" fontId="31" fillId="2" borderId="14" xfId="0"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0" xfId="1" applyFont="1" applyFill="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Fill="1" applyBorder="1" applyAlignment="1">
      <alignment vertical="center"/>
    </xf>
    <xf numFmtId="0" fontId="2" fillId="0" borderId="6" xfId="0" applyFont="1" applyFill="1" applyBorder="1" applyAlignment="1">
      <alignment vertical="center"/>
    </xf>
    <xf numFmtId="0" fontId="2" fillId="0" borderId="15" xfId="0" applyFont="1" applyFill="1" applyBorder="1" applyAlignment="1">
      <alignment vertical="center"/>
    </xf>
    <xf numFmtId="0" fontId="2" fillId="0" borderId="3"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2" borderId="2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6" xfId="0" applyFont="1" applyFill="1" applyBorder="1" applyAlignment="1">
      <alignment horizontal="left" vertical="center"/>
    </xf>
    <xf numFmtId="0" fontId="2" fillId="0" borderId="15" xfId="0" applyFont="1" applyFill="1" applyBorder="1" applyAlignment="1">
      <alignment horizontal="left" vertical="center"/>
    </xf>
    <xf numFmtId="0" fontId="2" fillId="4" borderId="3" xfId="0" applyFont="1" applyFill="1" applyBorder="1" applyAlignment="1">
      <alignment horizontal="left" vertical="center"/>
    </xf>
    <xf numFmtId="0" fontId="2" fillId="4" borderId="6" xfId="0" applyFont="1" applyFill="1" applyBorder="1" applyAlignment="1">
      <alignment horizontal="left" vertical="center"/>
    </xf>
    <xf numFmtId="0" fontId="2" fillId="4" borderId="15" xfId="0" applyFont="1" applyFill="1" applyBorder="1" applyAlignment="1">
      <alignment horizontal="lef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15" fillId="0" borderId="2" xfId="0" applyFont="1" applyFill="1" applyBorder="1" applyAlignment="1">
      <alignment horizontal="left" vertical="center"/>
    </xf>
    <xf numFmtId="0" fontId="15" fillId="0" borderId="53" xfId="0" applyFont="1" applyFill="1" applyBorder="1" applyAlignment="1">
      <alignment horizontal="left" vertical="center"/>
    </xf>
    <xf numFmtId="0" fontId="15" fillId="0" borderId="1" xfId="0" applyFont="1" applyFill="1" applyBorder="1" applyAlignment="1">
      <alignment horizontal="left" vertical="center"/>
    </xf>
    <xf numFmtId="0" fontId="15" fillId="0" borderId="32" xfId="0" applyFont="1" applyFill="1" applyBorder="1" applyAlignment="1">
      <alignment horizontal="left" vertical="center"/>
    </xf>
    <xf numFmtId="0" fontId="15" fillId="0" borderId="8"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5" fillId="4" borderId="3" xfId="0" applyFont="1" applyFill="1" applyBorder="1" applyAlignment="1">
      <alignment horizontal="left" vertical="center"/>
    </xf>
    <xf numFmtId="0" fontId="15" fillId="4" borderId="6" xfId="0" applyFont="1" applyFill="1" applyBorder="1" applyAlignment="1">
      <alignment horizontal="left" vertical="center"/>
    </xf>
    <xf numFmtId="0" fontId="15" fillId="4" borderId="15" xfId="0" applyFont="1" applyFill="1" applyBorder="1" applyAlignment="1">
      <alignment horizontal="left" vertical="center"/>
    </xf>
    <xf numFmtId="0" fontId="28" fillId="0" borderId="29" xfId="0" applyFont="1" applyFill="1" applyBorder="1" applyAlignment="1">
      <alignment horizontal="left" vertical="center" wrapText="1"/>
    </xf>
    <xf numFmtId="0" fontId="15" fillId="0" borderId="29" xfId="0" applyFont="1" applyFill="1" applyBorder="1" applyAlignment="1">
      <alignment horizontal="left" vertical="center"/>
    </xf>
    <xf numFmtId="0" fontId="8" fillId="0" borderId="0" xfId="0" applyFont="1" applyAlignment="1">
      <alignment horizontal="center" vertical="center"/>
    </xf>
    <xf numFmtId="0" fontId="2" fillId="2" borderId="7"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1" xfId="0" applyFont="1" applyFill="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13" fillId="0" borderId="1" xfId="4" applyBorder="1" applyAlignment="1" applyProtection="1">
      <alignment horizontal="center" vertical="center"/>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6" fillId="0" borderId="46"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47" xfId="0" applyFont="1" applyFill="1" applyBorder="1" applyAlignment="1">
      <alignment horizontal="left" vertical="center"/>
    </xf>
    <xf numFmtId="0" fontId="6" fillId="0" borderId="46" xfId="0" applyFont="1" applyFill="1" applyBorder="1" applyAlignment="1">
      <alignment horizontal="left" vertical="center"/>
    </xf>
    <xf numFmtId="0" fontId="2" fillId="0" borderId="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1"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 fillId="2" borderId="2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0" borderId="8" xfId="0" applyFont="1" applyBorder="1" applyAlignment="1">
      <alignment horizontal="left" vertical="center" wrapText="1"/>
    </xf>
    <xf numFmtId="0" fontId="2" fillId="0" borderId="22" xfId="0" applyFont="1" applyBorder="1" applyAlignment="1">
      <alignment horizontal="left" vertical="center" wrapText="1"/>
    </xf>
    <xf numFmtId="0" fontId="2" fillId="4" borderId="29"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9" fillId="2" borderId="13" xfId="0" applyFont="1" applyFill="1" applyBorder="1" applyAlignment="1">
      <alignment vertical="center"/>
    </xf>
    <xf numFmtId="0" fontId="9" fillId="2" borderId="3" xfId="0" applyFont="1" applyFill="1" applyBorder="1" applyAlignment="1">
      <alignment vertical="center"/>
    </xf>
    <xf numFmtId="0" fontId="9" fillId="2" borderId="6" xfId="0" applyFont="1" applyFill="1" applyBorder="1" applyAlignment="1">
      <alignment vertical="center"/>
    </xf>
    <xf numFmtId="0" fontId="9" fillId="2" borderId="15" xfId="0" applyFont="1" applyFill="1" applyBorder="1" applyAlignment="1">
      <alignment vertical="center"/>
    </xf>
    <xf numFmtId="0" fontId="15" fillId="0" borderId="8" xfId="0" applyFont="1" applyFill="1" applyBorder="1" applyAlignment="1">
      <alignment horizontal="center" vertical="center"/>
    </xf>
    <xf numFmtId="0" fontId="13" fillId="0" borderId="8" xfId="4" applyBorder="1" applyAlignment="1" applyProtection="1">
      <alignment horizontal="center" vertical="center"/>
    </xf>
    <xf numFmtId="0" fontId="33" fillId="4" borderId="0" xfId="0" applyFont="1" applyFill="1" applyBorder="1" applyAlignment="1">
      <alignment horizontal="left" vertical="center"/>
    </xf>
    <xf numFmtId="0" fontId="15" fillId="4" borderId="24" xfId="0" applyFont="1" applyFill="1" applyBorder="1" applyAlignment="1">
      <alignment horizontal="left" vertical="center"/>
    </xf>
    <xf numFmtId="0" fontId="15" fillId="4" borderId="27" xfId="0"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2" borderId="21" xfId="0" applyFont="1" applyFill="1" applyBorder="1" applyAlignment="1">
      <alignment horizontal="left" vertical="center"/>
    </xf>
    <xf numFmtId="0" fontId="2" fillId="2" borderId="3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15" xfId="0" applyFont="1" applyBorder="1" applyAlignment="1">
      <alignment horizontal="center" vertical="center"/>
    </xf>
    <xf numFmtId="0" fontId="15" fillId="2" borderId="7" xfId="0" applyFont="1" applyFill="1" applyBorder="1" applyAlignment="1">
      <alignment horizontal="left" vertical="center" wrapText="1"/>
    </xf>
    <xf numFmtId="0" fontId="15" fillId="2" borderId="7" xfId="0" applyFont="1" applyFill="1" applyBorder="1" applyAlignment="1">
      <alignment horizontal="left" vertical="center"/>
    </xf>
    <xf numFmtId="0" fontId="15" fillId="0" borderId="1" xfId="0" applyFont="1" applyBorder="1" applyAlignment="1">
      <alignment horizontal="center" vertical="center"/>
    </xf>
    <xf numFmtId="0" fontId="15" fillId="0" borderId="32" xfId="0" applyFont="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32" fillId="0" borderId="1" xfId="4" applyFont="1" applyBorder="1" applyAlignment="1" applyProtection="1">
      <alignment horizontal="center" vertical="center"/>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6" xfId="1" applyFont="1" applyFill="1" applyBorder="1" applyAlignment="1">
      <alignment horizontal="center" vertical="center" wrapText="1"/>
    </xf>
    <xf numFmtId="0" fontId="15" fillId="0" borderId="0" xfId="1" applyFont="1" applyFill="1" applyBorder="1" applyAlignment="1">
      <alignment horizontal="center" vertical="center" wrapText="1"/>
    </xf>
    <xf numFmtId="176" fontId="5" fillId="0" borderId="29" xfId="1" applyNumberFormat="1" applyFont="1" applyFill="1" applyBorder="1" applyAlignment="1">
      <alignment horizontal="left" vertical="center"/>
    </xf>
    <xf numFmtId="0" fontId="14" fillId="10" borderId="16" xfId="1" applyFont="1" applyFill="1" applyBorder="1" applyAlignment="1">
      <alignment horizontal="center" vertical="center"/>
    </xf>
    <xf numFmtId="0" fontId="14" fillId="10" borderId="0" xfId="1" applyFont="1" applyFill="1" applyBorder="1" applyAlignment="1">
      <alignment horizontal="center" vertical="center"/>
    </xf>
    <xf numFmtId="41" fontId="15" fillId="11" borderId="17" xfId="1" applyNumberFormat="1" applyFont="1" applyFill="1" applyBorder="1" applyAlignment="1">
      <alignment horizontal="center" vertical="center"/>
    </xf>
    <xf numFmtId="41" fontId="15" fillId="11" borderId="29" xfId="1" applyNumberFormat="1" applyFont="1" applyFill="1" applyBorder="1" applyAlignment="1">
      <alignment horizontal="center" vertical="center"/>
    </xf>
    <xf numFmtId="41" fontId="15" fillId="11" borderId="30" xfId="1" applyNumberFormat="1" applyFont="1" applyFill="1" applyBorder="1" applyAlignment="1">
      <alignment horizontal="center" vertical="center"/>
    </xf>
    <xf numFmtId="41" fontId="15" fillId="11" borderId="31" xfId="1" applyNumberFormat="1" applyFont="1" applyFill="1" applyBorder="1" applyAlignment="1">
      <alignment horizontal="center" vertical="center"/>
    </xf>
    <xf numFmtId="0" fontId="15" fillId="12" borderId="34" xfId="1" applyFont="1" applyFill="1" applyBorder="1" applyAlignment="1">
      <alignment horizontal="center" vertical="center"/>
    </xf>
    <xf numFmtId="0" fontId="15" fillId="12" borderId="35" xfId="1" applyFont="1" applyFill="1" applyBorder="1" applyAlignment="1">
      <alignment horizontal="center" vertical="center"/>
    </xf>
    <xf numFmtId="0" fontId="15" fillId="0" borderId="0" xfId="1" applyFont="1" applyFill="1" applyAlignment="1">
      <alignment horizontal="center" vertical="center"/>
    </xf>
    <xf numFmtId="176" fontId="5" fillId="0" borderId="0" xfId="1" applyNumberFormat="1" applyFont="1" applyFill="1" applyBorder="1" applyAlignment="1">
      <alignment horizontal="left" vertical="center"/>
    </xf>
  </cellXfs>
  <cellStyles count="5">
    <cellStyle name="ハイパーリンク" xfId="4" builtinId="8"/>
    <cellStyle name="桁区切り 2" xfId="2"/>
    <cellStyle name="標準" xfId="0" builtinId="0"/>
    <cellStyle name="標準 2" xfId="1"/>
    <cellStyle name="標準 4" xfId="3"/>
  </cellStyles>
  <dxfs count="33">
    <dxf>
      <fill>
        <patternFill>
          <bgColor theme="0" tint="-0.499984740745262"/>
        </patternFill>
      </fill>
    </dxf>
    <dxf>
      <fill>
        <patternFill>
          <bgColor theme="5" tint="0.59996337778862885"/>
        </patternFill>
      </fill>
    </dxf>
    <dxf>
      <fill>
        <patternFill>
          <bgColor theme="9" tint="0.59996337778862885"/>
        </patternFill>
      </fill>
    </dxf>
    <dxf>
      <fill>
        <patternFill>
          <bgColor theme="8" tint="0.59996337778862885"/>
        </patternFill>
      </fill>
    </dxf>
    <dxf>
      <fill>
        <patternFill>
          <bgColor theme="6"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5" tint="0.59996337778862885"/>
        </patternFill>
      </fill>
    </dxf>
    <dxf>
      <fill>
        <patternFill>
          <bgColor theme="9" tint="0.59996337778862885"/>
        </patternFill>
      </fill>
    </dxf>
    <dxf>
      <fill>
        <patternFill>
          <bgColor theme="8" tint="0.59996337778862885"/>
        </patternFill>
      </fill>
    </dxf>
    <dxf>
      <fill>
        <patternFill>
          <bgColor theme="6"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5" tint="0.59996337778862885"/>
        </patternFill>
      </fill>
    </dxf>
    <dxf>
      <fill>
        <patternFill>
          <bgColor theme="9" tint="0.59996337778862885"/>
        </patternFill>
      </fill>
    </dxf>
    <dxf>
      <fill>
        <patternFill>
          <bgColor theme="8" tint="0.59996337778862885"/>
        </patternFill>
      </fill>
    </dxf>
    <dxf>
      <fill>
        <patternFill>
          <bgColor theme="6"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51</xdr:row>
      <xdr:rowOff>123825</xdr:rowOff>
    </xdr:from>
    <xdr:to>
      <xdr:col>5</xdr:col>
      <xdr:colOff>1124734</xdr:colOff>
      <xdr:row>64</xdr:row>
      <xdr:rowOff>28873</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15382875"/>
          <a:ext cx="5620534" cy="2133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581025</xdr:colOff>
      <xdr:row>52</xdr:row>
      <xdr:rowOff>57150</xdr:rowOff>
    </xdr:from>
    <xdr:to>
      <xdr:col>5</xdr:col>
      <xdr:colOff>1058059</xdr:colOff>
      <xdr:row>64</xdr:row>
      <xdr:rowOff>133648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17040225"/>
          <a:ext cx="5620534" cy="21338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590550</xdr:colOff>
      <xdr:row>44</xdr:row>
      <xdr:rowOff>47625</xdr:rowOff>
    </xdr:from>
    <xdr:to>
      <xdr:col>5</xdr:col>
      <xdr:colOff>1067584</xdr:colOff>
      <xdr:row>56</xdr:row>
      <xdr:rowOff>124123</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13420725"/>
          <a:ext cx="5620534" cy="21338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1"/>
  <sheetViews>
    <sheetView showGridLines="0" view="pageBreakPreview" zoomScaleNormal="100" zoomScaleSheetLayoutView="100" workbookViewId="0">
      <selection activeCell="B4" sqref="B4:F4"/>
    </sheetView>
  </sheetViews>
  <sheetFormatPr defaultRowHeight="13.5" x14ac:dyDescent="0.4"/>
  <cols>
    <col min="1" max="1" width="16.25" style="1" customWidth="1"/>
    <col min="2" max="2" width="11.375" style="1" customWidth="1"/>
    <col min="3" max="3" width="4.125" style="1" customWidth="1"/>
    <col min="4" max="4" width="24.375" style="1" customWidth="1"/>
    <col min="5" max="5" width="11.375" style="1" customWidth="1"/>
    <col min="6" max="6" width="24.375" style="1" customWidth="1"/>
    <col min="7" max="16384" width="9" style="1"/>
  </cols>
  <sheetData>
    <row r="1" spans="1:7" ht="33.75" customHeight="1" x14ac:dyDescent="0.4">
      <c r="A1" s="278" t="s">
        <v>119</v>
      </c>
      <c r="B1" s="278"/>
      <c r="C1" s="278"/>
      <c r="D1" s="278"/>
      <c r="E1" s="278"/>
      <c r="F1" s="278"/>
      <c r="G1" s="2"/>
    </row>
    <row r="2" spans="1:7" ht="18.75" customHeight="1" x14ac:dyDescent="0.4">
      <c r="C2" s="9"/>
      <c r="D2" s="9"/>
      <c r="E2" s="288" t="s">
        <v>118</v>
      </c>
      <c r="F2" s="289"/>
    </row>
    <row r="3" spans="1:7" ht="25.5" customHeight="1" thickBot="1" x14ac:dyDescent="0.45">
      <c r="A3" s="3" t="s">
        <v>0</v>
      </c>
    </row>
    <row r="4" spans="1:7" ht="24.95" customHeight="1" x14ac:dyDescent="0.4">
      <c r="A4" s="5" t="s">
        <v>3</v>
      </c>
      <c r="B4" s="240"/>
      <c r="C4" s="283"/>
      <c r="D4" s="283"/>
      <c r="E4" s="283"/>
      <c r="F4" s="284"/>
    </row>
    <row r="5" spans="1:7" ht="24.95" customHeight="1" x14ac:dyDescent="0.4">
      <c r="A5" s="6" t="s">
        <v>4</v>
      </c>
      <c r="B5" s="285"/>
      <c r="C5" s="286"/>
      <c r="D5" s="286"/>
      <c r="E5" s="286"/>
      <c r="F5" s="287"/>
    </row>
    <row r="6" spans="1:7" ht="24.95" customHeight="1" x14ac:dyDescent="0.4">
      <c r="A6" s="279" t="s">
        <v>80</v>
      </c>
      <c r="B6" s="156" t="s">
        <v>79</v>
      </c>
      <c r="C6" s="236"/>
      <c r="D6" s="236"/>
      <c r="E6" s="236"/>
      <c r="F6" s="282"/>
    </row>
    <row r="7" spans="1:7" ht="24.75" customHeight="1" x14ac:dyDescent="0.4">
      <c r="A7" s="280"/>
      <c r="B7" s="281" t="s">
        <v>4</v>
      </c>
      <c r="C7" s="168" t="s">
        <v>17</v>
      </c>
      <c r="D7" s="153" t="s">
        <v>18</v>
      </c>
      <c r="E7" s="290"/>
      <c r="F7" s="291"/>
    </row>
    <row r="8" spans="1:7" ht="24.75" customHeight="1" x14ac:dyDescent="0.4">
      <c r="A8" s="280"/>
      <c r="B8" s="281"/>
      <c r="C8" s="236"/>
      <c r="D8" s="236"/>
      <c r="E8" s="236"/>
      <c r="F8" s="282"/>
    </row>
    <row r="9" spans="1:7" ht="24.95" customHeight="1" x14ac:dyDescent="0.4">
      <c r="A9" s="280"/>
      <c r="B9" s="156" t="s">
        <v>5</v>
      </c>
      <c r="C9" s="236"/>
      <c r="D9" s="236"/>
      <c r="E9" s="156" t="s">
        <v>81</v>
      </c>
      <c r="F9" s="151"/>
    </row>
    <row r="10" spans="1:7" ht="24.95" customHeight="1" x14ac:dyDescent="0.4">
      <c r="A10" s="280"/>
      <c r="B10" s="156" t="s">
        <v>83</v>
      </c>
      <c r="C10" s="236"/>
      <c r="D10" s="236"/>
      <c r="E10" s="156" t="s">
        <v>82</v>
      </c>
      <c r="F10" s="151"/>
    </row>
    <row r="11" spans="1:7" ht="24.95" customHeight="1" x14ac:dyDescent="0.4">
      <c r="A11" s="280"/>
      <c r="B11" s="156" t="s">
        <v>1</v>
      </c>
      <c r="C11" s="236"/>
      <c r="D11" s="236"/>
      <c r="E11" s="156" t="s">
        <v>84</v>
      </c>
      <c r="F11" s="151"/>
    </row>
    <row r="12" spans="1:7" ht="24.95" customHeight="1" x14ac:dyDescent="0.4">
      <c r="A12" s="280"/>
      <c r="B12" s="156" t="s">
        <v>2</v>
      </c>
      <c r="C12" s="292"/>
      <c r="D12" s="292"/>
      <c r="E12" s="156" t="s">
        <v>84</v>
      </c>
      <c r="F12" s="151"/>
    </row>
    <row r="13" spans="1:7" ht="50.25" customHeight="1" x14ac:dyDescent="0.4">
      <c r="A13" s="154" t="s">
        <v>116</v>
      </c>
      <c r="B13" s="305"/>
      <c r="C13" s="306"/>
      <c r="D13" s="306"/>
      <c r="E13" s="306"/>
      <c r="F13" s="307"/>
    </row>
    <row r="14" spans="1:7" ht="24.95" customHeight="1" x14ac:dyDescent="0.4">
      <c r="A14" s="188" t="s">
        <v>120</v>
      </c>
      <c r="B14" s="313"/>
      <c r="C14" s="314"/>
      <c r="D14" s="314"/>
      <c r="E14" s="314"/>
      <c r="F14" s="152" t="s">
        <v>85</v>
      </c>
    </row>
    <row r="15" spans="1:7" ht="24.95" customHeight="1" thickBot="1" x14ac:dyDescent="0.45">
      <c r="A15" s="176" t="s">
        <v>86</v>
      </c>
      <c r="B15" s="315"/>
      <c r="C15" s="316"/>
      <c r="D15" s="316"/>
      <c r="E15" s="317"/>
      <c r="F15" s="177" t="s">
        <v>87</v>
      </c>
    </row>
    <row r="16" spans="1:7" ht="24.75" customHeight="1" thickBot="1" x14ac:dyDescent="0.45">
      <c r="A16" s="3" t="s">
        <v>88</v>
      </c>
    </row>
    <row r="17" spans="1:6" ht="24.75" customHeight="1" x14ac:dyDescent="0.4">
      <c r="A17" s="7" t="s">
        <v>89</v>
      </c>
      <c r="B17" s="144"/>
      <c r="C17" s="318" t="s">
        <v>115</v>
      </c>
      <c r="D17" s="319"/>
      <c r="E17" s="319"/>
      <c r="F17" s="320"/>
    </row>
    <row r="18" spans="1:6" ht="24.95" customHeight="1" x14ac:dyDescent="0.4">
      <c r="A18" s="158" t="s">
        <v>90</v>
      </c>
      <c r="B18" s="157"/>
      <c r="C18" s="308" t="s">
        <v>92</v>
      </c>
      <c r="D18" s="308"/>
      <c r="E18" s="308"/>
      <c r="F18" s="309"/>
    </row>
    <row r="19" spans="1:6" ht="24.95" customHeight="1" x14ac:dyDescent="0.4">
      <c r="A19" s="158" t="s">
        <v>93</v>
      </c>
      <c r="B19" s="146" t="s">
        <v>94</v>
      </c>
      <c r="C19" s="310" t="s">
        <v>122</v>
      </c>
      <c r="D19" s="311"/>
      <c r="E19" s="311"/>
      <c r="F19" s="312"/>
    </row>
    <row r="20" spans="1:6" ht="24.95" customHeight="1" x14ac:dyDescent="0.4">
      <c r="A20" s="158" t="s">
        <v>104</v>
      </c>
      <c r="B20" s="146" t="s">
        <v>95</v>
      </c>
      <c r="C20" s="310"/>
      <c r="D20" s="311"/>
      <c r="E20" s="311"/>
      <c r="F20" s="312"/>
    </row>
    <row r="21" spans="1:6" ht="24.95" customHeight="1" x14ac:dyDescent="0.4">
      <c r="A21" s="321" t="s">
        <v>97</v>
      </c>
      <c r="B21" s="156" t="s">
        <v>96</v>
      </c>
      <c r="C21" s="245" t="s">
        <v>100</v>
      </c>
      <c r="D21" s="246"/>
      <c r="E21" s="323"/>
      <c r="F21" s="324"/>
    </row>
    <row r="22" spans="1:6" ht="24.95" customHeight="1" x14ac:dyDescent="0.4">
      <c r="A22" s="322"/>
      <c r="B22" s="156" t="s">
        <v>98</v>
      </c>
      <c r="C22" s="245" t="s">
        <v>100</v>
      </c>
      <c r="D22" s="246"/>
      <c r="E22" s="145" t="s">
        <v>99</v>
      </c>
      <c r="F22" s="149" t="s">
        <v>100</v>
      </c>
    </row>
    <row r="23" spans="1:6" ht="24.95" customHeight="1" x14ac:dyDescent="0.4">
      <c r="A23" s="321" t="s">
        <v>101</v>
      </c>
      <c r="B23" s="143"/>
      <c r="C23" s="325"/>
      <c r="D23" s="325"/>
      <c r="E23" s="325"/>
      <c r="F23" s="291"/>
    </row>
    <row r="24" spans="1:6" ht="24.95" customHeight="1" x14ac:dyDescent="0.4">
      <c r="A24" s="322"/>
      <c r="B24" s="156" t="s">
        <v>102</v>
      </c>
      <c r="C24" s="247" t="s">
        <v>172</v>
      </c>
      <c r="D24" s="248"/>
      <c r="E24" s="145" t="s">
        <v>105</v>
      </c>
      <c r="F24" s="159"/>
    </row>
    <row r="25" spans="1:6" ht="24.75" customHeight="1" thickBot="1" x14ac:dyDescent="0.45">
      <c r="A25" s="257" t="s">
        <v>103</v>
      </c>
      <c r="B25" s="258"/>
      <c r="C25" s="259"/>
      <c r="D25" s="260"/>
      <c r="E25" s="150" t="s">
        <v>105</v>
      </c>
      <c r="F25" s="147"/>
    </row>
    <row r="26" spans="1:6" s="182" customFormat="1" ht="24.75" customHeight="1" x14ac:dyDescent="0.4">
      <c r="A26" s="178" t="s">
        <v>180</v>
      </c>
      <c r="B26" s="179"/>
      <c r="C26" s="180"/>
      <c r="D26" s="180"/>
      <c r="E26" s="180"/>
      <c r="F26" s="181"/>
    </row>
    <row r="27" spans="1:6" s="182" customFormat="1" ht="24.75" customHeight="1" thickBot="1" x14ac:dyDescent="0.45">
      <c r="A27" s="276" t="s">
        <v>181</v>
      </c>
      <c r="B27" s="277"/>
      <c r="C27" s="277"/>
      <c r="D27" s="277"/>
      <c r="E27" s="277"/>
      <c r="F27" s="277"/>
    </row>
    <row r="28" spans="1:6" s="182" customFormat="1" ht="24.75" customHeight="1" x14ac:dyDescent="0.4">
      <c r="A28" s="183" t="s">
        <v>173</v>
      </c>
      <c r="B28" s="270"/>
      <c r="C28" s="271"/>
      <c r="D28" s="271"/>
      <c r="E28" s="271"/>
      <c r="F28" s="272"/>
    </row>
    <row r="29" spans="1:6" s="182" customFormat="1" ht="24.75" customHeight="1" x14ac:dyDescent="0.4">
      <c r="A29" s="233" t="s">
        <v>178</v>
      </c>
      <c r="B29" s="273"/>
      <c r="C29" s="274"/>
      <c r="D29" s="274"/>
      <c r="E29" s="274"/>
      <c r="F29" s="275"/>
    </row>
    <row r="30" spans="1:6" s="182" customFormat="1" ht="24.75" customHeight="1" x14ac:dyDescent="0.4">
      <c r="A30" s="185" t="s">
        <v>174</v>
      </c>
      <c r="B30" s="264"/>
      <c r="C30" s="264"/>
      <c r="D30" s="264"/>
      <c r="E30" s="264"/>
      <c r="F30" s="265"/>
    </row>
    <row r="31" spans="1:6" s="182" customFormat="1" ht="24.75" customHeight="1" x14ac:dyDescent="0.4">
      <c r="A31" s="185" t="s">
        <v>175</v>
      </c>
      <c r="B31" s="266" t="s">
        <v>179</v>
      </c>
      <c r="C31" s="266"/>
      <c r="D31" s="266"/>
      <c r="E31" s="266"/>
      <c r="F31" s="267"/>
    </row>
    <row r="32" spans="1:6" s="182" customFormat="1" ht="24.75" customHeight="1" thickBot="1" x14ac:dyDescent="0.45">
      <c r="A32" s="186" t="s">
        <v>176</v>
      </c>
      <c r="B32" s="268"/>
      <c r="C32" s="268"/>
      <c r="D32" s="268"/>
      <c r="E32" s="268"/>
      <c r="F32" s="269"/>
    </row>
    <row r="33" spans="1:6" ht="24.75" customHeight="1" thickBot="1" x14ac:dyDescent="0.45">
      <c r="A33" s="3" t="s">
        <v>106</v>
      </c>
    </row>
    <row r="34" spans="1:6" ht="24.75" customHeight="1" x14ac:dyDescent="0.4">
      <c r="A34" s="8" t="s">
        <v>107</v>
      </c>
      <c r="B34" s="240"/>
      <c r="C34" s="241"/>
      <c r="D34" s="261" t="s">
        <v>91</v>
      </c>
      <c r="E34" s="262"/>
      <c r="F34" s="263"/>
    </row>
    <row r="35" spans="1:6" ht="24.75" customHeight="1" x14ac:dyDescent="0.4">
      <c r="A35" s="189" t="s">
        <v>123</v>
      </c>
      <c r="B35" s="236"/>
      <c r="C35" s="236"/>
      <c r="D35" s="242" t="s">
        <v>91</v>
      </c>
      <c r="E35" s="243"/>
      <c r="F35" s="244"/>
    </row>
    <row r="36" spans="1:6" ht="24.75" customHeight="1" x14ac:dyDescent="0.4">
      <c r="A36" s="249" t="s">
        <v>108</v>
      </c>
      <c r="B36" s="236"/>
      <c r="C36" s="236"/>
      <c r="D36" s="251" t="s">
        <v>91</v>
      </c>
      <c r="E36" s="252"/>
      <c r="F36" s="253"/>
    </row>
    <row r="37" spans="1:6" ht="24.75" customHeight="1" x14ac:dyDescent="0.4">
      <c r="A37" s="250"/>
      <c r="B37" s="254" t="s">
        <v>111</v>
      </c>
      <c r="C37" s="255"/>
      <c r="D37" s="255"/>
      <c r="E37" s="255"/>
      <c r="F37" s="256"/>
    </row>
    <row r="38" spans="1:6" ht="24.75" customHeight="1" x14ac:dyDescent="0.4">
      <c r="A38" s="155" t="s">
        <v>109</v>
      </c>
      <c r="B38" s="236"/>
      <c r="C38" s="236"/>
      <c r="D38" s="237" t="s">
        <v>91</v>
      </c>
      <c r="E38" s="238"/>
      <c r="F38" s="239"/>
    </row>
    <row r="39" spans="1:6" ht="24.75" customHeight="1" x14ac:dyDescent="0.4">
      <c r="A39" s="187" t="s">
        <v>121</v>
      </c>
      <c r="B39" s="236"/>
      <c r="C39" s="236"/>
      <c r="D39" s="237" t="s">
        <v>91</v>
      </c>
      <c r="E39" s="238"/>
      <c r="F39" s="239"/>
    </row>
    <row r="40" spans="1:6" ht="51.75" customHeight="1" thickBot="1" x14ac:dyDescent="0.45">
      <c r="A40" s="4" t="s">
        <v>110</v>
      </c>
      <c r="B40" s="303"/>
      <c r="C40" s="303"/>
      <c r="D40" s="303"/>
      <c r="E40" s="303"/>
      <c r="F40" s="304"/>
    </row>
    <row r="41" spans="1:6" ht="17.25" customHeight="1" x14ac:dyDescent="0.4">
      <c r="A41" s="148"/>
      <c r="B41" s="160"/>
      <c r="C41" s="160"/>
      <c r="D41" s="160"/>
      <c r="E41" s="160"/>
      <c r="F41" s="160"/>
    </row>
    <row r="42" spans="1:6" ht="17.25" customHeight="1" x14ac:dyDescent="0.4">
      <c r="A42" s="296" t="s">
        <v>114</v>
      </c>
      <c r="B42" s="297"/>
      <c r="C42" s="297"/>
      <c r="D42" s="297"/>
      <c r="E42" s="297"/>
      <c r="F42" s="298"/>
    </row>
    <row r="43" spans="1:6" ht="17.25" customHeight="1" x14ac:dyDescent="0.4">
      <c r="A43" s="299"/>
      <c r="B43" s="300"/>
      <c r="C43" s="300"/>
      <c r="D43" s="300"/>
      <c r="E43" s="300"/>
      <c r="F43" s="301"/>
    </row>
    <row r="44" spans="1:6" ht="17.25" customHeight="1" x14ac:dyDescent="0.4">
      <c r="A44" s="302"/>
      <c r="B44" s="300"/>
      <c r="C44" s="300"/>
      <c r="D44" s="300"/>
      <c r="E44" s="300"/>
      <c r="F44" s="301"/>
    </row>
    <row r="45" spans="1:6" ht="17.25" customHeight="1" x14ac:dyDescent="0.4">
      <c r="A45" s="302"/>
      <c r="B45" s="300"/>
      <c r="C45" s="300"/>
      <c r="D45" s="300"/>
      <c r="E45" s="300"/>
      <c r="F45" s="301"/>
    </row>
    <row r="46" spans="1:6" ht="17.25" customHeight="1" x14ac:dyDescent="0.4">
      <c r="A46" s="302"/>
      <c r="B46" s="300"/>
      <c r="C46" s="300"/>
      <c r="D46" s="300"/>
      <c r="E46" s="300"/>
      <c r="F46" s="301"/>
    </row>
    <row r="47" spans="1:6" ht="17.25" customHeight="1" x14ac:dyDescent="0.4">
      <c r="A47" s="302"/>
      <c r="B47" s="300"/>
      <c r="C47" s="300"/>
      <c r="D47" s="300"/>
      <c r="E47" s="300"/>
      <c r="F47" s="301"/>
    </row>
    <row r="48" spans="1:6" ht="6.75" customHeight="1" thickBot="1" x14ac:dyDescent="0.45">
      <c r="A48" s="161"/>
      <c r="B48" s="160"/>
      <c r="C48" s="160"/>
      <c r="D48" s="160"/>
      <c r="E48" s="160"/>
      <c r="F48" s="162"/>
    </row>
    <row r="49" spans="1:6" ht="22.5" customHeight="1" thickBot="1" x14ac:dyDescent="0.45">
      <c r="A49" s="161"/>
      <c r="B49" s="167" t="s">
        <v>113</v>
      </c>
      <c r="C49" s="293"/>
      <c r="D49" s="294"/>
      <c r="E49" s="295"/>
      <c r="F49" s="162"/>
    </row>
    <row r="50" spans="1:6" ht="22.5" customHeight="1" thickBot="1" x14ac:dyDescent="0.45">
      <c r="A50" s="161"/>
      <c r="B50" s="166" t="s">
        <v>112</v>
      </c>
      <c r="C50" s="293"/>
      <c r="D50" s="294"/>
      <c r="E50" s="295"/>
      <c r="F50" s="162"/>
    </row>
    <row r="51" spans="1:6" ht="7.5" customHeight="1" x14ac:dyDescent="0.4">
      <c r="A51" s="163"/>
      <c r="B51" s="164"/>
      <c r="C51" s="164"/>
      <c r="D51" s="164"/>
      <c r="E51" s="164"/>
      <c r="F51" s="165"/>
    </row>
  </sheetData>
  <mergeCells count="51">
    <mergeCell ref="C50:E50"/>
    <mergeCell ref="A42:F47"/>
    <mergeCell ref="B40:F40"/>
    <mergeCell ref="C49:E49"/>
    <mergeCell ref="B13:F13"/>
    <mergeCell ref="C18:F18"/>
    <mergeCell ref="C19:F19"/>
    <mergeCell ref="C20:F20"/>
    <mergeCell ref="B14:E14"/>
    <mergeCell ref="B15:E15"/>
    <mergeCell ref="C17:F17"/>
    <mergeCell ref="A21:A22"/>
    <mergeCell ref="E21:F21"/>
    <mergeCell ref="A23:A24"/>
    <mergeCell ref="C23:F23"/>
    <mergeCell ref="C21:D21"/>
    <mergeCell ref="A1:F1"/>
    <mergeCell ref="A6:A12"/>
    <mergeCell ref="B7:B8"/>
    <mergeCell ref="C8:F8"/>
    <mergeCell ref="B4:F4"/>
    <mergeCell ref="B5:F5"/>
    <mergeCell ref="C6:F6"/>
    <mergeCell ref="E2:F2"/>
    <mergeCell ref="E7:F7"/>
    <mergeCell ref="C9:D9"/>
    <mergeCell ref="C10:D10"/>
    <mergeCell ref="C11:D11"/>
    <mergeCell ref="C12:D12"/>
    <mergeCell ref="C22:D22"/>
    <mergeCell ref="C24:D24"/>
    <mergeCell ref="A36:A37"/>
    <mergeCell ref="B36:C36"/>
    <mergeCell ref="D36:F36"/>
    <mergeCell ref="B37:F37"/>
    <mergeCell ref="A25:B25"/>
    <mergeCell ref="C25:D25"/>
    <mergeCell ref="D34:F34"/>
    <mergeCell ref="B30:F30"/>
    <mergeCell ref="B31:F31"/>
    <mergeCell ref="B32:F32"/>
    <mergeCell ref="B28:F28"/>
    <mergeCell ref="B29:F29"/>
    <mergeCell ref="A27:F27"/>
    <mergeCell ref="B38:C38"/>
    <mergeCell ref="D38:F38"/>
    <mergeCell ref="B39:C39"/>
    <mergeCell ref="D39:F39"/>
    <mergeCell ref="B34:C34"/>
    <mergeCell ref="B35:C35"/>
    <mergeCell ref="D35:F35"/>
  </mergeCells>
  <phoneticPr fontId="1"/>
  <dataValidations count="1">
    <dataValidation type="list" allowBlank="1" showInputMessage="1" showErrorMessage="1" sqref="B18 B23 B34:C36 B38:C39 D25 C25">
      <formula1>"あり,なし"</formula1>
    </dataValidation>
  </dataValidations>
  <pageMargins left="0.62992125984251968" right="0.59055118110236227" top="0.74803149606299213" bottom="0.74803149606299213" header="0.31496062992125984" footer="0.31496062992125984"/>
  <pageSetup paperSize="9" scale="88" orientation="portrait" r:id="rId1"/>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view="pageBreakPreview" topLeftCell="A31" zoomScaleNormal="100" zoomScaleSheetLayoutView="100" workbookViewId="0">
      <selection activeCell="F9" sqref="F9"/>
    </sheetView>
  </sheetViews>
  <sheetFormatPr defaultRowHeight="13.5" x14ac:dyDescent="0.4"/>
  <cols>
    <col min="1" max="1" width="16.25" style="1" customWidth="1"/>
    <col min="2" max="2" width="11.375" style="1" customWidth="1"/>
    <col min="3" max="3" width="4.125" style="1" customWidth="1"/>
    <col min="4" max="4" width="24.375" style="1" customWidth="1"/>
    <col min="5" max="5" width="11.375" style="1" customWidth="1"/>
    <col min="6" max="6" width="24.375" style="1" customWidth="1"/>
    <col min="7" max="16384" width="9" style="1"/>
  </cols>
  <sheetData>
    <row r="1" spans="1:7" ht="33.75" customHeight="1" x14ac:dyDescent="0.4">
      <c r="A1" s="278" t="s">
        <v>124</v>
      </c>
      <c r="B1" s="278"/>
      <c r="C1" s="278"/>
      <c r="D1" s="278"/>
      <c r="E1" s="278"/>
      <c r="F1" s="278"/>
      <c r="G1" s="2"/>
    </row>
    <row r="2" spans="1:7" s="182" customFormat="1" ht="18.75" customHeight="1" x14ac:dyDescent="0.4">
      <c r="C2" s="190"/>
      <c r="D2" s="190"/>
      <c r="E2" s="288" t="s">
        <v>118</v>
      </c>
      <c r="F2" s="289"/>
    </row>
    <row r="3" spans="1:7" ht="24.75" customHeight="1" thickBot="1" x14ac:dyDescent="0.45">
      <c r="A3" s="3" t="s">
        <v>0</v>
      </c>
    </row>
    <row r="4" spans="1:7" ht="24.75" customHeight="1" x14ac:dyDescent="0.4">
      <c r="A4" s="191" t="s">
        <v>3</v>
      </c>
      <c r="B4" s="346"/>
      <c r="C4" s="346"/>
      <c r="D4" s="346"/>
      <c r="E4" s="346"/>
      <c r="F4" s="347"/>
    </row>
    <row r="5" spans="1:7" ht="24.75" customHeight="1" x14ac:dyDescent="0.4">
      <c r="A5" s="155" t="s">
        <v>4</v>
      </c>
      <c r="B5" s="236"/>
      <c r="C5" s="236"/>
      <c r="D5" s="236"/>
      <c r="E5" s="236"/>
      <c r="F5" s="282"/>
    </row>
    <row r="6" spans="1:7" ht="24.75" customHeight="1" x14ac:dyDescent="0.4">
      <c r="A6" s="279" t="s">
        <v>80</v>
      </c>
      <c r="B6" s="171" t="s">
        <v>79</v>
      </c>
      <c r="C6" s="236"/>
      <c r="D6" s="236"/>
      <c r="E6" s="236"/>
      <c r="F6" s="282"/>
    </row>
    <row r="7" spans="1:7" ht="24.75" customHeight="1" x14ac:dyDescent="0.4">
      <c r="A7" s="280"/>
      <c r="B7" s="281" t="s">
        <v>4</v>
      </c>
      <c r="C7" s="192" t="s">
        <v>17</v>
      </c>
      <c r="D7" s="169" t="s">
        <v>18</v>
      </c>
      <c r="E7" s="281"/>
      <c r="F7" s="349"/>
    </row>
    <row r="8" spans="1:7" ht="24.75" customHeight="1" x14ac:dyDescent="0.4">
      <c r="A8" s="280"/>
      <c r="B8" s="281"/>
      <c r="C8" s="236"/>
      <c r="D8" s="236"/>
      <c r="E8" s="236"/>
      <c r="F8" s="282"/>
    </row>
    <row r="9" spans="1:7" ht="24.75" customHeight="1" x14ac:dyDescent="0.4">
      <c r="A9" s="280"/>
      <c r="B9" s="171" t="s">
        <v>5</v>
      </c>
      <c r="C9" s="236"/>
      <c r="D9" s="236"/>
      <c r="E9" s="171" t="s">
        <v>81</v>
      </c>
      <c r="F9" s="151"/>
    </row>
    <row r="10" spans="1:7" ht="24.75" customHeight="1" x14ac:dyDescent="0.4">
      <c r="A10" s="280"/>
      <c r="B10" s="171" t="s">
        <v>83</v>
      </c>
      <c r="C10" s="236"/>
      <c r="D10" s="236"/>
      <c r="E10" s="171" t="s">
        <v>82</v>
      </c>
      <c r="F10" s="151"/>
    </row>
    <row r="11" spans="1:7" ht="24.75" customHeight="1" x14ac:dyDescent="0.4">
      <c r="A11" s="280"/>
      <c r="B11" s="171" t="s">
        <v>1</v>
      </c>
      <c r="C11" s="236"/>
      <c r="D11" s="236"/>
      <c r="E11" s="171" t="s">
        <v>84</v>
      </c>
      <c r="F11" s="151"/>
    </row>
    <row r="12" spans="1:7" ht="24.75" customHeight="1" thickBot="1" x14ac:dyDescent="0.45">
      <c r="A12" s="348"/>
      <c r="B12" s="193" t="s">
        <v>2</v>
      </c>
      <c r="C12" s="336"/>
      <c r="D12" s="336"/>
      <c r="E12" s="193" t="s">
        <v>84</v>
      </c>
      <c r="F12" s="194"/>
    </row>
    <row r="13" spans="1:7" s="199" customFormat="1" ht="24.75" customHeight="1" x14ac:dyDescent="0.4">
      <c r="A13" s="195"/>
      <c r="B13" s="196"/>
      <c r="C13" s="197"/>
      <c r="D13" s="197"/>
      <c r="E13" s="196"/>
      <c r="F13" s="198"/>
    </row>
    <row r="14" spans="1:7" s="182" customFormat="1" ht="24.95" customHeight="1" thickBot="1" x14ac:dyDescent="0.45">
      <c r="A14" s="200" t="s">
        <v>125</v>
      </c>
      <c r="B14" s="337" t="s">
        <v>177</v>
      </c>
      <c r="C14" s="337"/>
      <c r="D14" s="337"/>
      <c r="E14" s="337"/>
      <c r="F14" s="337"/>
    </row>
    <row r="15" spans="1:7" ht="24.75" customHeight="1" x14ac:dyDescent="0.4">
      <c r="A15" s="201" t="s">
        <v>126</v>
      </c>
      <c r="B15" s="338"/>
      <c r="C15" s="338"/>
      <c r="D15" s="338"/>
      <c r="E15" s="338"/>
      <c r="F15" s="339"/>
    </row>
    <row r="16" spans="1:7" ht="108" customHeight="1" x14ac:dyDescent="0.4">
      <c r="A16" s="202" t="s">
        <v>127</v>
      </c>
      <c r="B16" s="340"/>
      <c r="C16" s="340"/>
      <c r="D16" s="340"/>
      <c r="E16" s="340"/>
      <c r="F16" s="341"/>
    </row>
    <row r="17" spans="1:6" ht="52.5" customHeight="1" x14ac:dyDescent="0.4">
      <c r="A17" s="202" t="s">
        <v>128</v>
      </c>
      <c r="B17" s="342"/>
      <c r="C17" s="342"/>
      <c r="D17" s="342"/>
      <c r="E17" s="342"/>
      <c r="F17" s="203" t="s">
        <v>129</v>
      </c>
    </row>
    <row r="18" spans="1:6" ht="24.75" customHeight="1" x14ac:dyDescent="0.4">
      <c r="A18" s="202" t="s">
        <v>117</v>
      </c>
      <c r="B18" s="343"/>
      <c r="C18" s="344"/>
      <c r="D18" s="344"/>
      <c r="E18" s="345"/>
      <c r="F18" s="203" t="s">
        <v>130</v>
      </c>
    </row>
    <row r="19" spans="1:6" ht="24.75" customHeight="1" x14ac:dyDescent="0.4">
      <c r="A19" s="202" t="s">
        <v>131</v>
      </c>
      <c r="B19" s="343"/>
      <c r="C19" s="344"/>
      <c r="D19" s="344"/>
      <c r="E19" s="345"/>
      <c r="F19" s="203" t="s">
        <v>130</v>
      </c>
    </row>
    <row r="20" spans="1:6" ht="24.75" customHeight="1" x14ac:dyDescent="0.4">
      <c r="A20" s="204" t="s">
        <v>132</v>
      </c>
      <c r="B20" s="342"/>
      <c r="C20" s="342"/>
      <c r="D20" s="342"/>
      <c r="E20" s="342"/>
      <c r="F20" s="205" t="s">
        <v>133</v>
      </c>
    </row>
    <row r="21" spans="1:6" ht="24.75" customHeight="1" x14ac:dyDescent="0.4">
      <c r="A21" s="202" t="s">
        <v>134</v>
      </c>
      <c r="B21" s="342" t="s">
        <v>135</v>
      </c>
      <c r="C21" s="342"/>
      <c r="D21" s="342"/>
      <c r="E21" s="342"/>
      <c r="F21" s="205" t="s">
        <v>136</v>
      </c>
    </row>
    <row r="22" spans="1:6" ht="24.75" customHeight="1" thickBot="1" x14ac:dyDescent="0.45">
      <c r="A22" s="186" t="s">
        <v>86</v>
      </c>
      <c r="B22" s="335"/>
      <c r="C22" s="335"/>
      <c r="D22" s="335"/>
      <c r="E22" s="335"/>
      <c r="F22" s="206" t="s">
        <v>137</v>
      </c>
    </row>
    <row r="23" spans="1:6" s="199" customFormat="1" ht="24.75" customHeight="1" x14ac:dyDescent="0.4">
      <c r="A23" s="227"/>
      <c r="B23" s="228"/>
      <c r="C23" s="228"/>
      <c r="D23" s="228"/>
      <c r="E23" s="228"/>
      <c r="F23" s="229"/>
    </row>
    <row r="24" spans="1:6" ht="24.75" customHeight="1" thickBot="1" x14ac:dyDescent="0.45">
      <c r="A24" s="328" t="s">
        <v>138</v>
      </c>
      <c r="B24" s="328"/>
      <c r="C24" s="328"/>
      <c r="D24" s="328"/>
      <c r="E24" s="328"/>
      <c r="F24" s="328"/>
    </row>
    <row r="25" spans="1:6" ht="24.75" customHeight="1" x14ac:dyDescent="0.4">
      <c r="A25" s="191" t="s">
        <v>139</v>
      </c>
      <c r="B25" s="207" t="s">
        <v>94</v>
      </c>
      <c r="C25" s="329"/>
      <c r="D25" s="330"/>
      <c r="E25" s="330"/>
      <c r="F25" s="331"/>
    </row>
    <row r="26" spans="1:6" ht="24.75" customHeight="1" x14ac:dyDescent="0.4">
      <c r="A26" s="155" t="s">
        <v>140</v>
      </c>
      <c r="B26" s="208" t="s">
        <v>94</v>
      </c>
      <c r="C26" s="332"/>
      <c r="D26" s="333"/>
      <c r="E26" s="333"/>
      <c r="F26" s="334"/>
    </row>
    <row r="27" spans="1:6" ht="24.75" customHeight="1" x14ac:dyDescent="0.4">
      <c r="A27" s="155" t="s">
        <v>141</v>
      </c>
      <c r="B27" s="208" t="s">
        <v>94</v>
      </c>
      <c r="C27" s="332"/>
      <c r="D27" s="333"/>
      <c r="E27" s="333"/>
      <c r="F27" s="334"/>
    </row>
    <row r="28" spans="1:6" ht="24.75" customHeight="1" x14ac:dyDescent="0.4">
      <c r="A28" s="155" t="s">
        <v>142</v>
      </c>
      <c r="B28" s="208" t="s">
        <v>94</v>
      </c>
      <c r="C28" s="332"/>
      <c r="D28" s="333"/>
      <c r="E28" s="333"/>
      <c r="F28" s="334"/>
    </row>
    <row r="29" spans="1:6" ht="24.75" customHeight="1" x14ac:dyDescent="0.4">
      <c r="A29" s="155" t="s">
        <v>143</v>
      </c>
      <c r="B29" s="208" t="s">
        <v>94</v>
      </c>
      <c r="C29" s="332"/>
      <c r="D29" s="333"/>
      <c r="E29" s="333"/>
      <c r="F29" s="334"/>
    </row>
    <row r="30" spans="1:6" ht="24.75" customHeight="1" x14ac:dyDescent="0.4">
      <c r="A30" s="187" t="s">
        <v>144</v>
      </c>
      <c r="B30" s="208" t="s">
        <v>100</v>
      </c>
      <c r="C30" s="332"/>
      <c r="D30" s="333"/>
      <c r="E30" s="333"/>
      <c r="F30" s="334"/>
    </row>
    <row r="31" spans="1:6" ht="24.95" customHeight="1" x14ac:dyDescent="0.4">
      <c r="A31" s="321" t="s">
        <v>101</v>
      </c>
      <c r="B31" s="143"/>
      <c r="C31" s="325"/>
      <c r="D31" s="325"/>
      <c r="E31" s="325"/>
      <c r="F31" s="291"/>
    </row>
    <row r="32" spans="1:6" ht="24.95" customHeight="1" x14ac:dyDescent="0.4">
      <c r="A32" s="322"/>
      <c r="B32" s="171" t="s">
        <v>102</v>
      </c>
      <c r="C32" s="247" t="s">
        <v>182</v>
      </c>
      <c r="D32" s="248"/>
      <c r="E32" s="145" t="s">
        <v>105</v>
      </c>
      <c r="F32" s="174"/>
    </row>
    <row r="33" spans="1:6" ht="24.75" customHeight="1" thickBot="1" x14ac:dyDescent="0.45">
      <c r="A33" s="4" t="s">
        <v>103</v>
      </c>
      <c r="B33" s="315"/>
      <c r="C33" s="316"/>
      <c r="D33" s="317"/>
      <c r="E33" s="193" t="s">
        <v>105</v>
      </c>
      <c r="F33" s="209"/>
    </row>
    <row r="34" spans="1:6" ht="24.75" customHeight="1" thickBot="1" x14ac:dyDescent="0.45">
      <c r="A34" s="3" t="s">
        <v>106</v>
      </c>
    </row>
    <row r="35" spans="1:6" ht="24.95" customHeight="1" x14ac:dyDescent="0.4">
      <c r="A35" s="8" t="s">
        <v>107</v>
      </c>
      <c r="B35" s="240"/>
      <c r="C35" s="241"/>
      <c r="D35" s="261" t="s">
        <v>91</v>
      </c>
      <c r="E35" s="262"/>
      <c r="F35" s="263"/>
    </row>
    <row r="36" spans="1:6" ht="30.75" customHeight="1" x14ac:dyDescent="0.4">
      <c r="A36" s="170" t="s">
        <v>145</v>
      </c>
      <c r="B36" s="236"/>
      <c r="C36" s="236"/>
      <c r="D36" s="242" t="s">
        <v>91</v>
      </c>
      <c r="E36" s="243"/>
      <c r="F36" s="244"/>
    </row>
    <row r="37" spans="1:6" ht="24.75" customHeight="1" x14ac:dyDescent="0.4">
      <c r="A37" s="249" t="s">
        <v>108</v>
      </c>
      <c r="B37" s="236"/>
      <c r="C37" s="236"/>
      <c r="D37" s="251" t="s">
        <v>91</v>
      </c>
      <c r="E37" s="252"/>
      <c r="F37" s="253"/>
    </row>
    <row r="38" spans="1:6" ht="24.75" customHeight="1" x14ac:dyDescent="0.4">
      <c r="A38" s="250"/>
      <c r="B38" s="254" t="s">
        <v>111</v>
      </c>
      <c r="C38" s="255"/>
      <c r="D38" s="255"/>
      <c r="E38" s="255"/>
      <c r="F38" s="256"/>
    </row>
    <row r="39" spans="1:6" ht="24.95" customHeight="1" x14ac:dyDescent="0.4">
      <c r="A39" s="155" t="s">
        <v>109</v>
      </c>
      <c r="B39" s="236"/>
      <c r="C39" s="236"/>
      <c r="D39" s="237" t="s">
        <v>91</v>
      </c>
      <c r="E39" s="238"/>
      <c r="F39" s="239"/>
    </row>
    <row r="40" spans="1:6" ht="24" customHeight="1" x14ac:dyDescent="0.4">
      <c r="A40" s="187" t="s">
        <v>121</v>
      </c>
      <c r="B40" s="236"/>
      <c r="C40" s="236"/>
      <c r="D40" s="237" t="s">
        <v>91</v>
      </c>
      <c r="E40" s="238"/>
      <c r="F40" s="239"/>
    </row>
    <row r="41" spans="1:6" s="211" customFormat="1" ht="51.75" customHeight="1" thickBot="1" x14ac:dyDescent="0.45">
      <c r="A41" s="210" t="s">
        <v>110</v>
      </c>
      <c r="B41" s="326"/>
      <c r="C41" s="326"/>
      <c r="D41" s="326"/>
      <c r="E41" s="326"/>
      <c r="F41" s="327"/>
    </row>
    <row r="42" spans="1:6" ht="13.5" customHeight="1" x14ac:dyDescent="0.4">
      <c r="A42" s="148"/>
      <c r="B42" s="148"/>
      <c r="C42" s="212"/>
      <c r="D42" s="212"/>
      <c r="E42" s="212"/>
      <c r="F42" s="213"/>
    </row>
    <row r="43" spans="1:6" ht="17.25" customHeight="1" x14ac:dyDescent="0.4">
      <c r="A43" s="296" t="s">
        <v>146</v>
      </c>
      <c r="B43" s="297"/>
      <c r="C43" s="297"/>
      <c r="D43" s="297"/>
      <c r="E43" s="297"/>
      <c r="F43" s="298"/>
    </row>
    <row r="44" spans="1:6" ht="17.25" customHeight="1" x14ac:dyDescent="0.4">
      <c r="A44" s="299"/>
      <c r="B44" s="300"/>
      <c r="C44" s="300"/>
      <c r="D44" s="300"/>
      <c r="E44" s="300"/>
      <c r="F44" s="301"/>
    </row>
    <row r="45" spans="1:6" ht="17.25" customHeight="1" x14ac:dyDescent="0.4">
      <c r="A45" s="302"/>
      <c r="B45" s="300"/>
      <c r="C45" s="300"/>
      <c r="D45" s="300"/>
      <c r="E45" s="300"/>
      <c r="F45" s="301"/>
    </row>
    <row r="46" spans="1:6" ht="17.25" customHeight="1" x14ac:dyDescent="0.4">
      <c r="A46" s="302"/>
      <c r="B46" s="300"/>
      <c r="C46" s="300"/>
      <c r="D46" s="300"/>
      <c r="E46" s="300"/>
      <c r="F46" s="301"/>
    </row>
    <row r="47" spans="1:6" ht="17.25" customHeight="1" x14ac:dyDescent="0.4">
      <c r="A47" s="302"/>
      <c r="B47" s="300"/>
      <c r="C47" s="300"/>
      <c r="D47" s="300"/>
      <c r="E47" s="300"/>
      <c r="F47" s="301"/>
    </row>
    <row r="48" spans="1:6" ht="17.25" customHeight="1" x14ac:dyDescent="0.4">
      <c r="A48" s="302"/>
      <c r="B48" s="300"/>
      <c r="C48" s="300"/>
      <c r="D48" s="300"/>
      <c r="E48" s="300"/>
      <c r="F48" s="301"/>
    </row>
    <row r="49" spans="1:6" ht="6.75" customHeight="1" thickBot="1" x14ac:dyDescent="0.45">
      <c r="A49" s="161"/>
      <c r="B49" s="160"/>
      <c r="C49" s="160"/>
      <c r="D49" s="160"/>
      <c r="E49" s="160"/>
      <c r="F49" s="162"/>
    </row>
    <row r="50" spans="1:6" ht="22.5" customHeight="1" thickBot="1" x14ac:dyDescent="0.45">
      <c r="A50" s="161"/>
      <c r="B50" s="175" t="s">
        <v>113</v>
      </c>
      <c r="C50" s="293"/>
      <c r="D50" s="294"/>
      <c r="E50" s="295"/>
      <c r="F50" s="162"/>
    </row>
    <row r="51" spans="1:6" ht="22.5" customHeight="1" thickBot="1" x14ac:dyDescent="0.45">
      <c r="A51" s="161"/>
      <c r="B51" s="166" t="s">
        <v>112</v>
      </c>
      <c r="C51" s="293"/>
      <c r="D51" s="294"/>
      <c r="E51" s="295"/>
      <c r="F51" s="162"/>
    </row>
    <row r="52" spans="1:6" ht="7.5" customHeight="1" x14ac:dyDescent="0.4">
      <c r="A52" s="163"/>
      <c r="B52" s="164"/>
      <c r="C52" s="164"/>
      <c r="D52" s="164"/>
      <c r="E52" s="164"/>
      <c r="F52" s="165"/>
    </row>
  </sheetData>
  <mergeCells count="49">
    <mergeCell ref="A1:F1"/>
    <mergeCell ref="E2:F2"/>
    <mergeCell ref="B4:F4"/>
    <mergeCell ref="B5:F5"/>
    <mergeCell ref="A6:A12"/>
    <mergeCell ref="C6:F6"/>
    <mergeCell ref="B7:B8"/>
    <mergeCell ref="E7:F7"/>
    <mergeCell ref="C8:F8"/>
    <mergeCell ref="C9:D9"/>
    <mergeCell ref="B22:E22"/>
    <mergeCell ref="C10:D10"/>
    <mergeCell ref="C11:D11"/>
    <mergeCell ref="C12:D12"/>
    <mergeCell ref="B14:F14"/>
    <mergeCell ref="B15:F15"/>
    <mergeCell ref="B16:F16"/>
    <mergeCell ref="B17:E17"/>
    <mergeCell ref="B18:E18"/>
    <mergeCell ref="B19:E19"/>
    <mergeCell ref="B20:E20"/>
    <mergeCell ref="B21:E21"/>
    <mergeCell ref="B35:C35"/>
    <mergeCell ref="D35:F35"/>
    <mergeCell ref="A24:F24"/>
    <mergeCell ref="C25:F25"/>
    <mergeCell ref="C26:F26"/>
    <mergeCell ref="C27:F27"/>
    <mergeCell ref="C28:F28"/>
    <mergeCell ref="C29:F29"/>
    <mergeCell ref="C30:F30"/>
    <mergeCell ref="A31:A32"/>
    <mergeCell ref="C31:F31"/>
    <mergeCell ref="C32:D32"/>
    <mergeCell ref="B33:D33"/>
    <mergeCell ref="B36:C36"/>
    <mergeCell ref="D36:F36"/>
    <mergeCell ref="A37:A38"/>
    <mergeCell ref="B37:C37"/>
    <mergeCell ref="D37:F37"/>
    <mergeCell ref="B38:F38"/>
    <mergeCell ref="C50:E50"/>
    <mergeCell ref="C51:E51"/>
    <mergeCell ref="B39:C39"/>
    <mergeCell ref="D39:F39"/>
    <mergeCell ref="B40:C40"/>
    <mergeCell ref="D40:F40"/>
    <mergeCell ref="B41:F41"/>
    <mergeCell ref="A43:F48"/>
  </mergeCells>
  <phoneticPr fontId="1"/>
  <dataValidations count="3">
    <dataValidation type="list" allowBlank="1" showInputMessage="1" showErrorMessage="1" sqref="B19:E19">
      <formula1>"第１・２会議室,第３・４・５会議室,第６・７会議室"</formula1>
    </dataValidation>
    <dataValidation type="list" allowBlank="1" showInputMessage="1" showErrorMessage="1" sqref="B18:E18">
      <formula1>"9:00~13:00,13:00~17:00,9:00~17:00"</formula1>
    </dataValidation>
    <dataValidation type="list" allowBlank="1" showInputMessage="1" showErrorMessage="1" sqref="C42:D42 B31 B35:C37 B39:C40 B33:D33">
      <formula1>"あり,なし"</formula1>
    </dataValidation>
  </dataValidations>
  <printOptions horizontalCentered="1"/>
  <pageMargins left="0.62992125984251968" right="0.59055118110236227" top="0.74803149606299213" bottom="0.74803149606299213" header="0.31496062992125984" footer="0.31496062992125984"/>
  <pageSetup paperSize="9" scale="76" orientation="portrait" r:id="rId1"/>
  <rowBreaks count="1" manualBreakCount="1">
    <brk id="33"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tabSelected="1" view="pageBreakPreview" zoomScaleNormal="100" zoomScaleSheetLayoutView="100" workbookViewId="0">
      <selection activeCell="C24" sqref="C24:D24"/>
    </sheetView>
  </sheetViews>
  <sheetFormatPr defaultRowHeight="13.5" x14ac:dyDescent="0.4"/>
  <cols>
    <col min="1" max="1" width="16.25" style="1" customWidth="1"/>
    <col min="2" max="2" width="11.375" style="1" customWidth="1"/>
    <col min="3" max="3" width="4.125" style="1" customWidth="1"/>
    <col min="4" max="4" width="24.375" style="1" customWidth="1"/>
    <col min="5" max="5" width="11.375" style="1" customWidth="1"/>
    <col min="6" max="6" width="24.375" style="1" customWidth="1"/>
    <col min="7" max="16384" width="9" style="1"/>
  </cols>
  <sheetData>
    <row r="1" spans="1:7" ht="33.75" customHeight="1" x14ac:dyDescent="0.4">
      <c r="A1" s="278" t="s">
        <v>147</v>
      </c>
      <c r="B1" s="278"/>
      <c r="C1" s="278"/>
      <c r="D1" s="278"/>
      <c r="E1" s="278"/>
      <c r="F1" s="278"/>
      <c r="G1" s="2"/>
    </row>
    <row r="2" spans="1:7" s="182" customFormat="1" ht="18.75" customHeight="1" x14ac:dyDescent="0.4">
      <c r="C2" s="190"/>
      <c r="D2" s="190"/>
      <c r="E2" s="288" t="s">
        <v>118</v>
      </c>
      <c r="F2" s="289"/>
    </row>
    <row r="3" spans="1:7" ht="25.5" customHeight="1" thickBot="1" x14ac:dyDescent="0.45">
      <c r="A3" s="3" t="s">
        <v>0</v>
      </c>
    </row>
    <row r="4" spans="1:7" ht="24.95" customHeight="1" x14ac:dyDescent="0.4">
      <c r="A4" s="214" t="s">
        <v>3</v>
      </c>
      <c r="B4" s="353"/>
      <c r="C4" s="354"/>
      <c r="D4" s="354"/>
      <c r="E4" s="354"/>
      <c r="F4" s="355"/>
    </row>
    <row r="5" spans="1:7" ht="24.95" customHeight="1" x14ac:dyDescent="0.4">
      <c r="A5" s="184" t="s">
        <v>4</v>
      </c>
      <c r="B5" s="356"/>
      <c r="C5" s="357"/>
      <c r="D5" s="357"/>
      <c r="E5" s="357"/>
      <c r="F5" s="358"/>
    </row>
    <row r="6" spans="1:7" ht="24.95" customHeight="1" x14ac:dyDescent="0.4">
      <c r="A6" s="359" t="s">
        <v>80</v>
      </c>
      <c r="B6" s="215" t="s">
        <v>79</v>
      </c>
      <c r="C6" s="361"/>
      <c r="D6" s="361"/>
      <c r="E6" s="361"/>
      <c r="F6" s="362"/>
    </row>
    <row r="7" spans="1:7" ht="24.75" customHeight="1" x14ac:dyDescent="0.4">
      <c r="A7" s="360"/>
      <c r="B7" s="363" t="s">
        <v>4</v>
      </c>
      <c r="C7" s="216" t="s">
        <v>17</v>
      </c>
      <c r="D7" s="216" t="s">
        <v>18</v>
      </c>
      <c r="E7" s="364"/>
      <c r="F7" s="365"/>
    </row>
    <row r="8" spans="1:7" ht="24.75" customHeight="1" x14ac:dyDescent="0.4">
      <c r="A8" s="360"/>
      <c r="B8" s="363"/>
      <c r="C8" s="361"/>
      <c r="D8" s="361"/>
      <c r="E8" s="361"/>
      <c r="F8" s="362"/>
    </row>
    <row r="9" spans="1:7" ht="24.95" customHeight="1" x14ac:dyDescent="0.4">
      <c r="A9" s="360"/>
      <c r="B9" s="215" t="s">
        <v>5</v>
      </c>
      <c r="C9" s="361"/>
      <c r="D9" s="361"/>
      <c r="E9" s="215" t="s">
        <v>81</v>
      </c>
      <c r="F9" s="217"/>
    </row>
    <row r="10" spans="1:7" ht="24.95" customHeight="1" x14ac:dyDescent="0.4">
      <c r="A10" s="360"/>
      <c r="B10" s="215" t="s">
        <v>83</v>
      </c>
      <c r="C10" s="361"/>
      <c r="D10" s="361"/>
      <c r="E10" s="215" t="s">
        <v>82</v>
      </c>
      <c r="F10" s="217"/>
    </row>
    <row r="11" spans="1:7" ht="24.95" customHeight="1" x14ac:dyDescent="0.4">
      <c r="A11" s="360"/>
      <c r="B11" s="215" t="s">
        <v>1</v>
      </c>
      <c r="C11" s="361"/>
      <c r="D11" s="361"/>
      <c r="E11" s="215" t="s">
        <v>84</v>
      </c>
      <c r="F11" s="217"/>
    </row>
    <row r="12" spans="1:7" ht="24.95" customHeight="1" x14ac:dyDescent="0.4">
      <c r="A12" s="360"/>
      <c r="B12" s="215" t="s">
        <v>2</v>
      </c>
      <c r="C12" s="366"/>
      <c r="D12" s="366"/>
      <c r="E12" s="215" t="s">
        <v>84</v>
      </c>
      <c r="F12" s="217"/>
    </row>
    <row r="13" spans="1:7" ht="50.25" customHeight="1" x14ac:dyDescent="0.4">
      <c r="A13" s="218" t="s">
        <v>116</v>
      </c>
      <c r="B13" s="367"/>
      <c r="C13" s="368"/>
      <c r="D13" s="368"/>
      <c r="E13" s="368"/>
      <c r="F13" s="369"/>
    </row>
    <row r="14" spans="1:7" ht="24.95" customHeight="1" x14ac:dyDescent="0.4">
      <c r="A14" s="219" t="s">
        <v>120</v>
      </c>
      <c r="B14" s="370"/>
      <c r="C14" s="371"/>
      <c r="D14" s="371"/>
      <c r="E14" s="371"/>
      <c r="F14" s="220" t="s">
        <v>85</v>
      </c>
    </row>
    <row r="15" spans="1:7" ht="24.95" customHeight="1" thickBot="1" x14ac:dyDescent="0.45">
      <c r="A15" s="221" t="s">
        <v>86</v>
      </c>
      <c r="B15" s="350"/>
      <c r="C15" s="351"/>
      <c r="D15" s="351"/>
      <c r="E15" s="352"/>
      <c r="F15" s="222" t="s">
        <v>87</v>
      </c>
    </row>
    <row r="16" spans="1:7" s="199" customFormat="1" ht="24.95" customHeight="1" x14ac:dyDescent="0.4">
      <c r="A16" s="223"/>
      <c r="B16" s="223"/>
      <c r="C16" s="223"/>
      <c r="D16" s="223"/>
      <c r="E16" s="223"/>
      <c r="F16" s="224"/>
    </row>
    <row r="17" spans="1:6" ht="24.75" customHeight="1" thickBot="1" x14ac:dyDescent="0.45">
      <c r="A17" s="3" t="s">
        <v>88</v>
      </c>
    </row>
    <row r="18" spans="1:6" ht="24.75" customHeight="1" x14ac:dyDescent="0.4">
      <c r="A18" s="7" t="s">
        <v>89</v>
      </c>
      <c r="B18" s="144"/>
      <c r="C18" s="318" t="s">
        <v>115</v>
      </c>
      <c r="D18" s="319"/>
      <c r="E18" s="319"/>
      <c r="F18" s="320"/>
    </row>
    <row r="19" spans="1:6" ht="24.95" customHeight="1" x14ac:dyDescent="0.4">
      <c r="A19" s="173" t="s">
        <v>90</v>
      </c>
      <c r="B19" s="172"/>
      <c r="C19" s="308" t="s">
        <v>92</v>
      </c>
      <c r="D19" s="308"/>
      <c r="E19" s="308"/>
      <c r="F19" s="309"/>
    </row>
    <row r="20" spans="1:6" ht="24.95" customHeight="1" x14ac:dyDescent="0.4">
      <c r="A20" s="173" t="s">
        <v>93</v>
      </c>
      <c r="B20" s="146" t="s">
        <v>94</v>
      </c>
      <c r="C20" s="310" t="s">
        <v>122</v>
      </c>
      <c r="D20" s="311"/>
      <c r="E20" s="311"/>
      <c r="F20" s="312"/>
    </row>
    <row r="21" spans="1:6" ht="24.95" customHeight="1" x14ac:dyDescent="0.4">
      <c r="A21" s="173" t="s">
        <v>104</v>
      </c>
      <c r="B21" s="146" t="s">
        <v>95</v>
      </c>
      <c r="C21" s="310"/>
      <c r="D21" s="311"/>
      <c r="E21" s="311"/>
      <c r="F21" s="312"/>
    </row>
    <row r="22" spans="1:6" ht="24.95" customHeight="1" x14ac:dyDescent="0.4">
      <c r="A22" s="321" t="s">
        <v>101</v>
      </c>
      <c r="B22" s="143"/>
      <c r="C22" s="325"/>
      <c r="D22" s="325"/>
      <c r="E22" s="325"/>
      <c r="F22" s="291"/>
    </row>
    <row r="23" spans="1:6" ht="24.95" customHeight="1" x14ac:dyDescent="0.4">
      <c r="A23" s="322"/>
      <c r="B23" s="171" t="s">
        <v>102</v>
      </c>
      <c r="C23" s="247" t="s">
        <v>172</v>
      </c>
      <c r="D23" s="248"/>
      <c r="E23" s="145" t="s">
        <v>105</v>
      </c>
      <c r="F23" s="174"/>
    </row>
    <row r="24" spans="1:6" ht="24.75" customHeight="1" thickBot="1" x14ac:dyDescent="0.45">
      <c r="A24" s="257" t="s">
        <v>103</v>
      </c>
      <c r="B24" s="258"/>
      <c r="C24" s="259"/>
      <c r="D24" s="260"/>
      <c r="E24" s="150" t="s">
        <v>105</v>
      </c>
      <c r="F24" s="147"/>
    </row>
    <row r="25" spans="1:6" s="199" customFormat="1" ht="24.75" customHeight="1" x14ac:dyDescent="0.4">
      <c r="A25" s="196"/>
      <c r="B25" s="196"/>
      <c r="C25" s="225"/>
      <c r="D25" s="225"/>
      <c r="E25" s="225"/>
      <c r="F25" s="226"/>
    </row>
    <row r="26" spans="1:6" ht="24.75" customHeight="1" thickBot="1" x14ac:dyDescent="0.45">
      <c r="A26" s="3" t="s">
        <v>106</v>
      </c>
    </row>
    <row r="27" spans="1:6" ht="24.75" customHeight="1" x14ac:dyDescent="0.4">
      <c r="A27" s="8" t="s">
        <v>107</v>
      </c>
      <c r="B27" s="240"/>
      <c r="C27" s="241"/>
      <c r="D27" s="261" t="s">
        <v>91</v>
      </c>
      <c r="E27" s="262"/>
      <c r="F27" s="263"/>
    </row>
    <row r="28" spans="1:6" ht="24.75" customHeight="1" x14ac:dyDescent="0.4">
      <c r="A28" s="189" t="s">
        <v>123</v>
      </c>
      <c r="B28" s="236"/>
      <c r="C28" s="236"/>
      <c r="D28" s="242" t="s">
        <v>91</v>
      </c>
      <c r="E28" s="243"/>
      <c r="F28" s="244"/>
    </row>
    <row r="29" spans="1:6" ht="24.75" customHeight="1" x14ac:dyDescent="0.4">
      <c r="A29" s="249" t="s">
        <v>108</v>
      </c>
      <c r="B29" s="236"/>
      <c r="C29" s="236"/>
      <c r="D29" s="251" t="s">
        <v>91</v>
      </c>
      <c r="E29" s="252"/>
      <c r="F29" s="253"/>
    </row>
    <row r="30" spans="1:6" ht="24.75" customHeight="1" x14ac:dyDescent="0.4">
      <c r="A30" s="250"/>
      <c r="B30" s="254" t="s">
        <v>111</v>
      </c>
      <c r="C30" s="255"/>
      <c r="D30" s="255"/>
      <c r="E30" s="255"/>
      <c r="F30" s="256"/>
    </row>
    <row r="31" spans="1:6" ht="24.75" customHeight="1" x14ac:dyDescent="0.4">
      <c r="A31" s="155" t="s">
        <v>109</v>
      </c>
      <c r="B31" s="236"/>
      <c r="C31" s="236"/>
      <c r="D31" s="237" t="s">
        <v>91</v>
      </c>
      <c r="E31" s="238"/>
      <c r="F31" s="239"/>
    </row>
    <row r="32" spans="1:6" ht="24.75" customHeight="1" x14ac:dyDescent="0.4">
      <c r="A32" s="187" t="s">
        <v>121</v>
      </c>
      <c r="B32" s="236"/>
      <c r="C32" s="236"/>
      <c r="D32" s="237" t="s">
        <v>91</v>
      </c>
      <c r="E32" s="238"/>
      <c r="F32" s="239"/>
    </row>
    <row r="33" spans="1:6" ht="51.75" customHeight="1" thickBot="1" x14ac:dyDescent="0.45">
      <c r="A33" s="4" t="s">
        <v>110</v>
      </c>
      <c r="B33" s="303"/>
      <c r="C33" s="303"/>
      <c r="D33" s="303"/>
      <c r="E33" s="303"/>
      <c r="F33" s="304"/>
    </row>
    <row r="34" spans="1:6" ht="17.25" customHeight="1" x14ac:dyDescent="0.4">
      <c r="A34" s="148"/>
      <c r="B34" s="160"/>
      <c r="C34" s="160"/>
      <c r="D34" s="160"/>
      <c r="E34" s="160"/>
      <c r="F34" s="160"/>
    </row>
    <row r="35" spans="1:6" ht="17.25" customHeight="1" x14ac:dyDescent="0.4">
      <c r="A35" s="296" t="s">
        <v>114</v>
      </c>
      <c r="B35" s="297"/>
      <c r="C35" s="297"/>
      <c r="D35" s="297"/>
      <c r="E35" s="297"/>
      <c r="F35" s="298"/>
    </row>
    <row r="36" spans="1:6" ht="17.25" customHeight="1" x14ac:dyDescent="0.4">
      <c r="A36" s="299"/>
      <c r="B36" s="300"/>
      <c r="C36" s="300"/>
      <c r="D36" s="300"/>
      <c r="E36" s="300"/>
      <c r="F36" s="301"/>
    </row>
    <row r="37" spans="1:6" ht="17.25" customHeight="1" x14ac:dyDescent="0.4">
      <c r="A37" s="302"/>
      <c r="B37" s="300"/>
      <c r="C37" s="300"/>
      <c r="D37" s="300"/>
      <c r="E37" s="300"/>
      <c r="F37" s="301"/>
    </row>
    <row r="38" spans="1:6" ht="17.25" customHeight="1" x14ac:dyDescent="0.4">
      <c r="A38" s="302"/>
      <c r="B38" s="300"/>
      <c r="C38" s="300"/>
      <c r="D38" s="300"/>
      <c r="E38" s="300"/>
      <c r="F38" s="301"/>
    </row>
    <row r="39" spans="1:6" ht="17.25" customHeight="1" x14ac:dyDescent="0.4">
      <c r="A39" s="302"/>
      <c r="B39" s="300"/>
      <c r="C39" s="300"/>
      <c r="D39" s="300"/>
      <c r="E39" s="300"/>
      <c r="F39" s="301"/>
    </row>
    <row r="40" spans="1:6" ht="17.25" customHeight="1" x14ac:dyDescent="0.4">
      <c r="A40" s="302"/>
      <c r="B40" s="300"/>
      <c r="C40" s="300"/>
      <c r="D40" s="300"/>
      <c r="E40" s="300"/>
      <c r="F40" s="301"/>
    </row>
    <row r="41" spans="1:6" ht="6.75" customHeight="1" thickBot="1" x14ac:dyDescent="0.45">
      <c r="A41" s="161"/>
      <c r="B41" s="160"/>
      <c r="C41" s="160"/>
      <c r="D41" s="160"/>
      <c r="E41" s="160"/>
      <c r="F41" s="162"/>
    </row>
    <row r="42" spans="1:6" ht="22.5" customHeight="1" thickBot="1" x14ac:dyDescent="0.45">
      <c r="A42" s="161"/>
      <c r="B42" s="175" t="s">
        <v>113</v>
      </c>
      <c r="C42" s="293"/>
      <c r="D42" s="294"/>
      <c r="E42" s="295"/>
      <c r="F42" s="162"/>
    </row>
    <row r="43" spans="1:6" ht="22.5" customHeight="1" thickBot="1" x14ac:dyDescent="0.45">
      <c r="A43" s="161"/>
      <c r="B43" s="166" t="s">
        <v>112</v>
      </c>
      <c r="C43" s="293"/>
      <c r="D43" s="294"/>
      <c r="E43" s="295"/>
      <c r="F43" s="162"/>
    </row>
    <row r="44" spans="1:6" ht="7.5" customHeight="1" x14ac:dyDescent="0.4">
      <c r="A44" s="163"/>
      <c r="B44" s="164"/>
      <c r="C44" s="164"/>
      <c r="D44" s="164"/>
      <c r="E44" s="164"/>
      <c r="F44" s="165"/>
    </row>
  </sheetData>
  <mergeCells count="41">
    <mergeCell ref="B15:E15"/>
    <mergeCell ref="A1:F1"/>
    <mergeCell ref="E2:F2"/>
    <mergeCell ref="B4:F4"/>
    <mergeCell ref="B5:F5"/>
    <mergeCell ref="A6:A12"/>
    <mergeCell ref="C6:F6"/>
    <mergeCell ref="B7:B8"/>
    <mergeCell ref="E7:F7"/>
    <mergeCell ref="C8:F8"/>
    <mergeCell ref="C9:D9"/>
    <mergeCell ref="C10:D10"/>
    <mergeCell ref="C11:D11"/>
    <mergeCell ref="C12:D12"/>
    <mergeCell ref="B13:F13"/>
    <mergeCell ref="B14:E14"/>
    <mergeCell ref="C18:F18"/>
    <mergeCell ref="C19:F19"/>
    <mergeCell ref="C20:F20"/>
    <mergeCell ref="C21:F21"/>
    <mergeCell ref="A22:A23"/>
    <mergeCell ref="C22:F22"/>
    <mergeCell ref="C23:D23"/>
    <mergeCell ref="A24:B24"/>
    <mergeCell ref="C24:D24"/>
    <mergeCell ref="B27:C27"/>
    <mergeCell ref="D27:F27"/>
    <mergeCell ref="B28:C28"/>
    <mergeCell ref="D28:F28"/>
    <mergeCell ref="C43:E43"/>
    <mergeCell ref="A29:A30"/>
    <mergeCell ref="B29:C29"/>
    <mergeCell ref="D29:F29"/>
    <mergeCell ref="B30:F30"/>
    <mergeCell ref="B31:C31"/>
    <mergeCell ref="D31:F31"/>
    <mergeCell ref="B32:C32"/>
    <mergeCell ref="D32:F32"/>
    <mergeCell ref="B33:F33"/>
    <mergeCell ref="A35:F40"/>
    <mergeCell ref="C42:E42"/>
  </mergeCells>
  <phoneticPr fontId="1"/>
  <dataValidations count="1">
    <dataValidation type="list" allowBlank="1" showInputMessage="1" showErrorMessage="1" sqref="B19 B22 B27:C29 B31:C32 C24:D25">
      <formula1>"あり,なし"</formula1>
    </dataValidation>
  </dataValidations>
  <pageMargins left="0.62992125984251968" right="0.59055118110236227" top="0.74803149606299213" bottom="0.74803149606299213" header="0.31496062992125984" footer="0.31496062992125984"/>
  <pageSetup paperSize="9" scale="88" orientation="portrait" r:id="rId1"/>
  <rowBreaks count="1" manualBreakCount="1">
    <brk id="25" max="5"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48"/>
  <sheetViews>
    <sheetView view="pageBreakPreview" zoomScale="60" zoomScaleNormal="80" workbookViewId="0">
      <pane xSplit="4" ySplit="4" topLeftCell="E5" activePane="bottomRight" state="frozen"/>
      <selection activeCell="E15" sqref="E15"/>
      <selection pane="topRight" activeCell="E15" sqref="E15"/>
      <selection pane="bottomLeft" activeCell="E15" sqref="E15"/>
      <selection pane="bottomRight" activeCell="AC5" sqref="AC5"/>
    </sheetView>
  </sheetViews>
  <sheetFormatPr defaultColWidth="9" defaultRowHeight="13.5" x14ac:dyDescent="0.4"/>
  <cols>
    <col min="1" max="1" width="5.375" style="127" customWidth="1"/>
    <col min="2" max="2" width="5.25" style="127" customWidth="1"/>
    <col min="3" max="3" width="11.375" style="127" customWidth="1"/>
    <col min="4" max="4" width="40.75" style="128" bestFit="1" customWidth="1"/>
    <col min="5" max="5" width="46.625" style="235" customWidth="1"/>
    <col min="6" max="6" width="26.25" style="128" customWidth="1"/>
    <col min="7" max="7" width="10.375" style="235" customWidth="1"/>
    <col min="8" max="8" width="30.75" style="129" customWidth="1"/>
    <col min="9" max="9" width="15.375" style="128" customWidth="1"/>
    <col min="10" max="10" width="16.125" style="128" customWidth="1"/>
    <col min="11" max="11" width="15.625" style="128" customWidth="1"/>
    <col min="12" max="12" width="15.25" style="235" customWidth="1"/>
    <col min="13" max="13" width="15.75" style="235" customWidth="1"/>
    <col min="14" max="14" width="17.5" style="130" customWidth="1"/>
    <col min="15" max="15" width="30.625" style="129" customWidth="1"/>
    <col min="16" max="16" width="30.375" style="129" customWidth="1"/>
    <col min="17" max="17" width="67.5" style="45" customWidth="1"/>
    <col min="18" max="18" width="43.25" style="45" customWidth="1"/>
    <col min="19" max="19" width="28.625" style="45" customWidth="1"/>
    <col min="20" max="20" width="11.25" style="68" customWidth="1"/>
    <col min="21" max="21" width="11.25" style="62" customWidth="1"/>
    <col min="22" max="22" width="27.625" style="62" customWidth="1"/>
    <col min="23" max="23" width="8.25" style="36" customWidth="1"/>
    <col min="24" max="27" width="9.75" style="36" customWidth="1"/>
    <col min="28" max="28" width="13.625" style="235" customWidth="1"/>
    <col min="29" max="29" width="14.125" style="131" customWidth="1"/>
    <col min="30" max="30" width="26.875" style="132" customWidth="1"/>
    <col min="31" max="31" width="9.875" style="132" customWidth="1"/>
    <col min="32" max="32" width="28.5" style="132" customWidth="1"/>
    <col min="33" max="33" width="15.125" style="36" customWidth="1"/>
    <col min="34" max="38" width="27.75" style="62" customWidth="1"/>
    <col min="39" max="39" width="9.75" style="36" customWidth="1"/>
    <col min="40" max="40" width="27.75" style="62" customWidth="1"/>
    <col min="41" max="41" width="9.75" style="36" customWidth="1"/>
    <col min="42" max="42" width="27.75" style="62" customWidth="1"/>
    <col min="43" max="43" width="9.75" style="36" customWidth="1"/>
    <col min="44" max="45" width="27.75" style="62" customWidth="1"/>
    <col min="46" max="46" width="11.625" style="62" customWidth="1"/>
    <col min="47" max="47" width="27.625" style="62" customWidth="1"/>
    <col min="48" max="48" width="13.25" style="36" customWidth="1"/>
    <col min="49" max="49" width="38.125" style="133" customWidth="1"/>
    <col min="50" max="50" width="57.125" style="131" customWidth="1"/>
    <col min="51" max="51" width="11.375" style="131" customWidth="1"/>
    <col min="52" max="52" width="12.5" style="131" customWidth="1"/>
    <col min="53" max="53" width="9.75" style="134" customWidth="1"/>
    <col min="54" max="54" width="10.25" style="135" customWidth="1"/>
    <col min="55" max="55" width="9.75" style="136" customWidth="1"/>
    <col min="56" max="56" width="12.125" style="135" customWidth="1"/>
    <col min="57" max="57" width="9.75" style="136" customWidth="1"/>
    <col min="58" max="58" width="12.125" style="135" customWidth="1"/>
    <col min="59" max="59" width="10.25" style="137" customWidth="1"/>
    <col min="60" max="60" width="12.125" style="135" customWidth="1"/>
    <col min="61" max="61" width="15.125" style="138" customWidth="1"/>
    <col min="62" max="62" width="14.125" style="139" customWidth="1"/>
    <col min="63" max="63" width="13.625" style="139" customWidth="1"/>
    <col min="64" max="64" width="12.5" style="139" customWidth="1"/>
    <col min="65" max="66" width="13.375" style="139" customWidth="1"/>
    <col min="67" max="67" width="10.5" style="140" customWidth="1"/>
    <col min="68" max="68" width="14.25" style="141" customWidth="1"/>
    <col min="69" max="69" width="34.125" style="62" customWidth="1"/>
    <col min="70" max="72" width="6.25" style="142" customWidth="1"/>
    <col min="73" max="73" width="6.125" style="36" customWidth="1"/>
    <col min="74" max="75" width="8.125" style="235" customWidth="1"/>
    <col min="76" max="16384" width="9" style="36"/>
  </cols>
  <sheetData>
    <row r="1" spans="1:79" ht="54.75" thickBot="1" x14ac:dyDescent="0.45">
      <c r="A1" s="12" t="s">
        <v>6</v>
      </c>
      <c r="B1" s="13" t="s">
        <v>19</v>
      </c>
      <c r="C1" s="13" t="s">
        <v>20</v>
      </c>
      <c r="D1" s="14" t="s">
        <v>7</v>
      </c>
      <c r="E1" s="14" t="s">
        <v>21</v>
      </c>
      <c r="F1" s="14" t="s">
        <v>22</v>
      </c>
      <c r="G1" s="15" t="s">
        <v>8</v>
      </c>
      <c r="H1" s="16" t="s">
        <v>10</v>
      </c>
      <c r="I1" s="14" t="s">
        <v>23</v>
      </c>
      <c r="J1" s="14" t="s">
        <v>24</v>
      </c>
      <c r="K1" s="14" t="s">
        <v>9</v>
      </c>
      <c r="L1" s="15" t="s">
        <v>12</v>
      </c>
      <c r="M1" s="15" t="s">
        <v>11</v>
      </c>
      <c r="N1" s="17" t="s">
        <v>25</v>
      </c>
      <c r="O1" s="16" t="s">
        <v>13</v>
      </c>
      <c r="P1" s="18" t="s">
        <v>26</v>
      </c>
      <c r="Q1" s="19" t="s">
        <v>27</v>
      </c>
      <c r="R1" s="19" t="s">
        <v>148</v>
      </c>
      <c r="S1" s="19" t="s">
        <v>28</v>
      </c>
      <c r="T1" s="20" t="s">
        <v>29</v>
      </c>
      <c r="U1" s="21" t="s">
        <v>30</v>
      </c>
      <c r="V1" s="21" t="s">
        <v>31</v>
      </c>
      <c r="W1" s="21" t="s">
        <v>32</v>
      </c>
      <c r="X1" s="21" t="s">
        <v>33</v>
      </c>
      <c r="Y1" s="21" t="s">
        <v>34</v>
      </c>
      <c r="Z1" s="21" t="s">
        <v>35</v>
      </c>
      <c r="AA1" s="21" t="s">
        <v>36</v>
      </c>
      <c r="AB1" s="21" t="s">
        <v>37</v>
      </c>
      <c r="AC1" s="16" t="s">
        <v>38</v>
      </c>
      <c r="AD1" s="16" t="s">
        <v>39</v>
      </c>
      <c r="AE1" s="16" t="s">
        <v>40</v>
      </c>
      <c r="AF1" s="16" t="s">
        <v>39</v>
      </c>
      <c r="AG1" s="21" t="s">
        <v>149</v>
      </c>
      <c r="AH1" s="21" t="s">
        <v>151</v>
      </c>
      <c r="AI1" s="21" t="s">
        <v>183</v>
      </c>
      <c r="AJ1" s="21" t="s">
        <v>184</v>
      </c>
      <c r="AK1" s="21" t="s">
        <v>185</v>
      </c>
      <c r="AL1" s="21" t="s">
        <v>186</v>
      </c>
      <c r="AM1" s="21" t="s">
        <v>41</v>
      </c>
      <c r="AN1" s="21" t="s">
        <v>42</v>
      </c>
      <c r="AO1" s="21" t="s">
        <v>43</v>
      </c>
      <c r="AP1" s="21" t="s">
        <v>42</v>
      </c>
      <c r="AQ1" s="21" t="s">
        <v>44</v>
      </c>
      <c r="AR1" s="21" t="s">
        <v>42</v>
      </c>
      <c r="AS1" s="21" t="s">
        <v>45</v>
      </c>
      <c r="AT1" s="21" t="s">
        <v>46</v>
      </c>
      <c r="AU1" s="21" t="s">
        <v>47</v>
      </c>
      <c r="AV1" s="21" t="s">
        <v>48</v>
      </c>
      <c r="AW1" s="16" t="s">
        <v>42</v>
      </c>
      <c r="AX1" s="22" t="s">
        <v>49</v>
      </c>
      <c r="AY1" s="23" t="s">
        <v>50</v>
      </c>
      <c r="AZ1" s="23" t="s">
        <v>51</v>
      </c>
      <c r="BA1" s="24" t="s">
        <v>52</v>
      </c>
      <c r="BB1" s="25" t="s">
        <v>53</v>
      </c>
      <c r="BC1" s="24" t="s">
        <v>54</v>
      </c>
      <c r="BD1" s="25" t="s">
        <v>55</v>
      </c>
      <c r="BE1" s="24" t="s">
        <v>56</v>
      </c>
      <c r="BF1" s="25" t="s">
        <v>57</v>
      </c>
      <c r="BG1" s="23" t="s">
        <v>58</v>
      </c>
      <c r="BH1" s="25" t="s">
        <v>59</v>
      </c>
      <c r="BI1" s="26" t="s">
        <v>14</v>
      </c>
      <c r="BJ1" s="27" t="s">
        <v>60</v>
      </c>
      <c r="BK1" s="28" t="s">
        <v>61</v>
      </c>
      <c r="BL1" s="29" t="s">
        <v>15</v>
      </c>
      <c r="BM1" s="30" t="s">
        <v>62</v>
      </c>
      <c r="BN1" s="29" t="s">
        <v>63</v>
      </c>
      <c r="BO1" s="31" t="s">
        <v>64</v>
      </c>
      <c r="BP1" s="29" t="s">
        <v>65</v>
      </c>
      <c r="BQ1" s="32" t="s">
        <v>66</v>
      </c>
      <c r="BR1" s="34" t="s">
        <v>68</v>
      </c>
      <c r="BS1" s="34" t="s">
        <v>69</v>
      </c>
      <c r="BT1" s="34" t="s">
        <v>70</v>
      </c>
      <c r="BU1" s="35" t="s">
        <v>71</v>
      </c>
      <c r="BV1" s="372"/>
      <c r="BW1" s="373"/>
    </row>
    <row r="2" spans="1:79" ht="30" customHeight="1" thickTop="1" thickBot="1" x14ac:dyDescent="0.45">
      <c r="A2" s="230" t="s">
        <v>152</v>
      </c>
      <c r="B2" s="231"/>
      <c r="C2" s="231"/>
      <c r="D2" s="232"/>
      <c r="E2" s="40"/>
      <c r="F2" s="39"/>
      <c r="G2" s="41"/>
      <c r="H2" s="234"/>
      <c r="I2" s="39"/>
      <c r="J2" s="39"/>
      <c r="K2" s="39"/>
      <c r="L2" s="42"/>
      <c r="M2" s="42"/>
      <c r="N2" s="43"/>
      <c r="O2" s="44"/>
      <c r="P2" s="44"/>
      <c r="R2" s="46"/>
      <c r="S2" s="46"/>
      <c r="T2" s="47">
        <f>SUM(T5:T5)</f>
        <v>0</v>
      </c>
      <c r="U2" s="48">
        <f>SUM(U5:U5)</f>
        <v>0</v>
      </c>
      <c r="V2" s="49"/>
      <c r="W2" s="50">
        <f>SUM(W5:W5)</f>
        <v>0</v>
      </c>
      <c r="X2" s="50">
        <f>SUM(X5:X5)</f>
        <v>0</v>
      </c>
      <c r="Y2" s="50">
        <f>SUM(Y5:Y5)</f>
        <v>0</v>
      </c>
      <c r="Z2" s="50">
        <f>SUM(Z5:Z5)</f>
        <v>0</v>
      </c>
      <c r="AA2" s="50">
        <f>SUM(AA5:AA5)</f>
        <v>0</v>
      </c>
      <c r="AB2" s="50">
        <f>COUNTIF(AB5:AB5,"○")</f>
        <v>0</v>
      </c>
      <c r="AC2" s="51"/>
      <c r="AD2" s="52"/>
      <c r="AE2" s="53">
        <f>COUNTIF(AE5:AE5,"○")</f>
        <v>0</v>
      </c>
      <c r="AF2" s="52"/>
      <c r="AG2" s="50">
        <f>COUNTIF(AG5:AG5,"○")</f>
        <v>0</v>
      </c>
      <c r="AH2" s="49"/>
      <c r="AI2" s="49"/>
      <c r="AJ2" s="49"/>
      <c r="AK2" s="49"/>
      <c r="AL2" s="49"/>
      <c r="AM2" s="50">
        <f>COUNTIF(AM5:AM5,"○")</f>
        <v>0</v>
      </c>
      <c r="AN2" s="49"/>
      <c r="AO2" s="50">
        <f>COUNTIF(AO5:AO5,"○")</f>
        <v>0</v>
      </c>
      <c r="AP2" s="49"/>
      <c r="AQ2" s="50">
        <f>COUNTIF(AQ5:AQ5,"○")</f>
        <v>0</v>
      </c>
      <c r="AR2" s="49"/>
      <c r="AS2" s="49"/>
      <c r="AT2" s="48">
        <f>COUNTIF(AT5:AT5,"○")</f>
        <v>0</v>
      </c>
      <c r="AU2" s="49"/>
      <c r="AV2" s="54"/>
      <c r="AW2" s="51"/>
      <c r="AX2" s="55"/>
      <c r="AY2" s="56">
        <f t="shared" ref="AY2:BJ2" si="0">SUM(AY5:AY5)</f>
        <v>0</v>
      </c>
      <c r="AZ2" s="56">
        <f t="shared" si="0"/>
        <v>0</v>
      </c>
      <c r="BA2" s="57" t="e">
        <f t="shared" si="0"/>
        <v>#VALUE!</v>
      </c>
      <c r="BB2" s="57" t="e">
        <f t="shared" si="0"/>
        <v>#VALUE!</v>
      </c>
      <c r="BC2" s="57">
        <f t="shared" si="0"/>
        <v>0</v>
      </c>
      <c r="BD2" s="57" t="e">
        <f t="shared" si="0"/>
        <v>#VALUE!</v>
      </c>
      <c r="BE2" s="57" t="e">
        <f t="shared" si="0"/>
        <v>#VALUE!</v>
      </c>
      <c r="BF2" s="57" t="e">
        <f t="shared" si="0"/>
        <v>#VALUE!</v>
      </c>
      <c r="BG2" s="57">
        <f t="shared" si="0"/>
        <v>0</v>
      </c>
      <c r="BH2" s="57">
        <f t="shared" si="0"/>
        <v>18000</v>
      </c>
      <c r="BI2" s="58" t="e">
        <f t="shared" si="0"/>
        <v>#VALUE!</v>
      </c>
      <c r="BJ2" s="57">
        <f t="shared" si="0"/>
        <v>0</v>
      </c>
      <c r="BK2" s="59"/>
      <c r="BL2" s="59"/>
      <c r="BM2" s="59"/>
      <c r="BN2" s="59"/>
      <c r="BO2" s="60"/>
      <c r="BP2" s="61"/>
      <c r="BR2" s="63"/>
      <c r="BS2" s="63"/>
      <c r="BT2" s="63"/>
    </row>
    <row r="3" spans="1:79" ht="32.450000000000003" customHeight="1" thickTop="1" thickBot="1" x14ac:dyDescent="0.45">
      <c r="A3" s="374" t="s">
        <v>153</v>
      </c>
      <c r="B3" s="374"/>
      <c r="C3" s="374"/>
      <c r="D3" s="374"/>
      <c r="E3" s="64"/>
      <c r="F3" s="65"/>
      <c r="G3" s="41"/>
      <c r="H3" s="234"/>
      <c r="I3" s="66"/>
      <c r="J3" s="65"/>
      <c r="K3" s="65"/>
      <c r="L3" s="41"/>
      <c r="M3" s="41"/>
      <c r="N3" s="41"/>
      <c r="O3" s="234"/>
      <c r="P3" s="234"/>
      <c r="Q3" s="67"/>
      <c r="R3" s="67"/>
      <c r="S3" s="67"/>
      <c r="U3" s="69"/>
      <c r="V3" s="69"/>
      <c r="W3" s="70"/>
      <c r="X3" s="70"/>
      <c r="Y3" s="70"/>
      <c r="Z3" s="70"/>
      <c r="AA3" s="70"/>
      <c r="AB3" s="71"/>
      <c r="AC3" s="72"/>
      <c r="AD3" s="73"/>
      <c r="AE3" s="73"/>
      <c r="AF3" s="73"/>
      <c r="AG3" s="74"/>
      <c r="AH3" s="69"/>
      <c r="AI3" s="69"/>
      <c r="AJ3" s="69"/>
      <c r="AK3" s="69"/>
      <c r="AL3" s="69"/>
      <c r="AM3" s="74"/>
      <c r="AN3" s="69"/>
      <c r="AO3" s="74"/>
      <c r="AP3" s="69"/>
      <c r="AQ3" s="74"/>
      <c r="AR3" s="69"/>
      <c r="AS3" s="69"/>
      <c r="AT3" s="69"/>
      <c r="AU3" s="69"/>
      <c r="AV3" s="70"/>
      <c r="AW3" s="75"/>
      <c r="AX3" s="76"/>
      <c r="AY3" s="375" t="s">
        <v>72</v>
      </c>
      <c r="AZ3" s="376"/>
      <c r="BA3" s="376"/>
      <c r="BB3" s="376"/>
      <c r="BC3" s="376"/>
      <c r="BD3" s="376"/>
      <c r="BE3" s="376"/>
      <c r="BF3" s="376"/>
      <c r="BG3" s="376"/>
      <c r="BH3" s="376"/>
      <c r="BI3" s="377" t="s">
        <v>16</v>
      </c>
      <c r="BJ3" s="378"/>
      <c r="BK3" s="379"/>
      <c r="BL3" s="379"/>
      <c r="BM3" s="379"/>
      <c r="BN3" s="379"/>
      <c r="BO3" s="379"/>
      <c r="BP3" s="380"/>
      <c r="BR3" s="381" t="s">
        <v>73</v>
      </c>
      <c r="BS3" s="382"/>
      <c r="BT3" s="382"/>
      <c r="BV3" s="383"/>
      <c r="BW3" s="383"/>
    </row>
    <row r="4" spans="1:79" ht="54.75" thickTop="1" x14ac:dyDescent="0.4">
      <c r="A4" s="12" t="s">
        <v>6</v>
      </c>
      <c r="B4" s="13" t="s">
        <v>19</v>
      </c>
      <c r="C4" s="13" t="s">
        <v>20</v>
      </c>
      <c r="D4" s="14" t="s">
        <v>7</v>
      </c>
      <c r="E4" s="14" t="s">
        <v>21</v>
      </c>
      <c r="F4" s="14" t="s">
        <v>22</v>
      </c>
      <c r="G4" s="15" t="s">
        <v>8</v>
      </c>
      <c r="H4" s="16" t="s">
        <v>10</v>
      </c>
      <c r="I4" s="14" t="s">
        <v>23</v>
      </c>
      <c r="J4" s="14" t="s">
        <v>24</v>
      </c>
      <c r="K4" s="14" t="s">
        <v>9</v>
      </c>
      <c r="L4" s="15" t="s">
        <v>12</v>
      </c>
      <c r="M4" s="15" t="s">
        <v>11</v>
      </c>
      <c r="N4" s="17" t="s">
        <v>25</v>
      </c>
      <c r="O4" s="16" t="s">
        <v>13</v>
      </c>
      <c r="P4" s="18" t="s">
        <v>26</v>
      </c>
      <c r="Q4" s="19" t="s">
        <v>27</v>
      </c>
      <c r="R4" s="19" t="s">
        <v>148</v>
      </c>
      <c r="S4" s="19" t="s">
        <v>28</v>
      </c>
      <c r="T4" s="20" t="s">
        <v>29</v>
      </c>
      <c r="U4" s="21" t="s">
        <v>74</v>
      </c>
      <c r="V4" s="21" t="s">
        <v>75</v>
      </c>
      <c r="W4" s="21" t="s">
        <v>32</v>
      </c>
      <c r="X4" s="21" t="s">
        <v>33</v>
      </c>
      <c r="Y4" s="21" t="s">
        <v>34</v>
      </c>
      <c r="Z4" s="21" t="s">
        <v>35</v>
      </c>
      <c r="AA4" s="21" t="s">
        <v>76</v>
      </c>
      <c r="AB4" s="21" t="s">
        <v>37</v>
      </c>
      <c r="AC4" s="16" t="s">
        <v>38</v>
      </c>
      <c r="AD4" s="16" t="s">
        <v>39</v>
      </c>
      <c r="AE4" s="16" t="s">
        <v>40</v>
      </c>
      <c r="AF4" s="16" t="s">
        <v>39</v>
      </c>
      <c r="AG4" s="21" t="s">
        <v>149</v>
      </c>
      <c r="AH4" s="21" t="s">
        <v>151</v>
      </c>
      <c r="AI4" s="21" t="s">
        <v>187</v>
      </c>
      <c r="AJ4" s="21" t="s">
        <v>184</v>
      </c>
      <c r="AK4" s="21" t="s">
        <v>185</v>
      </c>
      <c r="AL4" s="21" t="s">
        <v>186</v>
      </c>
      <c r="AM4" s="21" t="s">
        <v>41</v>
      </c>
      <c r="AN4" s="21" t="s">
        <v>42</v>
      </c>
      <c r="AO4" s="21" t="s">
        <v>77</v>
      </c>
      <c r="AP4" s="21" t="s">
        <v>42</v>
      </c>
      <c r="AQ4" s="21" t="s">
        <v>44</v>
      </c>
      <c r="AR4" s="21" t="s">
        <v>42</v>
      </c>
      <c r="AS4" s="21" t="s">
        <v>45</v>
      </c>
      <c r="AT4" s="21" t="s">
        <v>46</v>
      </c>
      <c r="AU4" s="21" t="s">
        <v>47</v>
      </c>
      <c r="AV4" s="21" t="s">
        <v>78</v>
      </c>
      <c r="AW4" s="16" t="s">
        <v>42</v>
      </c>
      <c r="AX4" s="78" t="s">
        <v>49</v>
      </c>
      <c r="AY4" s="79" t="s">
        <v>50</v>
      </c>
      <c r="AZ4" s="80" t="s">
        <v>51</v>
      </c>
      <c r="BA4" s="81" t="s">
        <v>52</v>
      </c>
      <c r="BB4" s="82" t="s">
        <v>53</v>
      </c>
      <c r="BC4" s="81" t="s">
        <v>54</v>
      </c>
      <c r="BD4" s="82" t="s">
        <v>55</v>
      </c>
      <c r="BE4" s="81" t="s">
        <v>56</v>
      </c>
      <c r="BF4" s="82" t="s">
        <v>57</v>
      </c>
      <c r="BG4" s="80" t="s">
        <v>58</v>
      </c>
      <c r="BH4" s="82" t="s">
        <v>59</v>
      </c>
      <c r="BI4" s="83" t="s">
        <v>14</v>
      </c>
      <c r="BJ4" s="84" t="s">
        <v>60</v>
      </c>
      <c r="BK4" s="85" t="s">
        <v>61</v>
      </c>
      <c r="BL4" s="86" t="s">
        <v>15</v>
      </c>
      <c r="BM4" s="87" t="s">
        <v>62</v>
      </c>
      <c r="BN4" s="86" t="s">
        <v>63</v>
      </c>
      <c r="BO4" s="88" t="s">
        <v>64</v>
      </c>
      <c r="BP4" s="86" t="s">
        <v>65</v>
      </c>
      <c r="BQ4" s="21" t="s">
        <v>66</v>
      </c>
      <c r="BR4" s="89" t="s">
        <v>68</v>
      </c>
      <c r="BS4" s="89" t="s">
        <v>69</v>
      </c>
      <c r="BT4" s="89" t="s">
        <v>70</v>
      </c>
      <c r="BU4" s="90" t="s">
        <v>71</v>
      </c>
      <c r="BV4" s="91"/>
      <c r="BW4" s="92"/>
    </row>
    <row r="5" spans="1:79" ht="27" customHeight="1" x14ac:dyDescent="0.4">
      <c r="A5" s="93">
        <v>1</v>
      </c>
      <c r="B5" s="94"/>
      <c r="C5" s="95"/>
      <c r="D5" s="96">
        <f>展示室申込書!B4</f>
        <v>0</v>
      </c>
      <c r="E5" s="99">
        <f>展示室申込書!B5</f>
        <v>0</v>
      </c>
      <c r="F5" s="96">
        <f>展示室申込書!C6</f>
        <v>0</v>
      </c>
      <c r="G5" s="98" t="str">
        <f>展示室申込書!D7</f>
        <v>-</v>
      </c>
      <c r="H5" s="99">
        <f>展示室申込書!C8</f>
        <v>0</v>
      </c>
      <c r="I5" s="100">
        <f>展示室申込書!C9</f>
        <v>0</v>
      </c>
      <c r="J5" s="101">
        <f>展示室申込書!F9</f>
        <v>0</v>
      </c>
      <c r="K5" s="102">
        <f>展示室申込書!C10</f>
        <v>0</v>
      </c>
      <c r="L5" s="103">
        <f>展示室申込書!F10</f>
        <v>0</v>
      </c>
      <c r="M5" s="103">
        <f>展示室申込書!C11</f>
        <v>0</v>
      </c>
      <c r="N5" s="104">
        <f>展示室申込書!F11</f>
        <v>0</v>
      </c>
      <c r="O5" s="11">
        <f>展示室申込書!C12</f>
        <v>0</v>
      </c>
      <c r="P5" s="10">
        <f>展示室申込書!F12</f>
        <v>0</v>
      </c>
      <c r="Q5" s="105">
        <f>展示室申込書!B13</f>
        <v>0</v>
      </c>
      <c r="R5" s="106">
        <f>展示室申込書!B14</f>
        <v>0</v>
      </c>
      <c r="S5" s="105">
        <f>展示室申込書!B15</f>
        <v>0</v>
      </c>
      <c r="T5" s="107">
        <f>展示室申込書!B17</f>
        <v>0</v>
      </c>
      <c r="U5" s="97">
        <f>展示室申込書!B18</f>
        <v>0</v>
      </c>
      <c r="V5" s="108" t="str">
        <f>展示室申込書!C18</f>
        <v>内容・サイズ　</v>
      </c>
      <c r="W5" s="109" t="str">
        <f>展示室申込書!B19</f>
        <v>台</v>
      </c>
      <c r="X5" s="109" t="str">
        <f>展示室申込書!B20</f>
        <v>脚</v>
      </c>
      <c r="Y5" s="109" t="str">
        <f>展示室申込書!C21</f>
        <v>セット</v>
      </c>
      <c r="Z5" s="109" t="str">
        <f>展示室申込書!C22</f>
        <v>セット</v>
      </c>
      <c r="AA5" s="109" t="str">
        <f>展示室申込書!F22</f>
        <v>セット</v>
      </c>
      <c r="AB5" s="97">
        <f>展示室申込書!B23</f>
        <v>0</v>
      </c>
      <c r="AC5" s="110" t="str">
        <f>展示室申込書!C24</f>
        <v>Ｗ</v>
      </c>
      <c r="AD5" s="108">
        <f>展示室申込書!F24</f>
        <v>0</v>
      </c>
      <c r="AE5" s="97">
        <f>展示室申込書!C25</f>
        <v>0</v>
      </c>
      <c r="AF5" s="108">
        <f>展示室申込書!F25</f>
        <v>0</v>
      </c>
      <c r="AG5" s="98"/>
      <c r="AH5" s="108">
        <f>展示室申込書!B28</f>
        <v>0</v>
      </c>
      <c r="AI5" s="108">
        <f>展示室申込書!B29</f>
        <v>0</v>
      </c>
      <c r="AJ5" s="108">
        <f>展示室申込書!B30</f>
        <v>0</v>
      </c>
      <c r="AK5" s="108" t="str">
        <f>展示室申込書!B31</f>
        <v>長さ：　　　　　　　　、幅：　　　　　　　　、高さ：</v>
      </c>
      <c r="AL5" s="108">
        <f>展示室申込書!B32</f>
        <v>0</v>
      </c>
      <c r="AM5" s="98">
        <f>展示室申込書!B34</f>
        <v>0</v>
      </c>
      <c r="AN5" s="108" t="str">
        <f>展示室申込書!D34</f>
        <v>内容　</v>
      </c>
      <c r="AO5" s="98">
        <f>展示室申込書!B35</f>
        <v>0</v>
      </c>
      <c r="AP5" s="108" t="str">
        <f>展示室申込書!D35</f>
        <v>内容　</v>
      </c>
      <c r="AQ5" s="98">
        <f>展示室申込書!B36</f>
        <v>0</v>
      </c>
      <c r="AR5" s="108" t="str">
        <f>展示室申込書!D36</f>
        <v>内容　</v>
      </c>
      <c r="AS5" s="108" t="str">
        <f>展示室申込書!B37</f>
        <v>展示方法　</v>
      </c>
      <c r="AT5" s="97">
        <f>展示室申込書!B38</f>
        <v>0</v>
      </c>
      <c r="AU5" s="108" t="str">
        <f>展示室申込書!D38</f>
        <v>内容　</v>
      </c>
      <c r="AV5" s="98">
        <f>展示室申込書!B39</f>
        <v>0</v>
      </c>
      <c r="AW5" s="103" t="str">
        <f>展示室申込書!D39</f>
        <v>内容　</v>
      </c>
      <c r="AX5" s="111">
        <f>展示室申込書!B40</f>
        <v>0</v>
      </c>
      <c r="AY5" s="112">
        <f t="shared" ref="AY5" si="1">IF($C5="企業・NPO",$T5+$U5,0)</f>
        <v>0</v>
      </c>
      <c r="AZ5" s="113">
        <f t="shared" ref="AZ5" si="2">AY5*37000</f>
        <v>0</v>
      </c>
      <c r="BA5" s="114" t="e">
        <f>IF($C5="行政",0,IF($W5&gt;2,$W5-2,0))</f>
        <v>#VALUE!</v>
      </c>
      <c r="BB5" s="115" t="e">
        <f>BA5*400</f>
        <v>#VALUE!</v>
      </c>
      <c r="BC5" s="114" t="str">
        <f t="shared" ref="BC5" si="3">IF($C5="行政",0,$X5)</f>
        <v>脚</v>
      </c>
      <c r="BD5" s="115" t="e">
        <f>BC5*200</f>
        <v>#VALUE!</v>
      </c>
      <c r="BE5" s="114" t="e">
        <f>IF($C5="行政",0,Y5*1+Z5*2+AA5*4)</f>
        <v>#VALUE!</v>
      </c>
      <c r="BF5" s="115" t="e">
        <f t="shared" ref="BF5" si="4">IF($C5="行政",0,Y5*3000+Z5*5000+AA5*8000)</f>
        <v>#VALUE!</v>
      </c>
      <c r="BG5" s="116">
        <f t="shared" ref="BG5" si="5">IF($C5="行政",0,IF($AB5="○",1,0))</f>
        <v>0</v>
      </c>
      <c r="BH5" s="115">
        <f>IF($C5="行政",0,IF($AC5=0,0,IF($AC5&lt;=500,6000,IF($AC5&gt;=1001,18000,12000))))</f>
        <v>18000</v>
      </c>
      <c r="BI5" s="117" t="e">
        <f t="shared" ref="BI5" si="6">AZ5+BB5+BD5+BF5+BH5</f>
        <v>#VALUE!</v>
      </c>
      <c r="BJ5" s="118"/>
      <c r="BK5" s="119"/>
      <c r="BL5" s="119"/>
      <c r="BM5" s="120"/>
      <c r="BN5" s="119"/>
      <c r="BO5" s="121"/>
      <c r="BP5" s="122"/>
      <c r="BQ5" s="108"/>
      <c r="BR5" s="107"/>
      <c r="BS5" s="107"/>
      <c r="BT5" s="107"/>
      <c r="BU5" s="123"/>
      <c r="BV5" s="124"/>
      <c r="BW5" s="125"/>
      <c r="BX5" s="126"/>
      <c r="BY5" s="126"/>
      <c r="BZ5" s="126"/>
      <c r="CA5" s="126"/>
    </row>
    <row r="6" spans="1:79" ht="36" customHeight="1" x14ac:dyDescent="0.4"/>
    <row r="7" spans="1:79" ht="36" customHeight="1" x14ac:dyDescent="0.4">
      <c r="A7" s="36"/>
      <c r="B7" s="36"/>
      <c r="C7" s="36"/>
      <c r="D7" s="36"/>
      <c r="E7" s="36"/>
      <c r="F7" s="36"/>
      <c r="G7" s="36"/>
      <c r="H7" s="36"/>
      <c r="I7" s="36"/>
      <c r="J7" s="36"/>
      <c r="K7" s="36"/>
      <c r="L7" s="36"/>
      <c r="M7" s="36"/>
      <c r="N7" s="36"/>
      <c r="O7" s="36"/>
      <c r="P7" s="36"/>
      <c r="Q7" s="36"/>
      <c r="R7" s="36"/>
      <c r="S7" s="36"/>
      <c r="T7" s="36"/>
      <c r="U7" s="36"/>
      <c r="V7" s="36"/>
      <c r="AB7" s="36"/>
      <c r="AC7" s="36"/>
      <c r="AD7" s="36"/>
      <c r="AE7" s="36"/>
      <c r="AF7" s="36"/>
      <c r="AH7" s="36"/>
      <c r="AI7" s="36"/>
      <c r="AJ7" s="36"/>
      <c r="AK7" s="36"/>
      <c r="AL7" s="36"/>
      <c r="AN7" s="36"/>
      <c r="AP7" s="36"/>
      <c r="AR7" s="36"/>
      <c r="AS7" s="36"/>
      <c r="AT7" s="36"/>
      <c r="AU7" s="36"/>
      <c r="AW7" s="36"/>
      <c r="AX7" s="36"/>
      <c r="AY7" s="36"/>
      <c r="AZ7" s="36"/>
      <c r="BA7" s="36"/>
      <c r="BB7" s="36"/>
      <c r="BC7" s="36"/>
      <c r="BD7" s="36"/>
      <c r="BE7" s="36"/>
      <c r="BF7" s="36"/>
      <c r="BG7" s="36"/>
      <c r="BH7" s="36"/>
      <c r="BI7" s="36"/>
      <c r="BJ7" s="36"/>
      <c r="BK7" s="36"/>
      <c r="BL7" s="36"/>
      <c r="BM7" s="36"/>
      <c r="BN7" s="36"/>
      <c r="BO7" s="36"/>
      <c r="BP7" s="36"/>
      <c r="BQ7" s="36"/>
      <c r="BR7" s="36"/>
      <c r="BS7" s="36"/>
      <c r="BT7" s="36"/>
      <c r="BW7" s="36"/>
    </row>
    <row r="8" spans="1:79" ht="36" customHeight="1" x14ac:dyDescent="0.4">
      <c r="A8" s="36"/>
      <c r="B8" s="36"/>
      <c r="C8" s="36"/>
      <c r="D8" s="36"/>
      <c r="E8" s="36"/>
      <c r="F8" s="36"/>
      <c r="G8" s="36"/>
      <c r="H8" s="36"/>
      <c r="I8" s="36"/>
      <c r="J8" s="36"/>
      <c r="K8" s="36"/>
      <c r="L8" s="36"/>
      <c r="M8" s="36"/>
      <c r="N8" s="36"/>
      <c r="O8" s="36"/>
      <c r="P8" s="36"/>
      <c r="Q8" s="36"/>
      <c r="R8" s="36"/>
      <c r="S8" s="36"/>
      <c r="T8" s="36"/>
      <c r="U8" s="36"/>
      <c r="V8" s="36"/>
      <c r="AB8" s="36"/>
      <c r="AC8" s="36"/>
      <c r="AD8" s="36"/>
      <c r="AE8" s="36"/>
      <c r="AF8" s="36"/>
      <c r="AH8" s="36"/>
      <c r="AI8" s="36"/>
      <c r="AJ8" s="36"/>
      <c r="AK8" s="36"/>
      <c r="AL8" s="36"/>
      <c r="AN8" s="36"/>
      <c r="AP8" s="36"/>
      <c r="AR8" s="36"/>
      <c r="AS8" s="36"/>
      <c r="AT8" s="36"/>
      <c r="AU8" s="36"/>
      <c r="AW8" s="36"/>
      <c r="AX8" s="36"/>
      <c r="AY8" s="36"/>
      <c r="AZ8" s="36"/>
      <c r="BA8" s="36"/>
      <c r="BB8" s="36"/>
      <c r="BC8" s="36"/>
      <c r="BD8" s="36"/>
      <c r="BE8" s="36"/>
      <c r="BF8" s="36"/>
      <c r="BG8" s="36"/>
      <c r="BH8" s="36"/>
      <c r="BI8" s="36"/>
      <c r="BJ8" s="36"/>
      <c r="BK8" s="36"/>
      <c r="BL8" s="36"/>
      <c r="BM8" s="36"/>
      <c r="BN8" s="36"/>
      <c r="BO8" s="36"/>
      <c r="BP8" s="36"/>
      <c r="BQ8" s="36"/>
      <c r="BR8" s="36"/>
      <c r="BS8" s="36"/>
      <c r="BT8" s="36"/>
      <c r="BW8" s="36"/>
    </row>
    <row r="9" spans="1:79" ht="36" customHeight="1" x14ac:dyDescent="0.4">
      <c r="A9" s="36"/>
      <c r="B9" s="36"/>
      <c r="C9" s="36"/>
      <c r="D9" s="36"/>
      <c r="E9" s="36"/>
      <c r="F9" s="36"/>
      <c r="G9" s="36"/>
      <c r="H9" s="36"/>
      <c r="I9" s="36"/>
      <c r="J9" s="36"/>
      <c r="K9" s="36"/>
      <c r="L9" s="36"/>
      <c r="M9" s="36"/>
      <c r="N9" s="36"/>
      <c r="O9" s="36"/>
      <c r="P9" s="36"/>
      <c r="Q9" s="36"/>
      <c r="R9" s="36"/>
      <c r="S9" s="36"/>
      <c r="T9" s="36"/>
      <c r="U9" s="36"/>
      <c r="V9" s="36"/>
      <c r="AB9" s="36"/>
      <c r="AC9" s="36"/>
      <c r="AD9" s="36"/>
      <c r="AE9" s="36"/>
      <c r="AF9" s="36"/>
      <c r="AH9" s="36"/>
      <c r="AI9" s="36"/>
      <c r="AJ9" s="36"/>
      <c r="AK9" s="36"/>
      <c r="AL9" s="36"/>
      <c r="AN9" s="36"/>
      <c r="AP9" s="36"/>
      <c r="AR9" s="36"/>
      <c r="AS9" s="36"/>
      <c r="AT9" s="36"/>
      <c r="AU9" s="36"/>
      <c r="AW9" s="36"/>
      <c r="AX9" s="36"/>
      <c r="AY9" s="36"/>
      <c r="AZ9" s="36"/>
      <c r="BA9" s="36"/>
      <c r="BB9" s="36"/>
      <c r="BC9" s="36"/>
      <c r="BD9" s="36"/>
      <c r="BE9" s="36"/>
      <c r="BF9" s="36"/>
      <c r="BG9" s="36"/>
      <c r="BH9" s="36"/>
      <c r="BI9" s="36"/>
      <c r="BJ9" s="36"/>
      <c r="BK9" s="36"/>
      <c r="BL9" s="36"/>
      <c r="BM9" s="36"/>
      <c r="BN9" s="36"/>
      <c r="BO9" s="36"/>
      <c r="BP9" s="36"/>
      <c r="BQ9" s="36"/>
      <c r="BR9" s="36"/>
      <c r="BS9" s="36"/>
      <c r="BT9" s="36"/>
      <c r="BW9" s="36"/>
    </row>
    <row r="10" spans="1:79" ht="36" customHeight="1" x14ac:dyDescent="0.4">
      <c r="A10" s="36"/>
      <c r="B10" s="36"/>
      <c r="C10" s="36"/>
      <c r="D10" s="36"/>
      <c r="E10" s="36"/>
      <c r="F10" s="36"/>
      <c r="G10" s="36"/>
      <c r="H10" s="36"/>
      <c r="I10" s="36"/>
      <c r="J10" s="36"/>
      <c r="K10" s="36"/>
      <c r="L10" s="36"/>
      <c r="M10" s="36"/>
      <c r="N10" s="36"/>
      <c r="O10" s="36"/>
      <c r="P10" s="36"/>
      <c r="Q10" s="36"/>
      <c r="R10" s="36"/>
      <c r="S10" s="36"/>
      <c r="T10" s="36"/>
      <c r="U10" s="36"/>
      <c r="V10" s="36"/>
      <c r="AB10" s="36"/>
      <c r="AC10" s="36"/>
      <c r="AD10" s="36"/>
      <c r="AE10" s="36"/>
      <c r="AF10" s="36"/>
      <c r="AH10" s="36"/>
      <c r="AI10" s="36"/>
      <c r="AJ10" s="36"/>
      <c r="AK10" s="36"/>
      <c r="AL10" s="36"/>
      <c r="AN10" s="36"/>
      <c r="AP10" s="36"/>
      <c r="AR10" s="36"/>
      <c r="AS10" s="36"/>
      <c r="AT10" s="36"/>
      <c r="AU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W10" s="36"/>
    </row>
    <row r="11" spans="1:79" ht="36" customHeight="1" x14ac:dyDescent="0.4">
      <c r="A11" s="36"/>
      <c r="B11" s="36"/>
      <c r="C11" s="36"/>
      <c r="D11" s="36"/>
      <c r="E11" s="36"/>
      <c r="F11" s="36"/>
      <c r="G11" s="36"/>
      <c r="H11" s="36"/>
      <c r="I11" s="36"/>
      <c r="J11" s="36"/>
      <c r="K11" s="36"/>
      <c r="L11" s="36"/>
      <c r="M11" s="36"/>
      <c r="N11" s="36"/>
      <c r="O11" s="36"/>
      <c r="P11" s="36"/>
      <c r="Q11" s="36"/>
      <c r="R11" s="36"/>
      <c r="S11" s="36"/>
      <c r="T11" s="36"/>
      <c r="U11" s="36"/>
      <c r="V11" s="36"/>
      <c r="AB11" s="36"/>
      <c r="AC11" s="36"/>
      <c r="AD11" s="36"/>
      <c r="AE11" s="36"/>
      <c r="AF11" s="36"/>
      <c r="AH11" s="36"/>
      <c r="AI11" s="36"/>
      <c r="AJ11" s="36"/>
      <c r="AK11" s="36"/>
      <c r="AL11" s="36"/>
      <c r="AN11" s="36"/>
      <c r="AP11" s="36"/>
      <c r="AR11" s="36"/>
      <c r="AS11" s="36"/>
      <c r="AT11" s="36"/>
      <c r="AU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W11" s="36"/>
    </row>
    <row r="12" spans="1:79" ht="36" customHeight="1" x14ac:dyDescent="0.4">
      <c r="A12" s="36"/>
      <c r="B12" s="36"/>
      <c r="C12" s="36"/>
      <c r="D12" s="36"/>
      <c r="E12" s="36"/>
      <c r="F12" s="36"/>
      <c r="G12" s="36"/>
      <c r="H12" s="36"/>
      <c r="I12" s="36"/>
      <c r="J12" s="36"/>
      <c r="K12" s="36"/>
      <c r="L12" s="36"/>
      <c r="M12" s="36"/>
      <c r="N12" s="36"/>
      <c r="O12" s="36"/>
      <c r="P12" s="36"/>
      <c r="Q12" s="36"/>
      <c r="R12" s="36"/>
      <c r="S12" s="36"/>
      <c r="T12" s="36"/>
      <c r="U12" s="36"/>
      <c r="V12" s="36"/>
      <c r="AB12" s="36"/>
      <c r="AC12" s="36"/>
      <c r="AD12" s="36"/>
      <c r="AE12" s="36"/>
      <c r="AF12" s="36"/>
      <c r="AH12" s="36"/>
      <c r="AI12" s="36"/>
      <c r="AJ12" s="36"/>
      <c r="AK12" s="36"/>
      <c r="AL12" s="36"/>
      <c r="AN12" s="36"/>
      <c r="AP12" s="36"/>
      <c r="AR12" s="36"/>
      <c r="AS12" s="36"/>
      <c r="AT12" s="36"/>
      <c r="AU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W12" s="36"/>
    </row>
    <row r="13" spans="1:79" ht="36" customHeight="1" x14ac:dyDescent="0.4">
      <c r="A13" s="36"/>
      <c r="B13" s="36"/>
      <c r="C13" s="36"/>
      <c r="D13" s="36"/>
      <c r="E13" s="36"/>
      <c r="F13" s="36"/>
      <c r="G13" s="36"/>
      <c r="H13" s="36"/>
      <c r="I13" s="36"/>
      <c r="J13" s="36"/>
      <c r="K13" s="36"/>
      <c r="L13" s="36"/>
      <c r="M13" s="36"/>
      <c r="N13" s="36"/>
      <c r="O13" s="36"/>
      <c r="P13" s="36"/>
      <c r="Q13" s="36"/>
      <c r="R13" s="36"/>
      <c r="S13" s="36"/>
      <c r="T13" s="36"/>
      <c r="U13" s="36"/>
      <c r="V13" s="36"/>
      <c r="AB13" s="36"/>
      <c r="AC13" s="36"/>
      <c r="AD13" s="36"/>
      <c r="AE13" s="36"/>
      <c r="AF13" s="36"/>
      <c r="AH13" s="36"/>
      <c r="AI13" s="36"/>
      <c r="AJ13" s="36"/>
      <c r="AK13" s="36"/>
      <c r="AL13" s="36"/>
      <c r="AN13" s="36"/>
      <c r="AP13" s="36"/>
      <c r="AR13" s="36"/>
      <c r="AS13" s="36"/>
      <c r="AT13" s="36"/>
      <c r="AU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W13" s="36"/>
    </row>
    <row r="14" spans="1:79" ht="36" customHeight="1" x14ac:dyDescent="0.4">
      <c r="A14" s="36"/>
      <c r="B14" s="36"/>
      <c r="C14" s="36"/>
      <c r="D14" s="36"/>
      <c r="E14" s="36"/>
      <c r="F14" s="36"/>
      <c r="G14" s="36"/>
      <c r="H14" s="36"/>
      <c r="I14" s="36"/>
      <c r="J14" s="36"/>
      <c r="K14" s="36"/>
      <c r="L14" s="36"/>
      <c r="M14" s="36"/>
      <c r="N14" s="36"/>
      <c r="O14" s="36"/>
      <c r="P14" s="36"/>
      <c r="Q14" s="36"/>
      <c r="R14" s="36"/>
      <c r="S14" s="36"/>
      <c r="T14" s="36"/>
      <c r="U14" s="36"/>
      <c r="V14" s="36"/>
      <c r="AB14" s="36"/>
      <c r="AC14" s="36"/>
      <c r="AD14" s="36"/>
      <c r="AE14" s="36"/>
      <c r="AF14" s="36"/>
      <c r="AH14" s="36"/>
      <c r="AI14" s="36"/>
      <c r="AJ14" s="36"/>
      <c r="AK14" s="36"/>
      <c r="AL14" s="36"/>
      <c r="AN14" s="36"/>
      <c r="AP14" s="36"/>
      <c r="AR14" s="36"/>
      <c r="AS14" s="36"/>
      <c r="AT14" s="36"/>
      <c r="AU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W14" s="36"/>
    </row>
    <row r="15" spans="1:79" ht="36" customHeight="1" x14ac:dyDescent="0.4">
      <c r="A15" s="36"/>
      <c r="B15" s="36"/>
      <c r="C15" s="36"/>
      <c r="D15" s="36"/>
      <c r="E15" s="36"/>
      <c r="F15" s="36"/>
      <c r="G15" s="36"/>
      <c r="H15" s="36"/>
      <c r="I15" s="36"/>
      <c r="J15" s="36"/>
      <c r="K15" s="36"/>
      <c r="L15" s="36"/>
      <c r="M15" s="36"/>
      <c r="N15" s="36"/>
      <c r="O15" s="36"/>
      <c r="P15" s="36"/>
      <c r="Q15" s="36"/>
      <c r="R15" s="36"/>
      <c r="S15" s="36"/>
      <c r="T15" s="36"/>
      <c r="U15" s="36"/>
      <c r="V15" s="36"/>
      <c r="AB15" s="36"/>
      <c r="AC15" s="36"/>
      <c r="AD15" s="36"/>
      <c r="AE15" s="36"/>
      <c r="AF15" s="36"/>
      <c r="AH15" s="36"/>
      <c r="AI15" s="36"/>
      <c r="AJ15" s="36"/>
      <c r="AK15" s="36"/>
      <c r="AL15" s="36"/>
      <c r="AN15" s="36"/>
      <c r="AP15" s="36"/>
      <c r="AR15" s="36"/>
      <c r="AS15" s="36"/>
      <c r="AT15" s="36"/>
      <c r="AU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W15" s="36"/>
    </row>
    <row r="16" spans="1:79" ht="36" customHeight="1" x14ac:dyDescent="0.4">
      <c r="A16" s="36"/>
      <c r="B16" s="36"/>
      <c r="C16" s="36"/>
      <c r="D16" s="36"/>
      <c r="E16" s="36"/>
      <c r="F16" s="36"/>
      <c r="G16" s="36"/>
      <c r="H16" s="36"/>
      <c r="I16" s="36"/>
      <c r="J16" s="36"/>
      <c r="K16" s="36"/>
      <c r="L16" s="36"/>
      <c r="M16" s="36"/>
      <c r="N16" s="36"/>
      <c r="O16" s="36"/>
      <c r="P16" s="36"/>
      <c r="Q16" s="36"/>
      <c r="R16" s="36"/>
      <c r="S16" s="36"/>
      <c r="T16" s="36"/>
      <c r="U16" s="36"/>
      <c r="V16" s="36"/>
      <c r="AB16" s="36"/>
      <c r="AC16" s="36"/>
      <c r="AD16" s="36"/>
      <c r="AE16" s="36"/>
      <c r="AF16" s="36"/>
      <c r="AH16" s="36"/>
      <c r="AI16" s="36"/>
      <c r="AJ16" s="36"/>
      <c r="AK16" s="36"/>
      <c r="AL16" s="36"/>
      <c r="AN16" s="36"/>
      <c r="AP16" s="36"/>
      <c r="AR16" s="36"/>
      <c r="AS16" s="36"/>
      <c r="AT16" s="36"/>
      <c r="AU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W16" s="36"/>
    </row>
    <row r="17" spans="1:75" ht="36" customHeight="1" x14ac:dyDescent="0.4">
      <c r="A17" s="36"/>
      <c r="B17" s="36"/>
      <c r="C17" s="36"/>
      <c r="D17" s="36"/>
      <c r="E17" s="36"/>
      <c r="F17" s="36"/>
      <c r="G17" s="36"/>
      <c r="H17" s="36"/>
      <c r="I17" s="36"/>
      <c r="J17" s="36"/>
      <c r="K17" s="36"/>
      <c r="L17" s="36"/>
      <c r="M17" s="36"/>
      <c r="N17" s="36"/>
      <c r="O17" s="36"/>
      <c r="P17" s="36"/>
      <c r="Q17" s="36"/>
      <c r="R17" s="36"/>
      <c r="S17" s="36"/>
      <c r="T17" s="36"/>
      <c r="U17" s="36"/>
      <c r="V17" s="36"/>
      <c r="AB17" s="36"/>
      <c r="AC17" s="36"/>
      <c r="AD17" s="36"/>
      <c r="AE17" s="36"/>
      <c r="AF17" s="36"/>
      <c r="AH17" s="36"/>
      <c r="AI17" s="36"/>
      <c r="AJ17" s="36"/>
      <c r="AK17" s="36"/>
      <c r="AL17" s="36"/>
      <c r="AN17" s="36"/>
      <c r="AP17" s="36"/>
      <c r="AR17" s="36"/>
      <c r="AS17" s="36"/>
      <c r="AT17" s="36"/>
      <c r="AU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W17" s="36"/>
    </row>
    <row r="18" spans="1:75" ht="36" customHeight="1" x14ac:dyDescent="0.4">
      <c r="A18" s="36"/>
      <c r="B18" s="36"/>
      <c r="C18" s="36"/>
      <c r="D18" s="36"/>
      <c r="E18" s="36"/>
      <c r="F18" s="36"/>
      <c r="G18" s="36"/>
      <c r="H18" s="36"/>
      <c r="I18" s="36"/>
      <c r="J18" s="36"/>
      <c r="K18" s="36"/>
      <c r="L18" s="36"/>
      <c r="M18" s="36"/>
      <c r="N18" s="36"/>
      <c r="O18" s="36"/>
      <c r="P18" s="36"/>
      <c r="Q18" s="36"/>
      <c r="R18" s="36"/>
      <c r="S18" s="36"/>
      <c r="T18" s="36"/>
      <c r="U18" s="36"/>
      <c r="V18" s="36"/>
      <c r="AB18" s="36"/>
      <c r="AC18" s="36"/>
      <c r="AD18" s="36"/>
      <c r="AE18" s="36"/>
      <c r="AF18" s="36"/>
      <c r="AH18" s="36"/>
      <c r="AI18" s="36"/>
      <c r="AJ18" s="36"/>
      <c r="AK18" s="36"/>
      <c r="AL18" s="36"/>
      <c r="AN18" s="36"/>
      <c r="AP18" s="36"/>
      <c r="AR18" s="36"/>
      <c r="AS18" s="36"/>
      <c r="AT18" s="36"/>
      <c r="AU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W18" s="36"/>
    </row>
    <row r="19" spans="1:75" ht="36" customHeight="1" x14ac:dyDescent="0.4">
      <c r="A19" s="36"/>
      <c r="B19" s="36"/>
      <c r="C19" s="36"/>
      <c r="D19" s="36"/>
      <c r="E19" s="36"/>
      <c r="F19" s="36"/>
      <c r="G19" s="36"/>
      <c r="H19" s="36"/>
      <c r="I19" s="36"/>
      <c r="J19" s="36"/>
      <c r="K19" s="36"/>
      <c r="L19" s="36"/>
      <c r="M19" s="36"/>
      <c r="N19" s="36"/>
      <c r="O19" s="36"/>
      <c r="P19" s="36"/>
      <c r="Q19" s="36"/>
      <c r="R19" s="36"/>
      <c r="S19" s="36"/>
      <c r="T19" s="36"/>
      <c r="U19" s="36"/>
      <c r="V19" s="36"/>
      <c r="AB19" s="36"/>
      <c r="AC19" s="36"/>
      <c r="AD19" s="36"/>
      <c r="AE19" s="36"/>
      <c r="AF19" s="36"/>
      <c r="AH19" s="36"/>
      <c r="AI19" s="36"/>
      <c r="AJ19" s="36"/>
      <c r="AK19" s="36"/>
      <c r="AL19" s="36"/>
      <c r="AN19" s="36"/>
      <c r="AP19" s="36"/>
      <c r="AR19" s="36"/>
      <c r="AS19" s="36"/>
      <c r="AT19" s="36"/>
      <c r="AU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W19" s="36"/>
    </row>
    <row r="20" spans="1:75" ht="36" customHeight="1" x14ac:dyDescent="0.4">
      <c r="A20" s="36"/>
      <c r="B20" s="36"/>
      <c r="C20" s="36"/>
      <c r="D20" s="36"/>
      <c r="E20" s="36"/>
      <c r="F20" s="36"/>
      <c r="G20" s="36"/>
      <c r="H20" s="36"/>
      <c r="I20" s="36"/>
      <c r="J20" s="36"/>
      <c r="K20" s="36"/>
      <c r="L20" s="36"/>
      <c r="M20" s="36"/>
      <c r="N20" s="36"/>
      <c r="O20" s="36"/>
      <c r="P20" s="36"/>
      <c r="Q20" s="36"/>
      <c r="R20" s="36"/>
      <c r="S20" s="36"/>
      <c r="T20" s="36"/>
      <c r="U20" s="36"/>
      <c r="V20" s="36"/>
      <c r="AB20" s="36"/>
      <c r="AC20" s="36"/>
      <c r="AD20" s="36"/>
      <c r="AE20" s="36"/>
      <c r="AF20" s="36"/>
      <c r="AH20" s="36"/>
      <c r="AI20" s="36"/>
      <c r="AJ20" s="36"/>
      <c r="AK20" s="36"/>
      <c r="AL20" s="36"/>
      <c r="AN20" s="36"/>
      <c r="AP20" s="36"/>
      <c r="AR20" s="36"/>
      <c r="AS20" s="36"/>
      <c r="AT20" s="36"/>
      <c r="AU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W20" s="36"/>
    </row>
    <row r="21" spans="1:75" ht="36" customHeight="1" x14ac:dyDescent="0.4">
      <c r="A21" s="36"/>
      <c r="B21" s="36"/>
      <c r="C21" s="36"/>
      <c r="D21" s="36"/>
      <c r="E21" s="36"/>
      <c r="F21" s="36"/>
      <c r="G21" s="36"/>
      <c r="H21" s="36"/>
      <c r="I21" s="36"/>
      <c r="J21" s="36"/>
      <c r="K21" s="36"/>
      <c r="L21" s="36"/>
      <c r="M21" s="36"/>
      <c r="N21" s="36"/>
      <c r="O21" s="36"/>
      <c r="P21" s="36"/>
      <c r="Q21" s="36"/>
      <c r="R21" s="36"/>
      <c r="S21" s="36"/>
      <c r="T21" s="36"/>
      <c r="U21" s="36"/>
      <c r="V21" s="36"/>
      <c r="AB21" s="36"/>
      <c r="AC21" s="36"/>
      <c r="AD21" s="36"/>
      <c r="AE21" s="36"/>
      <c r="AF21" s="36"/>
      <c r="AH21" s="36"/>
      <c r="AI21" s="36"/>
      <c r="AJ21" s="36"/>
      <c r="AK21" s="36"/>
      <c r="AL21" s="36"/>
      <c r="AN21" s="36"/>
      <c r="AP21" s="36"/>
      <c r="AR21" s="36"/>
      <c r="AS21" s="36"/>
      <c r="AT21" s="36"/>
      <c r="AU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W21" s="36"/>
    </row>
    <row r="22" spans="1:75" ht="36" customHeight="1" x14ac:dyDescent="0.4">
      <c r="A22" s="36"/>
      <c r="B22" s="36"/>
      <c r="C22" s="36"/>
      <c r="D22" s="36"/>
      <c r="E22" s="36"/>
      <c r="F22" s="36"/>
      <c r="G22" s="36"/>
      <c r="H22" s="36"/>
      <c r="I22" s="36"/>
      <c r="J22" s="36"/>
      <c r="K22" s="36"/>
      <c r="L22" s="36"/>
      <c r="M22" s="36"/>
      <c r="N22" s="36"/>
      <c r="O22" s="36"/>
      <c r="P22" s="36"/>
      <c r="Q22" s="36"/>
      <c r="R22" s="36"/>
      <c r="S22" s="36"/>
      <c r="T22" s="36"/>
      <c r="U22" s="36"/>
      <c r="V22" s="36"/>
      <c r="AB22" s="36"/>
      <c r="AC22" s="36"/>
      <c r="AD22" s="36"/>
      <c r="AE22" s="36"/>
      <c r="AF22" s="36"/>
      <c r="AH22" s="36"/>
      <c r="AI22" s="36"/>
      <c r="AJ22" s="36"/>
      <c r="AK22" s="36"/>
      <c r="AL22" s="36"/>
      <c r="AN22" s="36"/>
      <c r="AP22" s="36"/>
      <c r="AR22" s="36"/>
      <c r="AS22" s="36"/>
      <c r="AT22" s="36"/>
      <c r="AU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W22" s="36"/>
    </row>
    <row r="23" spans="1:75" ht="36" customHeight="1" x14ac:dyDescent="0.4">
      <c r="A23" s="36"/>
      <c r="B23" s="36"/>
      <c r="C23" s="36"/>
      <c r="D23" s="36"/>
      <c r="E23" s="36"/>
      <c r="F23" s="36"/>
      <c r="G23" s="36"/>
      <c r="H23" s="36"/>
      <c r="I23" s="36"/>
      <c r="J23" s="36"/>
      <c r="K23" s="36"/>
      <c r="L23" s="36"/>
      <c r="M23" s="36"/>
      <c r="N23" s="36"/>
      <c r="O23" s="36"/>
      <c r="P23" s="36"/>
      <c r="Q23" s="36"/>
      <c r="R23" s="36"/>
      <c r="S23" s="36"/>
      <c r="T23" s="36"/>
      <c r="U23" s="36"/>
      <c r="V23" s="36"/>
      <c r="AB23" s="36"/>
      <c r="AC23" s="36"/>
      <c r="AD23" s="36"/>
      <c r="AE23" s="36"/>
      <c r="AF23" s="36"/>
      <c r="AH23" s="36"/>
      <c r="AI23" s="36"/>
      <c r="AJ23" s="36"/>
      <c r="AK23" s="36"/>
      <c r="AL23" s="36"/>
      <c r="AN23" s="36"/>
      <c r="AP23" s="36"/>
      <c r="AR23" s="36"/>
      <c r="AS23" s="36"/>
      <c r="AT23" s="36"/>
      <c r="AU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W23" s="36"/>
    </row>
    <row r="24" spans="1:75" ht="36" customHeight="1" x14ac:dyDescent="0.4">
      <c r="A24" s="36"/>
      <c r="B24" s="36"/>
      <c r="C24" s="36"/>
      <c r="D24" s="36"/>
      <c r="E24" s="36"/>
      <c r="F24" s="36"/>
      <c r="G24" s="36"/>
      <c r="H24" s="36"/>
      <c r="I24" s="36"/>
      <c r="J24" s="36"/>
      <c r="K24" s="36"/>
      <c r="L24" s="36"/>
      <c r="M24" s="36"/>
      <c r="N24" s="36"/>
      <c r="O24" s="36"/>
      <c r="P24" s="36"/>
      <c r="Q24" s="36"/>
      <c r="R24" s="36"/>
      <c r="S24" s="36"/>
      <c r="T24" s="36"/>
      <c r="U24" s="36"/>
      <c r="V24" s="36"/>
      <c r="AB24" s="36"/>
      <c r="AC24" s="36"/>
      <c r="AD24" s="36"/>
      <c r="AE24" s="36"/>
      <c r="AF24" s="36"/>
      <c r="AH24" s="36"/>
      <c r="AI24" s="36"/>
      <c r="AJ24" s="36"/>
      <c r="AK24" s="36"/>
      <c r="AL24" s="36"/>
      <c r="AN24" s="36"/>
      <c r="AP24" s="36"/>
      <c r="AR24" s="36"/>
      <c r="AS24" s="36"/>
      <c r="AT24" s="36"/>
      <c r="AU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W24" s="36"/>
    </row>
    <row r="25" spans="1:75" ht="36" customHeight="1" x14ac:dyDescent="0.4">
      <c r="A25" s="36"/>
      <c r="B25" s="36"/>
      <c r="C25" s="36"/>
      <c r="D25" s="36"/>
      <c r="E25" s="36"/>
      <c r="F25" s="36"/>
      <c r="G25" s="36"/>
      <c r="H25" s="36"/>
      <c r="I25" s="36"/>
      <c r="J25" s="36"/>
      <c r="K25" s="36"/>
      <c r="L25" s="36"/>
      <c r="M25" s="36"/>
      <c r="N25" s="36"/>
      <c r="O25" s="36"/>
      <c r="P25" s="36"/>
      <c r="Q25" s="36"/>
      <c r="R25" s="36"/>
      <c r="S25" s="36"/>
      <c r="T25" s="36"/>
      <c r="U25" s="36"/>
      <c r="V25" s="36"/>
      <c r="AB25" s="36"/>
      <c r="AC25" s="36"/>
      <c r="AD25" s="36"/>
      <c r="AE25" s="36"/>
      <c r="AF25" s="36"/>
      <c r="AH25" s="36"/>
      <c r="AI25" s="36"/>
      <c r="AJ25" s="36"/>
      <c r="AK25" s="36"/>
      <c r="AL25" s="36"/>
      <c r="AN25" s="36"/>
      <c r="AP25" s="36"/>
      <c r="AR25" s="36"/>
      <c r="AS25" s="36"/>
      <c r="AT25" s="36"/>
      <c r="AU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W25" s="36"/>
    </row>
    <row r="26" spans="1:75" ht="36" customHeight="1" x14ac:dyDescent="0.4">
      <c r="A26" s="36"/>
      <c r="B26" s="36"/>
      <c r="C26" s="36"/>
      <c r="D26" s="36"/>
      <c r="E26" s="36"/>
      <c r="F26" s="36"/>
      <c r="G26" s="36"/>
      <c r="H26" s="36"/>
      <c r="I26" s="36"/>
      <c r="J26" s="36"/>
      <c r="K26" s="36"/>
      <c r="L26" s="36"/>
      <c r="M26" s="36"/>
      <c r="N26" s="36"/>
      <c r="O26" s="36"/>
      <c r="P26" s="36"/>
      <c r="Q26" s="36"/>
      <c r="R26" s="36"/>
      <c r="S26" s="36"/>
      <c r="T26" s="36"/>
      <c r="U26" s="36"/>
      <c r="V26" s="36"/>
      <c r="AB26" s="36"/>
      <c r="AC26" s="36"/>
      <c r="AD26" s="36"/>
      <c r="AE26" s="36"/>
      <c r="AF26" s="36"/>
      <c r="AH26" s="36"/>
      <c r="AI26" s="36"/>
      <c r="AJ26" s="36"/>
      <c r="AK26" s="36"/>
      <c r="AL26" s="36"/>
      <c r="AN26" s="36"/>
      <c r="AP26" s="36"/>
      <c r="AR26" s="36"/>
      <c r="AS26" s="36"/>
      <c r="AT26" s="36"/>
      <c r="AU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W26" s="36"/>
    </row>
    <row r="27" spans="1:75" ht="36" customHeight="1" x14ac:dyDescent="0.4">
      <c r="A27" s="36"/>
      <c r="B27" s="36"/>
      <c r="C27" s="36"/>
      <c r="D27" s="36"/>
      <c r="E27" s="36"/>
      <c r="F27" s="36"/>
      <c r="G27" s="36"/>
      <c r="H27" s="36"/>
      <c r="I27" s="36"/>
      <c r="J27" s="36"/>
      <c r="K27" s="36"/>
      <c r="L27" s="36"/>
      <c r="M27" s="36"/>
      <c r="N27" s="36"/>
      <c r="O27" s="36"/>
      <c r="P27" s="36"/>
      <c r="Q27" s="36"/>
      <c r="R27" s="36"/>
      <c r="S27" s="36"/>
      <c r="T27" s="36"/>
      <c r="U27" s="36"/>
      <c r="V27" s="36"/>
      <c r="AB27" s="36"/>
      <c r="AC27" s="36"/>
      <c r="AD27" s="36"/>
      <c r="AE27" s="36"/>
      <c r="AF27" s="36"/>
      <c r="AH27" s="36"/>
      <c r="AI27" s="36"/>
      <c r="AJ27" s="36"/>
      <c r="AK27" s="36"/>
      <c r="AL27" s="36"/>
      <c r="AN27" s="36"/>
      <c r="AP27" s="36"/>
      <c r="AR27" s="36"/>
      <c r="AS27" s="36"/>
      <c r="AT27" s="36"/>
      <c r="AU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W27" s="36"/>
    </row>
    <row r="28" spans="1:75" ht="36" customHeight="1" x14ac:dyDescent="0.4">
      <c r="A28" s="36"/>
      <c r="B28" s="36"/>
      <c r="C28" s="36"/>
      <c r="D28" s="36"/>
      <c r="E28" s="36"/>
      <c r="F28" s="36"/>
      <c r="G28" s="36"/>
      <c r="H28" s="36"/>
      <c r="I28" s="36"/>
      <c r="J28" s="36"/>
      <c r="K28" s="36"/>
      <c r="L28" s="36"/>
      <c r="M28" s="36"/>
      <c r="N28" s="36"/>
      <c r="O28" s="36"/>
      <c r="P28" s="36"/>
      <c r="Q28" s="36"/>
      <c r="R28" s="36"/>
      <c r="S28" s="36"/>
      <c r="T28" s="36"/>
      <c r="U28" s="36"/>
      <c r="V28" s="36"/>
      <c r="AB28" s="36"/>
      <c r="AC28" s="36"/>
      <c r="AD28" s="36"/>
      <c r="AE28" s="36"/>
      <c r="AF28" s="36"/>
      <c r="AH28" s="36"/>
      <c r="AI28" s="36"/>
      <c r="AJ28" s="36"/>
      <c r="AK28" s="36"/>
      <c r="AL28" s="36"/>
      <c r="AN28" s="36"/>
      <c r="AP28" s="36"/>
      <c r="AR28" s="36"/>
      <c r="AS28" s="36"/>
      <c r="AT28" s="36"/>
      <c r="AU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W28" s="36"/>
    </row>
    <row r="29" spans="1:75" ht="36" customHeight="1" x14ac:dyDescent="0.4">
      <c r="A29" s="36"/>
      <c r="B29" s="36"/>
      <c r="C29" s="36"/>
      <c r="D29" s="36"/>
      <c r="E29" s="36"/>
      <c r="F29" s="36"/>
      <c r="G29" s="36"/>
      <c r="H29" s="36"/>
      <c r="I29" s="36"/>
      <c r="J29" s="36"/>
      <c r="K29" s="36"/>
      <c r="L29" s="36"/>
      <c r="M29" s="36"/>
      <c r="N29" s="36"/>
      <c r="O29" s="36"/>
      <c r="P29" s="36"/>
      <c r="Q29" s="36"/>
      <c r="R29" s="36"/>
      <c r="S29" s="36"/>
      <c r="T29" s="36"/>
      <c r="U29" s="36"/>
      <c r="V29" s="36"/>
      <c r="AB29" s="36"/>
      <c r="AC29" s="36"/>
      <c r="AD29" s="36"/>
      <c r="AE29" s="36"/>
      <c r="AF29" s="36"/>
      <c r="AH29" s="36"/>
      <c r="AI29" s="36"/>
      <c r="AJ29" s="36"/>
      <c r="AK29" s="36"/>
      <c r="AL29" s="36"/>
      <c r="AN29" s="36"/>
      <c r="AP29" s="36"/>
      <c r="AR29" s="36"/>
      <c r="AS29" s="36"/>
      <c r="AT29" s="36"/>
      <c r="AU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W29" s="36"/>
    </row>
    <row r="30" spans="1:75" ht="36" customHeight="1" x14ac:dyDescent="0.4">
      <c r="A30" s="36"/>
      <c r="B30" s="36"/>
      <c r="C30" s="36"/>
      <c r="D30" s="36"/>
      <c r="E30" s="36"/>
      <c r="F30" s="36"/>
      <c r="G30" s="36"/>
      <c r="H30" s="36"/>
      <c r="I30" s="36"/>
      <c r="J30" s="36"/>
      <c r="K30" s="36"/>
      <c r="L30" s="36"/>
      <c r="M30" s="36"/>
      <c r="N30" s="36"/>
      <c r="O30" s="36"/>
      <c r="P30" s="36"/>
      <c r="Q30" s="36"/>
      <c r="R30" s="36"/>
      <c r="S30" s="36"/>
      <c r="T30" s="36"/>
      <c r="U30" s="36"/>
      <c r="V30" s="36"/>
      <c r="AB30" s="36"/>
      <c r="AC30" s="36"/>
      <c r="AD30" s="36"/>
      <c r="AE30" s="36"/>
      <c r="AF30" s="36"/>
      <c r="AH30" s="36"/>
      <c r="AI30" s="36"/>
      <c r="AJ30" s="36"/>
      <c r="AK30" s="36"/>
      <c r="AL30" s="36"/>
      <c r="AN30" s="36"/>
      <c r="AP30" s="36"/>
      <c r="AR30" s="36"/>
      <c r="AS30" s="36"/>
      <c r="AT30" s="36"/>
      <c r="AU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W30" s="36"/>
    </row>
    <row r="31" spans="1:75" ht="36" customHeight="1" x14ac:dyDescent="0.4">
      <c r="A31" s="36"/>
      <c r="B31" s="36"/>
      <c r="C31" s="36"/>
      <c r="D31" s="36"/>
      <c r="E31" s="36"/>
      <c r="F31" s="36"/>
      <c r="G31" s="36"/>
      <c r="H31" s="36"/>
      <c r="I31" s="36"/>
      <c r="J31" s="36"/>
      <c r="K31" s="36"/>
      <c r="L31" s="36"/>
      <c r="M31" s="36"/>
      <c r="N31" s="36"/>
      <c r="O31" s="36"/>
      <c r="P31" s="36"/>
      <c r="Q31" s="36"/>
      <c r="R31" s="36"/>
      <c r="S31" s="36"/>
      <c r="T31" s="36"/>
      <c r="U31" s="36"/>
      <c r="V31" s="36"/>
      <c r="AB31" s="36"/>
      <c r="AC31" s="36"/>
      <c r="AD31" s="36"/>
      <c r="AE31" s="36"/>
      <c r="AF31" s="36"/>
      <c r="AH31" s="36"/>
      <c r="AI31" s="36"/>
      <c r="AJ31" s="36"/>
      <c r="AK31" s="36"/>
      <c r="AL31" s="36"/>
      <c r="AN31" s="36"/>
      <c r="AP31" s="36"/>
      <c r="AR31" s="36"/>
      <c r="AS31" s="36"/>
      <c r="AT31" s="36"/>
      <c r="AU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W31" s="36"/>
    </row>
    <row r="32" spans="1:75" ht="36" customHeight="1" x14ac:dyDescent="0.4">
      <c r="A32" s="36"/>
      <c r="B32" s="36"/>
      <c r="C32" s="36"/>
      <c r="D32" s="36"/>
      <c r="E32" s="36"/>
      <c r="F32" s="36"/>
      <c r="G32" s="36"/>
      <c r="H32" s="36"/>
      <c r="I32" s="36"/>
      <c r="J32" s="36"/>
      <c r="K32" s="36"/>
      <c r="L32" s="36"/>
      <c r="M32" s="36"/>
      <c r="N32" s="36"/>
      <c r="O32" s="36"/>
      <c r="P32" s="36"/>
      <c r="Q32" s="36"/>
      <c r="R32" s="36"/>
      <c r="S32" s="36"/>
      <c r="T32" s="36"/>
      <c r="U32" s="36"/>
      <c r="V32" s="36"/>
      <c r="AB32" s="36"/>
      <c r="AC32" s="36"/>
      <c r="AD32" s="36"/>
      <c r="AE32" s="36"/>
      <c r="AF32" s="36"/>
      <c r="AH32" s="36"/>
      <c r="AI32" s="36"/>
      <c r="AJ32" s="36"/>
      <c r="AK32" s="36"/>
      <c r="AL32" s="36"/>
      <c r="AN32" s="36"/>
      <c r="AP32" s="36"/>
      <c r="AR32" s="36"/>
      <c r="AS32" s="36"/>
      <c r="AT32" s="36"/>
      <c r="AU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W32" s="36"/>
    </row>
    <row r="33" spans="1:75" ht="36" customHeight="1" x14ac:dyDescent="0.4">
      <c r="A33" s="36"/>
      <c r="B33" s="36"/>
      <c r="C33" s="36"/>
      <c r="D33" s="36"/>
      <c r="E33" s="36"/>
      <c r="F33" s="36"/>
      <c r="G33" s="36"/>
      <c r="H33" s="36"/>
      <c r="I33" s="36"/>
      <c r="J33" s="36"/>
      <c r="K33" s="36"/>
      <c r="L33" s="36"/>
      <c r="M33" s="36"/>
      <c r="N33" s="36"/>
      <c r="O33" s="36"/>
      <c r="P33" s="36"/>
      <c r="Q33" s="36"/>
      <c r="R33" s="36"/>
      <c r="S33" s="36"/>
      <c r="T33" s="36"/>
      <c r="U33" s="36"/>
      <c r="V33" s="36"/>
      <c r="AB33" s="36"/>
      <c r="AC33" s="36"/>
      <c r="AD33" s="36"/>
      <c r="AE33" s="36"/>
      <c r="AF33" s="36"/>
      <c r="AH33" s="36"/>
      <c r="AI33" s="36"/>
      <c r="AJ33" s="36"/>
      <c r="AK33" s="36"/>
      <c r="AL33" s="36"/>
      <c r="AN33" s="36"/>
      <c r="AP33" s="36"/>
      <c r="AR33" s="36"/>
      <c r="AS33" s="36"/>
      <c r="AT33" s="36"/>
      <c r="AU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W33" s="36"/>
    </row>
    <row r="34" spans="1:75" ht="36" customHeight="1" x14ac:dyDescent="0.4">
      <c r="A34" s="36"/>
      <c r="B34" s="36"/>
      <c r="C34" s="36"/>
      <c r="D34" s="36"/>
      <c r="E34" s="36"/>
      <c r="F34" s="36"/>
      <c r="G34" s="36"/>
      <c r="H34" s="36"/>
      <c r="I34" s="36"/>
      <c r="J34" s="36"/>
      <c r="K34" s="36"/>
      <c r="L34" s="36"/>
      <c r="M34" s="36"/>
      <c r="N34" s="36"/>
      <c r="O34" s="36"/>
      <c r="P34" s="36"/>
      <c r="Q34" s="36"/>
      <c r="R34" s="36"/>
      <c r="S34" s="36"/>
      <c r="T34" s="36"/>
      <c r="U34" s="36"/>
      <c r="V34" s="36"/>
      <c r="AB34" s="36"/>
      <c r="AC34" s="36"/>
      <c r="AD34" s="36"/>
      <c r="AE34" s="36"/>
      <c r="AF34" s="36"/>
      <c r="AH34" s="36"/>
      <c r="AI34" s="36"/>
      <c r="AJ34" s="36"/>
      <c r="AK34" s="36"/>
      <c r="AL34" s="36"/>
      <c r="AN34" s="36"/>
      <c r="AP34" s="36"/>
      <c r="AR34" s="36"/>
      <c r="AS34" s="36"/>
      <c r="AT34" s="36"/>
      <c r="AU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W34" s="36"/>
    </row>
    <row r="35" spans="1:75" ht="36" customHeight="1" x14ac:dyDescent="0.4">
      <c r="A35" s="36"/>
      <c r="B35" s="36"/>
      <c r="C35" s="36"/>
      <c r="D35" s="36"/>
      <c r="E35" s="36"/>
      <c r="F35" s="36"/>
      <c r="G35" s="36"/>
      <c r="H35" s="36"/>
      <c r="I35" s="36"/>
      <c r="J35" s="36"/>
      <c r="K35" s="36"/>
      <c r="L35" s="36"/>
      <c r="M35" s="36"/>
      <c r="N35" s="36"/>
      <c r="O35" s="36"/>
      <c r="P35" s="36"/>
      <c r="Q35" s="36"/>
      <c r="R35" s="36"/>
      <c r="S35" s="36"/>
      <c r="T35" s="36"/>
      <c r="U35" s="36"/>
      <c r="V35" s="36"/>
      <c r="AB35" s="36"/>
      <c r="AC35" s="36"/>
      <c r="AD35" s="36"/>
      <c r="AE35" s="36"/>
      <c r="AF35" s="36"/>
      <c r="AH35" s="36"/>
      <c r="AI35" s="36"/>
      <c r="AJ35" s="36"/>
      <c r="AK35" s="36"/>
      <c r="AL35" s="36"/>
      <c r="AN35" s="36"/>
      <c r="AP35" s="36"/>
      <c r="AR35" s="36"/>
      <c r="AS35" s="36"/>
      <c r="AT35" s="36"/>
      <c r="AU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W35" s="36"/>
    </row>
    <row r="36" spans="1:75" ht="36" customHeight="1" x14ac:dyDescent="0.4">
      <c r="A36" s="36"/>
      <c r="B36" s="36"/>
      <c r="C36" s="36"/>
      <c r="D36" s="36"/>
      <c r="E36" s="36"/>
      <c r="F36" s="36"/>
      <c r="G36" s="36"/>
      <c r="H36" s="36"/>
      <c r="I36" s="36"/>
      <c r="J36" s="36"/>
      <c r="K36" s="36"/>
      <c r="L36" s="36"/>
      <c r="M36" s="36"/>
      <c r="N36" s="36"/>
      <c r="O36" s="36"/>
      <c r="P36" s="36"/>
      <c r="Q36" s="36"/>
      <c r="R36" s="36"/>
      <c r="S36" s="36"/>
      <c r="T36" s="36"/>
      <c r="U36" s="36"/>
      <c r="V36" s="36"/>
      <c r="AB36" s="36"/>
      <c r="AC36" s="36"/>
      <c r="AD36" s="36"/>
      <c r="AE36" s="36"/>
      <c r="AF36" s="36"/>
      <c r="AH36" s="36"/>
      <c r="AI36" s="36"/>
      <c r="AJ36" s="36"/>
      <c r="AK36" s="36"/>
      <c r="AL36" s="36"/>
      <c r="AN36" s="36"/>
      <c r="AP36" s="36"/>
      <c r="AR36" s="36"/>
      <c r="AS36" s="36"/>
      <c r="AT36" s="36"/>
      <c r="AU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W36" s="36"/>
    </row>
    <row r="37" spans="1:75" ht="36" customHeight="1" x14ac:dyDescent="0.4">
      <c r="A37" s="36"/>
      <c r="B37" s="36"/>
      <c r="C37" s="36"/>
      <c r="D37" s="36"/>
      <c r="E37" s="36"/>
      <c r="F37" s="36"/>
      <c r="G37" s="36"/>
      <c r="H37" s="36"/>
      <c r="I37" s="36"/>
      <c r="J37" s="36"/>
      <c r="K37" s="36"/>
      <c r="L37" s="36"/>
      <c r="M37" s="36"/>
      <c r="N37" s="36"/>
      <c r="O37" s="36"/>
      <c r="P37" s="36"/>
      <c r="Q37" s="36"/>
      <c r="R37" s="36"/>
      <c r="S37" s="36"/>
      <c r="T37" s="36"/>
      <c r="U37" s="36"/>
      <c r="V37" s="36"/>
      <c r="AB37" s="36"/>
      <c r="AC37" s="36"/>
      <c r="AD37" s="36"/>
      <c r="AE37" s="36"/>
      <c r="AF37" s="36"/>
      <c r="AH37" s="36"/>
      <c r="AI37" s="36"/>
      <c r="AJ37" s="36"/>
      <c r="AK37" s="36"/>
      <c r="AL37" s="36"/>
      <c r="AN37" s="36"/>
      <c r="AP37" s="36"/>
      <c r="AR37" s="36"/>
      <c r="AS37" s="36"/>
      <c r="AT37" s="36"/>
      <c r="AU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W37" s="36"/>
    </row>
    <row r="38" spans="1:75" ht="36" customHeight="1" x14ac:dyDescent="0.4">
      <c r="A38" s="36"/>
      <c r="B38" s="36"/>
      <c r="C38" s="36"/>
      <c r="D38" s="36"/>
      <c r="E38" s="36"/>
      <c r="F38" s="36"/>
      <c r="G38" s="36"/>
      <c r="H38" s="36"/>
      <c r="I38" s="36"/>
      <c r="J38" s="36"/>
      <c r="K38" s="36"/>
      <c r="L38" s="36"/>
      <c r="M38" s="36"/>
      <c r="N38" s="36"/>
      <c r="O38" s="36"/>
      <c r="P38" s="36"/>
      <c r="Q38" s="36"/>
      <c r="R38" s="36"/>
      <c r="S38" s="36"/>
      <c r="T38" s="36"/>
      <c r="U38" s="36"/>
      <c r="V38" s="36"/>
      <c r="AB38" s="36"/>
      <c r="AC38" s="36"/>
      <c r="AD38" s="36"/>
      <c r="AE38" s="36"/>
      <c r="AF38" s="36"/>
      <c r="AH38" s="36"/>
      <c r="AI38" s="36"/>
      <c r="AJ38" s="36"/>
      <c r="AK38" s="36"/>
      <c r="AL38" s="36"/>
      <c r="AN38" s="36"/>
      <c r="AP38" s="36"/>
      <c r="AR38" s="36"/>
      <c r="AS38" s="36"/>
      <c r="AT38" s="36"/>
      <c r="AU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W38" s="36"/>
    </row>
    <row r="39" spans="1:75" ht="36" customHeight="1" x14ac:dyDescent="0.4">
      <c r="A39" s="36"/>
      <c r="B39" s="36"/>
      <c r="C39" s="36"/>
      <c r="D39" s="36"/>
      <c r="E39" s="36"/>
      <c r="F39" s="36"/>
      <c r="G39" s="36"/>
      <c r="H39" s="36"/>
      <c r="I39" s="36"/>
      <c r="J39" s="36"/>
      <c r="K39" s="36"/>
      <c r="L39" s="36"/>
      <c r="M39" s="36"/>
      <c r="N39" s="36"/>
      <c r="O39" s="36"/>
      <c r="P39" s="36"/>
      <c r="Q39" s="36"/>
      <c r="R39" s="36"/>
      <c r="S39" s="36"/>
      <c r="T39" s="36"/>
      <c r="U39" s="36"/>
      <c r="V39" s="36"/>
      <c r="AB39" s="36"/>
      <c r="AC39" s="36"/>
      <c r="AD39" s="36"/>
      <c r="AE39" s="36"/>
      <c r="AF39" s="36"/>
      <c r="AH39" s="36"/>
      <c r="AI39" s="36"/>
      <c r="AJ39" s="36"/>
      <c r="AK39" s="36"/>
      <c r="AL39" s="36"/>
      <c r="AN39" s="36"/>
      <c r="AP39" s="36"/>
      <c r="AR39" s="36"/>
      <c r="AS39" s="36"/>
      <c r="AT39" s="36"/>
      <c r="AU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W39" s="36"/>
    </row>
    <row r="40" spans="1:75" ht="36" customHeight="1" x14ac:dyDescent="0.4">
      <c r="A40" s="36"/>
      <c r="B40" s="36"/>
      <c r="C40" s="36"/>
      <c r="D40" s="36"/>
      <c r="E40" s="36"/>
      <c r="F40" s="36"/>
      <c r="G40" s="36"/>
      <c r="H40" s="36"/>
      <c r="I40" s="36"/>
      <c r="J40" s="36"/>
      <c r="K40" s="36"/>
      <c r="L40" s="36"/>
      <c r="M40" s="36"/>
      <c r="N40" s="36"/>
      <c r="O40" s="36"/>
      <c r="P40" s="36"/>
      <c r="Q40" s="36"/>
      <c r="R40" s="36"/>
      <c r="S40" s="36"/>
      <c r="T40" s="36"/>
      <c r="U40" s="36"/>
      <c r="V40" s="36"/>
      <c r="AB40" s="36"/>
      <c r="AC40" s="36"/>
      <c r="AD40" s="36"/>
      <c r="AE40" s="36"/>
      <c r="AF40" s="36"/>
      <c r="AH40" s="36"/>
      <c r="AI40" s="36"/>
      <c r="AJ40" s="36"/>
      <c r="AK40" s="36"/>
      <c r="AL40" s="36"/>
      <c r="AN40" s="36"/>
      <c r="AP40" s="36"/>
      <c r="AR40" s="36"/>
      <c r="AS40" s="36"/>
      <c r="AT40" s="36"/>
      <c r="AU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W40" s="36"/>
    </row>
    <row r="41" spans="1:75" ht="36" customHeight="1" x14ac:dyDescent="0.4">
      <c r="A41" s="36"/>
      <c r="B41" s="36"/>
      <c r="C41" s="36"/>
      <c r="D41" s="36"/>
      <c r="E41" s="36"/>
      <c r="F41" s="36"/>
      <c r="G41" s="36"/>
      <c r="H41" s="36"/>
      <c r="I41" s="36"/>
      <c r="J41" s="36"/>
      <c r="K41" s="36"/>
      <c r="L41" s="36"/>
      <c r="M41" s="36"/>
      <c r="N41" s="36"/>
      <c r="O41" s="36"/>
      <c r="P41" s="36"/>
      <c r="Q41" s="36"/>
      <c r="R41" s="36"/>
      <c r="S41" s="36"/>
      <c r="T41" s="36"/>
      <c r="U41" s="36"/>
      <c r="V41" s="36"/>
      <c r="AB41" s="36"/>
      <c r="AC41" s="36"/>
      <c r="AD41" s="36"/>
      <c r="AE41" s="36"/>
      <c r="AF41" s="36"/>
      <c r="AH41" s="36"/>
      <c r="AI41" s="36"/>
      <c r="AJ41" s="36"/>
      <c r="AK41" s="36"/>
      <c r="AL41" s="36"/>
      <c r="AN41" s="36"/>
      <c r="AP41" s="36"/>
      <c r="AR41" s="36"/>
      <c r="AS41" s="36"/>
      <c r="AT41" s="36"/>
      <c r="AU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W41" s="36"/>
    </row>
    <row r="42" spans="1:75" ht="36" customHeight="1" x14ac:dyDescent="0.4">
      <c r="A42" s="36"/>
      <c r="B42" s="36"/>
      <c r="C42" s="36"/>
      <c r="D42" s="36"/>
      <c r="E42" s="36"/>
      <c r="F42" s="36"/>
      <c r="G42" s="36"/>
      <c r="H42" s="36"/>
      <c r="I42" s="36"/>
      <c r="J42" s="36"/>
      <c r="K42" s="36"/>
      <c r="L42" s="36"/>
      <c r="M42" s="36"/>
      <c r="N42" s="36"/>
      <c r="O42" s="36"/>
      <c r="P42" s="36"/>
      <c r="Q42" s="36"/>
      <c r="R42" s="36"/>
      <c r="S42" s="36"/>
      <c r="T42" s="36"/>
      <c r="U42" s="36"/>
      <c r="V42" s="36"/>
      <c r="AB42" s="36"/>
      <c r="AC42" s="36"/>
      <c r="AD42" s="36"/>
      <c r="AE42" s="36"/>
      <c r="AF42" s="36"/>
      <c r="AH42" s="36"/>
      <c r="AI42" s="36"/>
      <c r="AJ42" s="36"/>
      <c r="AK42" s="36"/>
      <c r="AL42" s="36"/>
      <c r="AN42" s="36"/>
      <c r="AP42" s="36"/>
      <c r="AR42" s="36"/>
      <c r="AS42" s="36"/>
      <c r="AT42" s="36"/>
      <c r="AU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W42" s="36"/>
    </row>
    <row r="43" spans="1:75" ht="36" customHeight="1" x14ac:dyDescent="0.4">
      <c r="A43" s="36"/>
      <c r="B43" s="36"/>
      <c r="C43" s="36"/>
      <c r="D43" s="36"/>
      <c r="E43" s="36"/>
      <c r="F43" s="36"/>
      <c r="G43" s="36"/>
      <c r="H43" s="36"/>
      <c r="I43" s="36"/>
      <c r="J43" s="36"/>
      <c r="K43" s="36"/>
      <c r="L43" s="36"/>
      <c r="M43" s="36"/>
      <c r="N43" s="36"/>
      <c r="O43" s="36"/>
      <c r="P43" s="36"/>
      <c r="Q43" s="36"/>
      <c r="R43" s="36"/>
      <c r="S43" s="36"/>
      <c r="T43" s="36"/>
      <c r="U43" s="36"/>
      <c r="V43" s="36"/>
      <c r="AB43" s="36"/>
      <c r="AC43" s="36"/>
      <c r="AD43" s="36"/>
      <c r="AE43" s="36"/>
      <c r="AF43" s="36"/>
      <c r="AH43" s="36"/>
      <c r="AI43" s="36"/>
      <c r="AJ43" s="36"/>
      <c r="AK43" s="36"/>
      <c r="AL43" s="36"/>
      <c r="AN43" s="36"/>
      <c r="AP43" s="36"/>
      <c r="AR43" s="36"/>
      <c r="AS43" s="36"/>
      <c r="AT43" s="36"/>
      <c r="AU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W43" s="36"/>
    </row>
    <row r="44" spans="1:75" ht="36" customHeight="1" x14ac:dyDescent="0.4">
      <c r="A44" s="36"/>
      <c r="B44" s="36"/>
      <c r="C44" s="36"/>
      <c r="D44" s="36"/>
      <c r="E44" s="36"/>
      <c r="F44" s="36"/>
      <c r="G44" s="36"/>
      <c r="H44" s="36"/>
      <c r="I44" s="36"/>
      <c r="J44" s="36"/>
      <c r="K44" s="36"/>
      <c r="L44" s="36"/>
      <c r="M44" s="36"/>
      <c r="N44" s="36"/>
      <c r="O44" s="36"/>
      <c r="P44" s="36"/>
      <c r="Q44" s="36"/>
      <c r="R44" s="36"/>
      <c r="S44" s="36"/>
      <c r="T44" s="36"/>
      <c r="U44" s="36"/>
      <c r="V44" s="36"/>
      <c r="AB44" s="36"/>
      <c r="AC44" s="36"/>
      <c r="AD44" s="36"/>
      <c r="AE44" s="36"/>
      <c r="AF44" s="36"/>
      <c r="AH44" s="36"/>
      <c r="AI44" s="36"/>
      <c r="AJ44" s="36"/>
      <c r="AK44" s="36"/>
      <c r="AL44" s="36"/>
      <c r="AN44" s="36"/>
      <c r="AP44" s="36"/>
      <c r="AR44" s="36"/>
      <c r="AS44" s="36"/>
      <c r="AT44" s="36"/>
      <c r="AU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W44" s="36"/>
    </row>
    <row r="45" spans="1:75" ht="36" customHeight="1" x14ac:dyDescent="0.4">
      <c r="A45" s="36"/>
      <c r="B45" s="36"/>
      <c r="C45" s="36"/>
      <c r="D45" s="36"/>
      <c r="E45" s="36"/>
      <c r="F45" s="36"/>
      <c r="G45" s="36"/>
      <c r="H45" s="36"/>
      <c r="I45" s="36"/>
      <c r="J45" s="36"/>
      <c r="K45" s="36"/>
      <c r="L45" s="36"/>
      <c r="M45" s="36"/>
      <c r="N45" s="36"/>
      <c r="O45" s="36"/>
      <c r="P45" s="36"/>
      <c r="Q45" s="36"/>
      <c r="R45" s="36"/>
      <c r="S45" s="36"/>
      <c r="T45" s="36"/>
      <c r="U45" s="36"/>
      <c r="V45" s="36"/>
      <c r="AB45" s="36"/>
      <c r="AC45" s="36"/>
      <c r="AD45" s="36"/>
      <c r="AE45" s="36"/>
      <c r="AF45" s="36"/>
      <c r="AH45" s="36"/>
      <c r="AI45" s="36"/>
      <c r="AJ45" s="36"/>
      <c r="AK45" s="36"/>
      <c r="AL45" s="36"/>
      <c r="AN45" s="36"/>
      <c r="AP45" s="36"/>
      <c r="AR45" s="36"/>
      <c r="AS45" s="36"/>
      <c r="AT45" s="36"/>
      <c r="AU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W45" s="36"/>
    </row>
    <row r="46" spans="1:75" ht="36" customHeight="1" x14ac:dyDescent="0.4">
      <c r="A46" s="36"/>
      <c r="B46" s="36"/>
      <c r="C46" s="36"/>
      <c r="D46" s="36"/>
      <c r="E46" s="36"/>
      <c r="F46" s="36"/>
      <c r="G46" s="36"/>
      <c r="H46" s="36"/>
      <c r="I46" s="36"/>
      <c r="J46" s="36"/>
      <c r="K46" s="36"/>
      <c r="L46" s="36"/>
      <c r="M46" s="36"/>
      <c r="N46" s="36"/>
      <c r="O46" s="36"/>
      <c r="P46" s="36"/>
      <c r="Q46" s="36"/>
      <c r="R46" s="36"/>
      <c r="S46" s="36"/>
      <c r="T46" s="36"/>
      <c r="U46" s="36"/>
      <c r="V46" s="36"/>
      <c r="AB46" s="36"/>
      <c r="AC46" s="36"/>
      <c r="AD46" s="36"/>
      <c r="AE46" s="36"/>
      <c r="AF46" s="36"/>
      <c r="AH46" s="36"/>
      <c r="AI46" s="36"/>
      <c r="AJ46" s="36"/>
      <c r="AK46" s="36"/>
      <c r="AL46" s="36"/>
      <c r="AN46" s="36"/>
      <c r="AP46" s="36"/>
      <c r="AR46" s="36"/>
      <c r="AS46" s="36"/>
      <c r="AT46" s="36"/>
      <c r="AU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W46" s="36"/>
    </row>
    <row r="47" spans="1:75" ht="36" customHeight="1" x14ac:dyDescent="0.4">
      <c r="A47" s="36"/>
      <c r="B47" s="36"/>
      <c r="C47" s="36"/>
      <c r="D47" s="36"/>
      <c r="E47" s="36"/>
      <c r="F47" s="36"/>
      <c r="G47" s="36"/>
      <c r="H47" s="36"/>
      <c r="I47" s="36"/>
      <c r="J47" s="36"/>
      <c r="K47" s="36"/>
      <c r="L47" s="36"/>
      <c r="M47" s="36"/>
      <c r="N47" s="36"/>
      <c r="O47" s="36"/>
      <c r="P47" s="36"/>
      <c r="Q47" s="36"/>
      <c r="R47" s="36"/>
      <c r="S47" s="36"/>
      <c r="T47" s="36"/>
      <c r="U47" s="36"/>
      <c r="V47" s="36"/>
      <c r="AB47" s="36"/>
      <c r="AC47" s="36"/>
      <c r="AD47" s="36"/>
      <c r="AE47" s="36"/>
      <c r="AF47" s="36"/>
      <c r="AH47" s="36"/>
      <c r="AI47" s="36"/>
      <c r="AJ47" s="36"/>
      <c r="AK47" s="36"/>
      <c r="AL47" s="36"/>
      <c r="AN47" s="36"/>
      <c r="AP47" s="36"/>
      <c r="AR47" s="36"/>
      <c r="AS47" s="36"/>
      <c r="AT47" s="36"/>
      <c r="AU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W47" s="36"/>
    </row>
    <row r="48" spans="1:75" ht="36" customHeight="1" x14ac:dyDescent="0.4">
      <c r="A48" s="36"/>
      <c r="B48" s="36"/>
      <c r="C48" s="36"/>
      <c r="D48" s="36"/>
      <c r="E48" s="36"/>
      <c r="F48" s="36"/>
      <c r="G48" s="36"/>
      <c r="H48" s="36"/>
      <c r="I48" s="36"/>
      <c r="J48" s="36"/>
      <c r="K48" s="36"/>
      <c r="L48" s="36"/>
      <c r="M48" s="36"/>
      <c r="N48" s="36"/>
      <c r="O48" s="36"/>
      <c r="P48" s="36"/>
      <c r="Q48" s="36"/>
      <c r="R48" s="36"/>
      <c r="S48" s="36"/>
      <c r="T48" s="36"/>
      <c r="U48" s="36"/>
      <c r="V48" s="36"/>
      <c r="AB48" s="36"/>
      <c r="AC48" s="36"/>
      <c r="AD48" s="36"/>
      <c r="AE48" s="36"/>
      <c r="AF48" s="36"/>
      <c r="AH48" s="36"/>
      <c r="AI48" s="36"/>
      <c r="AJ48" s="36"/>
      <c r="AK48" s="36"/>
      <c r="AL48" s="36"/>
      <c r="AN48" s="36"/>
      <c r="AP48" s="36"/>
      <c r="AR48" s="36"/>
      <c r="AS48" s="36"/>
      <c r="AT48" s="36"/>
      <c r="AU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W48" s="36"/>
    </row>
  </sheetData>
  <autoFilter ref="A4:BT5">
    <sortState ref="A5:BS65">
      <sortCondition ref="A4:A65"/>
    </sortState>
  </autoFilter>
  <mergeCells count="6">
    <mergeCell ref="BV1:BW1"/>
    <mergeCell ref="A3:D3"/>
    <mergeCell ref="AY3:BH3"/>
    <mergeCell ref="BI3:BP3"/>
    <mergeCell ref="BR3:BT3"/>
    <mergeCell ref="BV3:BW3"/>
  </mergeCells>
  <phoneticPr fontId="1"/>
  <conditionalFormatting sqref="AW5">
    <cfRule type="expression" dxfId="32" priority="51">
      <formula>$AV5="×"</formula>
    </cfRule>
  </conditionalFormatting>
  <conditionalFormatting sqref="AF5">
    <cfRule type="expression" dxfId="31" priority="50">
      <formula>$AE5="×"</formula>
    </cfRule>
  </conditionalFormatting>
  <conditionalFormatting sqref="AU5">
    <cfRule type="expression" dxfId="30" priority="49">
      <formula>$AT5="×"</formula>
    </cfRule>
  </conditionalFormatting>
  <conditionalFormatting sqref="AN5 AH5:AL5">
    <cfRule type="expression" dxfId="29" priority="35">
      <formula>$AM5="×"</formula>
    </cfRule>
  </conditionalFormatting>
  <conditionalFormatting sqref="AP5">
    <cfRule type="expression" dxfId="28" priority="34">
      <formula>$AO5="×"</formula>
    </cfRule>
  </conditionalFormatting>
  <conditionalFormatting sqref="AC5:AD5">
    <cfRule type="expression" dxfId="27" priority="33">
      <formula>$AB5="×"</formula>
    </cfRule>
  </conditionalFormatting>
  <conditionalFormatting sqref="C5:D5">
    <cfRule type="expression" dxfId="26" priority="17">
      <formula>$C5="市民団体"</formula>
    </cfRule>
    <cfRule type="expression" dxfId="25" priority="18">
      <formula>$C5="行政"</formula>
    </cfRule>
    <cfRule type="expression" dxfId="24" priority="19">
      <formula>$C5="学校"</formula>
    </cfRule>
    <cfRule type="expression" dxfId="23" priority="20">
      <formula>$C5="企業・NPO"</formula>
    </cfRule>
  </conditionalFormatting>
  <conditionalFormatting sqref="AR5:AS5">
    <cfRule type="expression" dxfId="22" priority="16">
      <formula>$AQ5="×"</formula>
    </cfRule>
  </conditionalFormatting>
  <dataValidations count="7">
    <dataValidation type="list" allowBlank="1" showInputMessage="1" showErrorMessage="1" sqref="BM5">
      <formula1>"窓口,口座"</formula1>
    </dataValidation>
    <dataValidation type="list" allowBlank="1" showInputMessage="1" sqref="BW5">
      <formula1>"修正無,修正有,回答無"</formula1>
    </dataValidation>
    <dataValidation type="list" allowBlank="1" showInputMessage="1" showErrorMessage="1" sqref="C5">
      <formula1>"企業・NPO,学校,市民団体,行政"</formula1>
    </dataValidation>
    <dataValidation type="list" allowBlank="1" showInputMessage="1" showErrorMessage="1" sqref="AG5">
      <formula1>"する,しない"</formula1>
    </dataValidation>
    <dataValidation type="list" allowBlank="1" showInputMessage="1" showErrorMessage="1" sqref="BR5 BU5:BV5">
      <formula1>"〇,×"</formula1>
    </dataValidation>
    <dataValidation type="list" allowBlank="1" showInputMessage="1" sqref="AQ5 AM5 AB5 AE5 AO5 AT5 AV5 BT5 AG5">
      <formula1>"○,×"</formula1>
    </dataValidation>
    <dataValidation type="list" showInputMessage="1" showErrorMessage="1" sqref="AM5 AO5 AQ5">
      <formula1>"する,しない"</formula1>
    </dataValidation>
  </dataValidations>
  <pageMargins left="0.23622047244094491" right="0.19685039370078741" top="0.19685039370078741" bottom="0.19685039370078741" header="0.39370078740157483" footer="0.19685039370078741"/>
  <pageSetup paperSize="9" scale="10" orientation="portrait" horizontalDpi="4294967293" r:id="rId1"/>
  <headerFooter alignWithMargins="0">
    <oddHeader xml:space="preserve">&amp;L&amp;"ＭＳ Ｐゴシック,太字"&amp;16　&amp;R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48"/>
  <sheetViews>
    <sheetView view="pageBreakPreview" zoomScale="60" zoomScaleNormal="80" workbookViewId="0">
      <pane xSplit="5" ySplit="4" topLeftCell="AR5" activePane="bottomRight" state="frozen"/>
      <selection activeCell="E15" sqref="E15"/>
      <selection pane="topRight" activeCell="E15" sqref="E15"/>
      <selection pane="bottomLeft" activeCell="E15" sqref="E15"/>
      <selection pane="bottomRight" activeCell="AT11" sqref="AT11"/>
    </sheetView>
  </sheetViews>
  <sheetFormatPr defaultColWidth="9" defaultRowHeight="13.5" x14ac:dyDescent="0.4"/>
  <cols>
    <col min="1" max="1" width="5.375" style="127" customWidth="1"/>
    <col min="2" max="3" width="16.125" style="127" customWidth="1"/>
    <col min="4" max="4" width="11.375" style="127" customWidth="1"/>
    <col min="5" max="5" width="40.75" style="128" bestFit="1" customWidth="1"/>
    <col min="6" max="6" width="46.625" style="235" customWidth="1"/>
    <col min="7" max="7" width="26.25" style="128" customWidth="1"/>
    <col min="8" max="8" width="10.375" style="235" customWidth="1"/>
    <col min="9" max="9" width="30.75" style="129" customWidth="1"/>
    <col min="10" max="10" width="15.375" style="128" customWidth="1"/>
    <col min="11" max="11" width="16.125" style="128" customWidth="1"/>
    <col min="12" max="12" width="15.625" style="128" customWidth="1"/>
    <col min="13" max="13" width="15.25" style="235" customWidth="1"/>
    <col min="14" max="14" width="15.75" style="235" customWidth="1"/>
    <col min="15" max="15" width="17.5" style="130" customWidth="1"/>
    <col min="16" max="16" width="30.625" style="129" customWidth="1"/>
    <col min="17" max="18" width="30.375" style="129" customWidth="1"/>
    <col min="19" max="19" width="67.5" style="45" customWidth="1"/>
    <col min="20" max="20" width="43.25" style="45" customWidth="1"/>
    <col min="21" max="22" width="20" style="45" customWidth="1"/>
    <col min="23" max="23" width="28.625" style="45" customWidth="1"/>
    <col min="24" max="24" width="12.375" style="45" customWidth="1"/>
    <col min="25" max="25" width="28.625" style="45" customWidth="1"/>
    <col min="26" max="26" width="9.5" style="68" customWidth="1"/>
    <col min="27" max="27" width="9.5" style="62" customWidth="1"/>
    <col min="28" max="29" width="11.25" style="36" customWidth="1"/>
    <col min="30" max="30" width="9.75" style="36" customWidth="1"/>
    <col min="31" max="31" width="15.125" style="36" customWidth="1"/>
    <col min="32" max="32" width="13.625" style="235" customWidth="1"/>
    <col min="33" max="33" width="14.125" style="131" customWidth="1"/>
    <col min="34" max="34" width="26.875" style="132" customWidth="1"/>
    <col min="35" max="35" width="9.875" style="132" customWidth="1"/>
    <col min="36" max="36" width="28.5" style="132" customWidth="1"/>
    <col min="37" max="37" width="9.75" style="36" customWidth="1"/>
    <col min="38" max="38" width="27.75" style="62" customWidth="1"/>
    <col min="39" max="39" width="9.75" style="36" customWidth="1"/>
    <col min="40" max="40" width="27.75" style="62" customWidth="1"/>
    <col min="41" max="41" width="9.75" style="36" customWidth="1"/>
    <col min="42" max="43" width="27.75" style="62" customWidth="1"/>
    <col min="44" max="44" width="11.625" style="62" customWidth="1"/>
    <col min="45" max="45" width="27.625" style="62" customWidth="1"/>
    <col min="46" max="46" width="13.25" style="36" customWidth="1"/>
    <col min="47" max="47" width="38.125" style="133" customWidth="1"/>
    <col min="48" max="48" width="57.125" style="131" customWidth="1"/>
    <col min="49" max="49" width="11.375" style="131" customWidth="1"/>
    <col min="50" max="50" width="12.5" style="131" customWidth="1"/>
    <col min="51" max="51" width="14.375" style="134" customWidth="1"/>
    <col min="52" max="52" width="14.375" style="135" customWidth="1"/>
    <col min="53" max="53" width="15.125" style="138" customWidth="1"/>
    <col min="54" max="54" width="14.125" style="139" customWidth="1"/>
    <col min="55" max="55" width="13.625" style="139" customWidth="1"/>
    <col min="56" max="56" width="12.5" style="139" customWidth="1"/>
    <col min="57" max="58" width="13.375" style="139" customWidth="1"/>
    <col min="59" max="59" width="10.5" style="140" customWidth="1"/>
    <col min="60" max="60" width="14.25" style="141" customWidth="1"/>
    <col min="61" max="61" width="34.125" style="62" customWidth="1"/>
    <col min="62" max="64" width="6.25" style="142" customWidth="1"/>
    <col min="65" max="65" width="6.125" style="36" customWidth="1"/>
    <col min="66" max="67" width="8.125" style="235" customWidth="1"/>
    <col min="68" max="16384" width="9" style="36"/>
  </cols>
  <sheetData>
    <row r="1" spans="1:71" ht="54.75" thickBot="1" x14ac:dyDescent="0.45">
      <c r="A1" s="12" t="s">
        <v>6</v>
      </c>
      <c r="B1" s="13" t="s">
        <v>154</v>
      </c>
      <c r="C1" s="13" t="s">
        <v>155</v>
      </c>
      <c r="D1" s="13" t="s">
        <v>20</v>
      </c>
      <c r="E1" s="14" t="s">
        <v>7</v>
      </c>
      <c r="F1" s="14" t="s">
        <v>21</v>
      </c>
      <c r="G1" s="14" t="s">
        <v>22</v>
      </c>
      <c r="H1" s="15" t="s">
        <v>8</v>
      </c>
      <c r="I1" s="16" t="s">
        <v>10</v>
      </c>
      <c r="J1" s="14" t="s">
        <v>23</v>
      </c>
      <c r="K1" s="14" t="s">
        <v>24</v>
      </c>
      <c r="L1" s="14" t="s">
        <v>9</v>
      </c>
      <c r="M1" s="15" t="s">
        <v>12</v>
      </c>
      <c r="N1" s="15" t="s">
        <v>11</v>
      </c>
      <c r="O1" s="17" t="s">
        <v>25</v>
      </c>
      <c r="P1" s="16" t="s">
        <v>13</v>
      </c>
      <c r="Q1" s="18" t="s">
        <v>26</v>
      </c>
      <c r="R1" s="18" t="s">
        <v>156</v>
      </c>
      <c r="S1" s="19" t="s">
        <v>157</v>
      </c>
      <c r="T1" s="19" t="s">
        <v>158</v>
      </c>
      <c r="U1" s="19" t="s">
        <v>150</v>
      </c>
      <c r="V1" s="19" t="s">
        <v>159</v>
      </c>
      <c r="W1" s="19" t="s">
        <v>160</v>
      </c>
      <c r="X1" s="19" t="s">
        <v>161</v>
      </c>
      <c r="Y1" s="19" t="s">
        <v>28</v>
      </c>
      <c r="Z1" s="20" t="s">
        <v>162</v>
      </c>
      <c r="AA1" s="21" t="s">
        <v>163</v>
      </c>
      <c r="AB1" s="21" t="s">
        <v>164</v>
      </c>
      <c r="AC1" s="21" t="s">
        <v>165</v>
      </c>
      <c r="AD1" s="21" t="s">
        <v>166</v>
      </c>
      <c r="AE1" s="21" t="s">
        <v>167</v>
      </c>
      <c r="AF1" s="21" t="s">
        <v>37</v>
      </c>
      <c r="AG1" s="16" t="s">
        <v>38</v>
      </c>
      <c r="AH1" s="16" t="s">
        <v>39</v>
      </c>
      <c r="AI1" s="16" t="s">
        <v>40</v>
      </c>
      <c r="AJ1" s="16" t="s">
        <v>39</v>
      </c>
      <c r="AK1" s="21" t="s">
        <v>41</v>
      </c>
      <c r="AL1" s="21" t="s">
        <v>42</v>
      </c>
      <c r="AM1" s="21" t="s">
        <v>43</v>
      </c>
      <c r="AN1" s="21" t="s">
        <v>42</v>
      </c>
      <c r="AO1" s="21" t="s">
        <v>44</v>
      </c>
      <c r="AP1" s="21" t="s">
        <v>42</v>
      </c>
      <c r="AQ1" s="21" t="s">
        <v>45</v>
      </c>
      <c r="AR1" s="21" t="s">
        <v>46</v>
      </c>
      <c r="AS1" s="21" t="s">
        <v>47</v>
      </c>
      <c r="AT1" s="21" t="s">
        <v>48</v>
      </c>
      <c r="AU1" s="16" t="s">
        <v>42</v>
      </c>
      <c r="AV1" s="22" t="s">
        <v>49</v>
      </c>
      <c r="AW1" s="23" t="s">
        <v>50</v>
      </c>
      <c r="AX1" s="23" t="s">
        <v>51</v>
      </c>
      <c r="AY1" s="24" t="s">
        <v>167</v>
      </c>
      <c r="AZ1" s="25" t="s">
        <v>168</v>
      </c>
      <c r="BA1" s="26" t="s">
        <v>14</v>
      </c>
      <c r="BB1" s="27" t="s">
        <v>60</v>
      </c>
      <c r="BC1" s="28" t="s">
        <v>61</v>
      </c>
      <c r="BD1" s="29" t="s">
        <v>15</v>
      </c>
      <c r="BE1" s="30" t="s">
        <v>62</v>
      </c>
      <c r="BF1" s="29" t="s">
        <v>63</v>
      </c>
      <c r="BG1" s="31" t="s">
        <v>64</v>
      </c>
      <c r="BH1" s="29" t="s">
        <v>65</v>
      </c>
      <c r="BI1" s="32" t="s">
        <v>66</v>
      </c>
      <c r="BJ1" s="34" t="s">
        <v>68</v>
      </c>
      <c r="BK1" s="34" t="s">
        <v>69</v>
      </c>
      <c r="BL1" s="34" t="s">
        <v>70</v>
      </c>
      <c r="BM1" s="35" t="s">
        <v>71</v>
      </c>
      <c r="BN1" s="372"/>
      <c r="BO1" s="373"/>
    </row>
    <row r="2" spans="1:71" ht="30" customHeight="1" thickTop="1" thickBot="1" x14ac:dyDescent="0.45">
      <c r="A2" s="37" t="s">
        <v>169</v>
      </c>
      <c r="B2" s="38"/>
      <c r="C2" s="38"/>
      <c r="D2" s="38"/>
      <c r="E2" s="39"/>
      <c r="F2" s="40"/>
      <c r="G2" s="39"/>
      <c r="H2" s="41"/>
      <c r="I2" s="234"/>
      <c r="J2" s="39"/>
      <c r="K2" s="39"/>
      <c r="L2" s="39"/>
      <c r="M2" s="42"/>
      <c r="N2" s="42"/>
      <c r="O2" s="43"/>
      <c r="P2" s="44"/>
      <c r="Q2" s="44"/>
      <c r="R2" s="44"/>
      <c r="T2" s="46"/>
      <c r="U2" s="46"/>
      <c r="V2" s="46"/>
      <c r="W2" s="46"/>
      <c r="X2" s="46"/>
      <c r="Y2" s="46"/>
      <c r="Z2" s="47">
        <f t="shared" ref="Z2:AE2" si="0">SUM(Z5:Z5)</f>
        <v>0</v>
      </c>
      <c r="AA2" s="48">
        <f t="shared" si="0"/>
        <v>0</v>
      </c>
      <c r="AB2" s="50">
        <f t="shared" si="0"/>
        <v>0</v>
      </c>
      <c r="AC2" s="50">
        <f t="shared" si="0"/>
        <v>0</v>
      </c>
      <c r="AD2" s="50">
        <f t="shared" si="0"/>
        <v>0</v>
      </c>
      <c r="AE2" s="50">
        <f t="shared" si="0"/>
        <v>0</v>
      </c>
      <c r="AF2" s="50">
        <f>COUNTIF(AF5:AF5,"○")</f>
        <v>0</v>
      </c>
      <c r="AG2" s="51"/>
      <c r="AH2" s="52"/>
      <c r="AI2" s="53">
        <f>COUNTIF(AI5:AI5,"○")</f>
        <v>0</v>
      </c>
      <c r="AJ2" s="52"/>
      <c r="AK2" s="50">
        <f>COUNTIF(AK5:AK5,"○")</f>
        <v>0</v>
      </c>
      <c r="AL2" s="49"/>
      <c r="AM2" s="50">
        <f>COUNTIF(AM5:AM5,"○")</f>
        <v>0</v>
      </c>
      <c r="AN2" s="49"/>
      <c r="AO2" s="50">
        <f>COUNTIF(AO5:AO5,"○")</f>
        <v>0</v>
      </c>
      <c r="AP2" s="49"/>
      <c r="AQ2" s="49"/>
      <c r="AR2" s="48">
        <f>COUNTIF(AR5:AR5,"○")</f>
        <v>0</v>
      </c>
      <c r="AS2" s="49"/>
      <c r="AT2" s="54"/>
      <c r="AU2" s="51"/>
      <c r="AV2" s="55"/>
      <c r="AW2" s="56">
        <f t="shared" ref="AW2:BB2" si="1">SUM(AW5:AW5)</f>
        <v>1</v>
      </c>
      <c r="AX2" s="56">
        <f t="shared" si="1"/>
        <v>0</v>
      </c>
      <c r="AY2" s="57">
        <f t="shared" si="1"/>
        <v>0</v>
      </c>
      <c r="AZ2" s="57" t="e">
        <f t="shared" si="1"/>
        <v>#VALUE!</v>
      </c>
      <c r="BA2" s="58" t="e">
        <f t="shared" si="1"/>
        <v>#VALUE!</v>
      </c>
      <c r="BB2" s="57">
        <f t="shared" si="1"/>
        <v>0</v>
      </c>
      <c r="BC2" s="59"/>
      <c r="BD2" s="59"/>
      <c r="BE2" s="59"/>
      <c r="BF2" s="59"/>
      <c r="BG2" s="60"/>
      <c r="BH2" s="61"/>
      <c r="BJ2" s="63"/>
      <c r="BK2" s="63"/>
      <c r="BL2" s="63"/>
    </row>
    <row r="3" spans="1:71" ht="32.450000000000003" customHeight="1" thickTop="1" thickBot="1" x14ac:dyDescent="0.45">
      <c r="A3" s="384" t="s">
        <v>153</v>
      </c>
      <c r="B3" s="384"/>
      <c r="C3" s="384"/>
      <c r="D3" s="384"/>
      <c r="E3" s="384"/>
      <c r="F3" s="64"/>
      <c r="G3" s="65"/>
      <c r="H3" s="41"/>
      <c r="I3" s="234"/>
      <c r="J3" s="66"/>
      <c r="K3" s="65"/>
      <c r="L3" s="65"/>
      <c r="M3" s="41"/>
      <c r="N3" s="41"/>
      <c r="O3" s="41"/>
      <c r="P3" s="234"/>
      <c r="Q3" s="234"/>
      <c r="R3" s="234"/>
      <c r="S3" s="67"/>
      <c r="T3" s="67"/>
      <c r="U3" s="67"/>
      <c r="V3" s="67"/>
      <c r="W3" s="67"/>
      <c r="X3" s="67"/>
      <c r="Y3" s="67"/>
      <c r="AA3" s="69"/>
      <c r="AB3" s="70"/>
      <c r="AC3" s="70"/>
      <c r="AD3" s="70"/>
      <c r="AE3" s="70"/>
      <c r="AF3" s="71"/>
      <c r="AG3" s="72"/>
      <c r="AH3" s="73"/>
      <c r="AI3" s="73"/>
      <c r="AJ3" s="73"/>
      <c r="AK3" s="74"/>
      <c r="AL3" s="69"/>
      <c r="AM3" s="74"/>
      <c r="AN3" s="69"/>
      <c r="AO3" s="74"/>
      <c r="AP3" s="69"/>
      <c r="AQ3" s="69"/>
      <c r="AR3" s="69"/>
      <c r="AS3" s="69"/>
      <c r="AT3" s="70"/>
      <c r="AU3" s="75"/>
      <c r="AV3" s="76"/>
      <c r="AW3" s="375" t="s">
        <v>72</v>
      </c>
      <c r="AX3" s="376"/>
      <c r="AY3" s="376"/>
      <c r="AZ3" s="376"/>
      <c r="BA3" s="377" t="s">
        <v>16</v>
      </c>
      <c r="BB3" s="378"/>
      <c r="BC3" s="379"/>
      <c r="BD3" s="379"/>
      <c r="BE3" s="379"/>
      <c r="BF3" s="379"/>
      <c r="BG3" s="379"/>
      <c r="BH3" s="380"/>
      <c r="BJ3" s="381" t="s">
        <v>73</v>
      </c>
      <c r="BK3" s="382"/>
      <c r="BL3" s="382"/>
      <c r="BN3" s="383"/>
      <c r="BO3" s="383"/>
    </row>
    <row r="4" spans="1:71" ht="54.75" thickTop="1" x14ac:dyDescent="0.4">
      <c r="A4" s="12" t="s">
        <v>6</v>
      </c>
      <c r="B4" s="13" t="s">
        <v>154</v>
      </c>
      <c r="C4" s="13" t="s">
        <v>155</v>
      </c>
      <c r="D4" s="13" t="s">
        <v>20</v>
      </c>
      <c r="E4" s="14" t="s">
        <v>7</v>
      </c>
      <c r="F4" s="14" t="s">
        <v>21</v>
      </c>
      <c r="G4" s="14" t="s">
        <v>22</v>
      </c>
      <c r="H4" s="15" t="s">
        <v>8</v>
      </c>
      <c r="I4" s="16" t="s">
        <v>10</v>
      </c>
      <c r="J4" s="14" t="s">
        <v>23</v>
      </c>
      <c r="K4" s="14" t="s">
        <v>24</v>
      </c>
      <c r="L4" s="14" t="s">
        <v>9</v>
      </c>
      <c r="M4" s="15" t="s">
        <v>12</v>
      </c>
      <c r="N4" s="15" t="s">
        <v>11</v>
      </c>
      <c r="O4" s="17" t="s">
        <v>25</v>
      </c>
      <c r="P4" s="16" t="s">
        <v>13</v>
      </c>
      <c r="Q4" s="18" t="s">
        <v>26</v>
      </c>
      <c r="R4" s="18" t="s">
        <v>170</v>
      </c>
      <c r="S4" s="19" t="s">
        <v>157</v>
      </c>
      <c r="T4" s="19" t="s">
        <v>158</v>
      </c>
      <c r="U4" s="19" t="s">
        <v>150</v>
      </c>
      <c r="V4" s="19" t="s">
        <v>159</v>
      </c>
      <c r="W4" s="19" t="s">
        <v>160</v>
      </c>
      <c r="X4" s="19" t="s">
        <v>161</v>
      </c>
      <c r="Y4" s="19" t="s">
        <v>28</v>
      </c>
      <c r="Z4" s="20" t="s">
        <v>162</v>
      </c>
      <c r="AA4" s="21" t="s">
        <v>163</v>
      </c>
      <c r="AB4" s="21" t="s">
        <v>164</v>
      </c>
      <c r="AC4" s="21" t="s">
        <v>165</v>
      </c>
      <c r="AD4" s="21" t="s">
        <v>166</v>
      </c>
      <c r="AE4" s="21" t="s">
        <v>167</v>
      </c>
      <c r="AF4" s="21" t="s">
        <v>37</v>
      </c>
      <c r="AG4" s="16" t="s">
        <v>38</v>
      </c>
      <c r="AH4" s="16" t="s">
        <v>39</v>
      </c>
      <c r="AI4" s="16" t="s">
        <v>40</v>
      </c>
      <c r="AJ4" s="16" t="s">
        <v>39</v>
      </c>
      <c r="AK4" s="21" t="s">
        <v>41</v>
      </c>
      <c r="AL4" s="21" t="s">
        <v>42</v>
      </c>
      <c r="AM4" s="21" t="s">
        <v>77</v>
      </c>
      <c r="AN4" s="21" t="s">
        <v>42</v>
      </c>
      <c r="AO4" s="21" t="s">
        <v>44</v>
      </c>
      <c r="AP4" s="21" t="s">
        <v>42</v>
      </c>
      <c r="AQ4" s="21" t="s">
        <v>45</v>
      </c>
      <c r="AR4" s="21" t="s">
        <v>46</v>
      </c>
      <c r="AS4" s="21" t="s">
        <v>47</v>
      </c>
      <c r="AT4" s="21" t="s">
        <v>78</v>
      </c>
      <c r="AU4" s="16" t="s">
        <v>42</v>
      </c>
      <c r="AV4" s="78" t="s">
        <v>49</v>
      </c>
      <c r="AW4" s="79" t="s">
        <v>50</v>
      </c>
      <c r="AX4" s="80" t="s">
        <v>51</v>
      </c>
      <c r="AY4" s="81" t="s">
        <v>167</v>
      </c>
      <c r="AZ4" s="82" t="s">
        <v>168</v>
      </c>
      <c r="BA4" s="83" t="s">
        <v>14</v>
      </c>
      <c r="BB4" s="84" t="s">
        <v>60</v>
      </c>
      <c r="BC4" s="85" t="s">
        <v>61</v>
      </c>
      <c r="BD4" s="86" t="s">
        <v>15</v>
      </c>
      <c r="BE4" s="87" t="s">
        <v>62</v>
      </c>
      <c r="BF4" s="86" t="s">
        <v>63</v>
      </c>
      <c r="BG4" s="88" t="s">
        <v>64</v>
      </c>
      <c r="BH4" s="86" t="s">
        <v>65</v>
      </c>
      <c r="BI4" s="21" t="s">
        <v>66</v>
      </c>
      <c r="BJ4" s="89" t="s">
        <v>68</v>
      </c>
      <c r="BK4" s="89" t="s">
        <v>69</v>
      </c>
      <c r="BL4" s="89" t="s">
        <v>70</v>
      </c>
      <c r="BM4" s="90" t="s">
        <v>71</v>
      </c>
      <c r="BN4" s="91"/>
      <c r="BO4" s="92"/>
    </row>
    <row r="5" spans="1:71" ht="27" customHeight="1" x14ac:dyDescent="0.4">
      <c r="A5" s="93">
        <v>1</v>
      </c>
      <c r="B5" s="94"/>
      <c r="C5" s="94"/>
      <c r="D5" s="95"/>
      <c r="E5" s="96">
        <f>会議室申込書!B4</f>
        <v>0</v>
      </c>
      <c r="F5" s="99">
        <f>会議室申込書!B5</f>
        <v>0</v>
      </c>
      <c r="G5" s="96">
        <f>会議室申込書!C6</f>
        <v>0</v>
      </c>
      <c r="H5" s="98" t="str">
        <f>会議室申込書!D7</f>
        <v>-</v>
      </c>
      <c r="I5" s="99">
        <f>会議室申込書!C8</f>
        <v>0</v>
      </c>
      <c r="J5" s="100">
        <f>会議室申込書!C9</f>
        <v>0</v>
      </c>
      <c r="K5" s="101">
        <f>会議室申込書!F9</f>
        <v>0</v>
      </c>
      <c r="L5" s="102">
        <f>会議室申込書!C10</f>
        <v>0</v>
      </c>
      <c r="M5" s="103">
        <f>会議室申込書!F10</f>
        <v>0</v>
      </c>
      <c r="N5" s="103">
        <f>会議室申込書!C11</f>
        <v>0</v>
      </c>
      <c r="O5" s="104">
        <f>会議室申込書!F11</f>
        <v>0</v>
      </c>
      <c r="P5" s="11">
        <f>会議室申込書!C12</f>
        <v>0</v>
      </c>
      <c r="Q5" s="10">
        <f>会議室申込書!F12</f>
        <v>0</v>
      </c>
      <c r="R5" s="10">
        <f>会議室申込書!B15</f>
        <v>0</v>
      </c>
      <c r="S5" s="105">
        <f>会議室申込書!B16</f>
        <v>0</v>
      </c>
      <c r="T5" s="106">
        <f>会議室申込書!B17</f>
        <v>0</v>
      </c>
      <c r="U5" s="105">
        <f>会議室申込書!B18</f>
        <v>0</v>
      </c>
      <c r="V5" s="105">
        <f>会議室申込書!B19</f>
        <v>0</v>
      </c>
      <c r="W5" s="105">
        <f>会議室申込書!B20</f>
        <v>0</v>
      </c>
      <c r="X5" s="105" t="str">
        <f>会議室申込書!B21</f>
        <v>分</v>
      </c>
      <c r="Y5" s="105">
        <f>会議室申込書!B22</f>
        <v>0</v>
      </c>
      <c r="Z5" s="107" t="str">
        <f>会議室申込書!B25</f>
        <v>台</v>
      </c>
      <c r="AA5" s="97" t="str">
        <f>会議室申込書!B26</f>
        <v>台</v>
      </c>
      <c r="AB5" s="109" t="str">
        <f>会議室申込書!B27</f>
        <v>台</v>
      </c>
      <c r="AC5" s="109" t="str">
        <f>会議室申込書!B28</f>
        <v>台</v>
      </c>
      <c r="AD5" s="109" t="str">
        <f>会議室申込書!B29</f>
        <v>台</v>
      </c>
      <c r="AE5" s="109" t="str">
        <f>会議室申込書!B30</f>
        <v>セット</v>
      </c>
      <c r="AF5" s="97">
        <f>会議室申込書!B31</f>
        <v>0</v>
      </c>
      <c r="AG5" s="110" t="str">
        <f>会議室申込書!C32</f>
        <v>Ｗ</v>
      </c>
      <c r="AH5" s="108">
        <f>会議室申込書!F32</f>
        <v>0</v>
      </c>
      <c r="AI5" s="97">
        <f>会議室申込書!B33</f>
        <v>0</v>
      </c>
      <c r="AJ5" s="108">
        <f>会議室申込書!F33</f>
        <v>0</v>
      </c>
      <c r="AK5" s="98">
        <f>会議室申込書!B35</f>
        <v>0</v>
      </c>
      <c r="AL5" s="108" t="str">
        <f>会議室申込書!D35</f>
        <v>内容　</v>
      </c>
      <c r="AM5" s="98">
        <f>会議室申込書!B36</f>
        <v>0</v>
      </c>
      <c r="AN5" s="108" t="str">
        <f>会議室申込書!D36</f>
        <v>内容　</v>
      </c>
      <c r="AO5" s="98">
        <f>会議室申込書!B37</f>
        <v>0</v>
      </c>
      <c r="AP5" s="108" t="str">
        <f>会議室申込書!D37</f>
        <v>内容　</v>
      </c>
      <c r="AQ5" s="108" t="str">
        <f>会議室申込書!B38</f>
        <v>展示方法　</v>
      </c>
      <c r="AR5" s="97">
        <f>会議室申込書!B39</f>
        <v>0</v>
      </c>
      <c r="AS5" s="108" t="str">
        <f>会議室申込書!D39</f>
        <v>内容　</v>
      </c>
      <c r="AT5" s="98">
        <f>会議室申込書!B40</f>
        <v>0</v>
      </c>
      <c r="AU5" s="103" t="str">
        <f>会議室申込書!D40</f>
        <v>内容　</v>
      </c>
      <c r="AV5" s="111">
        <f>会議室申込書!B41</f>
        <v>0</v>
      </c>
      <c r="AW5" s="112">
        <f>IF($D5="学校",0,1)</f>
        <v>1</v>
      </c>
      <c r="AX5" s="113">
        <v>0</v>
      </c>
      <c r="AY5" s="114" t="str">
        <f>$AE5</f>
        <v>セット</v>
      </c>
      <c r="AZ5" s="115" t="e">
        <f>AY5*1000</f>
        <v>#VALUE!</v>
      </c>
      <c r="BA5" s="117" t="e">
        <f>AX5+AZ5</f>
        <v>#VALUE!</v>
      </c>
      <c r="BB5" s="118"/>
      <c r="BC5" s="119"/>
      <c r="BD5" s="119"/>
      <c r="BE5" s="120"/>
      <c r="BF5" s="119"/>
      <c r="BG5" s="121"/>
      <c r="BH5" s="122"/>
      <c r="BI5" s="108"/>
      <c r="BJ5" s="107"/>
      <c r="BK5" s="107"/>
      <c r="BL5" s="107"/>
      <c r="BM5" s="123"/>
      <c r="BN5" s="124"/>
      <c r="BO5" s="125"/>
      <c r="BP5" s="126"/>
      <c r="BQ5" s="126"/>
      <c r="BR5" s="126"/>
      <c r="BS5" s="126"/>
    </row>
    <row r="6" spans="1:71" ht="36" customHeight="1" x14ac:dyDescent="0.4"/>
    <row r="7" spans="1:71" ht="36" customHeight="1" x14ac:dyDescent="0.4">
      <c r="A7" s="36"/>
      <c r="B7" s="36"/>
      <c r="C7" s="36"/>
      <c r="D7" s="36"/>
      <c r="E7" s="36"/>
      <c r="F7" s="36"/>
      <c r="G7" s="36"/>
      <c r="H7" s="36"/>
      <c r="I7" s="36"/>
      <c r="J7" s="36"/>
      <c r="K7" s="36"/>
      <c r="L7" s="36"/>
      <c r="M7" s="36"/>
      <c r="N7" s="36"/>
      <c r="O7" s="36"/>
      <c r="P7" s="36"/>
      <c r="Q7" s="36"/>
      <c r="R7" s="36"/>
      <c r="S7" s="36"/>
      <c r="T7" s="36"/>
      <c r="U7" s="36"/>
      <c r="V7" s="36"/>
      <c r="W7" s="36"/>
      <c r="X7" s="36"/>
      <c r="Y7" s="36"/>
      <c r="Z7" s="36"/>
      <c r="AA7" s="36"/>
      <c r="AF7" s="36"/>
      <c r="AG7" s="36"/>
      <c r="AH7" s="36"/>
      <c r="AI7" s="36"/>
      <c r="AJ7" s="36"/>
      <c r="AL7" s="36"/>
      <c r="AN7" s="36"/>
      <c r="AP7" s="36"/>
      <c r="AQ7" s="36"/>
      <c r="AR7" s="36"/>
      <c r="AS7" s="36"/>
      <c r="AU7" s="36"/>
      <c r="AV7" s="36"/>
      <c r="AW7" s="36"/>
      <c r="AX7" s="36"/>
      <c r="AY7" s="36"/>
      <c r="AZ7" s="36"/>
      <c r="BA7" s="36"/>
      <c r="BB7" s="36"/>
      <c r="BC7" s="36"/>
      <c r="BD7" s="36"/>
      <c r="BE7" s="36"/>
      <c r="BF7" s="36"/>
      <c r="BG7" s="36"/>
      <c r="BH7" s="36"/>
      <c r="BI7" s="36"/>
      <c r="BJ7" s="36"/>
      <c r="BK7" s="36"/>
      <c r="BL7" s="36"/>
      <c r="BO7" s="36"/>
    </row>
    <row r="8" spans="1:71" ht="36" customHeight="1" x14ac:dyDescent="0.4">
      <c r="A8" s="36"/>
      <c r="B8" s="36"/>
      <c r="C8" s="36"/>
      <c r="D8" s="36"/>
      <c r="E8" s="36"/>
      <c r="F8" s="36"/>
      <c r="G8" s="36"/>
      <c r="H8" s="36"/>
      <c r="I8" s="36"/>
      <c r="J8" s="36"/>
      <c r="K8" s="36"/>
      <c r="L8" s="36"/>
      <c r="M8" s="36"/>
      <c r="N8" s="36"/>
      <c r="O8" s="36"/>
      <c r="P8" s="36"/>
      <c r="Q8" s="36"/>
      <c r="R8" s="36"/>
      <c r="S8" s="36"/>
      <c r="T8" s="36"/>
      <c r="U8" s="36"/>
      <c r="V8" s="36"/>
      <c r="W8" s="36"/>
      <c r="X8" s="36"/>
      <c r="Y8" s="36"/>
      <c r="Z8" s="36"/>
      <c r="AA8" s="36"/>
      <c r="AF8" s="36"/>
      <c r="AG8" s="36"/>
      <c r="AH8" s="36"/>
      <c r="AI8" s="36"/>
      <c r="AJ8" s="36"/>
      <c r="AL8" s="36"/>
      <c r="AN8" s="36"/>
      <c r="AP8" s="36"/>
      <c r="AQ8" s="36"/>
      <c r="AR8" s="36"/>
      <c r="AS8" s="36"/>
      <c r="AU8" s="36"/>
      <c r="AV8" s="36"/>
      <c r="AW8" s="36"/>
      <c r="AX8" s="36"/>
      <c r="AY8" s="36"/>
      <c r="AZ8" s="36"/>
      <c r="BA8" s="36"/>
      <c r="BB8" s="36"/>
      <c r="BC8" s="36"/>
      <c r="BD8" s="36"/>
      <c r="BE8" s="36"/>
      <c r="BF8" s="36"/>
      <c r="BG8" s="36"/>
      <c r="BH8" s="36"/>
      <c r="BI8" s="36"/>
      <c r="BJ8" s="36"/>
      <c r="BK8" s="36"/>
      <c r="BL8" s="36"/>
      <c r="BO8" s="36"/>
    </row>
    <row r="9" spans="1:71" ht="36" customHeight="1" x14ac:dyDescent="0.4">
      <c r="A9" s="36"/>
      <c r="B9" s="36"/>
      <c r="C9" s="36"/>
      <c r="D9" s="36"/>
      <c r="E9" s="36"/>
      <c r="F9" s="36"/>
      <c r="G9" s="36"/>
      <c r="H9" s="36"/>
      <c r="I9" s="36"/>
      <c r="J9" s="36"/>
      <c r="K9" s="36"/>
      <c r="L9" s="36"/>
      <c r="M9" s="36"/>
      <c r="N9" s="36"/>
      <c r="O9" s="36"/>
      <c r="P9" s="36"/>
      <c r="Q9" s="36"/>
      <c r="R9" s="36"/>
      <c r="S9" s="36"/>
      <c r="T9" s="36"/>
      <c r="U9" s="36"/>
      <c r="V9" s="36"/>
      <c r="W9" s="36"/>
      <c r="X9" s="36"/>
      <c r="Y9" s="36"/>
      <c r="Z9" s="36"/>
      <c r="AA9" s="36"/>
      <c r="AF9" s="36"/>
      <c r="AG9" s="36"/>
      <c r="AH9" s="36"/>
      <c r="AI9" s="36"/>
      <c r="AJ9" s="36"/>
      <c r="AL9" s="36"/>
      <c r="AN9" s="36"/>
      <c r="AP9" s="36"/>
      <c r="AQ9" s="36"/>
      <c r="AR9" s="36"/>
      <c r="AS9" s="36"/>
      <c r="AU9" s="36"/>
      <c r="AV9" s="36"/>
      <c r="AW9" s="36"/>
      <c r="AX9" s="36"/>
      <c r="AY9" s="36"/>
      <c r="AZ9" s="36"/>
      <c r="BA9" s="36"/>
      <c r="BB9" s="36"/>
      <c r="BC9" s="36"/>
      <c r="BD9" s="36"/>
      <c r="BE9" s="36"/>
      <c r="BF9" s="36"/>
      <c r="BG9" s="36"/>
      <c r="BH9" s="36"/>
      <c r="BI9" s="36"/>
      <c r="BJ9" s="36"/>
      <c r="BK9" s="36"/>
      <c r="BL9" s="36"/>
      <c r="BO9" s="36"/>
    </row>
    <row r="10" spans="1:71" ht="36" customHeight="1" x14ac:dyDescent="0.4">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F10" s="36"/>
      <c r="AG10" s="36"/>
      <c r="AH10" s="36"/>
      <c r="AI10" s="36"/>
      <c r="AJ10" s="36"/>
      <c r="AL10" s="36"/>
      <c r="AN10" s="36"/>
      <c r="AP10" s="36"/>
      <c r="AQ10" s="36"/>
      <c r="AR10" s="36"/>
      <c r="AS10" s="36"/>
      <c r="AU10" s="36"/>
      <c r="AV10" s="36"/>
      <c r="AW10" s="36"/>
      <c r="AX10" s="36"/>
      <c r="AY10" s="36"/>
      <c r="AZ10" s="36"/>
      <c r="BA10" s="36"/>
      <c r="BB10" s="36"/>
      <c r="BC10" s="36"/>
      <c r="BD10" s="36"/>
      <c r="BE10" s="36"/>
      <c r="BF10" s="36"/>
      <c r="BG10" s="36"/>
      <c r="BH10" s="36"/>
      <c r="BI10" s="36"/>
      <c r="BJ10" s="36"/>
      <c r="BK10" s="36"/>
      <c r="BL10" s="36"/>
      <c r="BO10" s="36"/>
    </row>
    <row r="11" spans="1:71" ht="36" customHeight="1" x14ac:dyDescent="0.4">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F11" s="36"/>
      <c r="AG11" s="36"/>
      <c r="AH11" s="36"/>
      <c r="AI11" s="36"/>
      <c r="AJ11" s="36"/>
      <c r="AL11" s="36"/>
      <c r="AN11" s="36"/>
      <c r="AP11" s="36"/>
      <c r="AQ11" s="36"/>
      <c r="AR11" s="36"/>
      <c r="AS11" s="36"/>
      <c r="AU11" s="36"/>
      <c r="AV11" s="36"/>
      <c r="AW11" s="36"/>
      <c r="AX11" s="36"/>
      <c r="AY11" s="36"/>
      <c r="AZ11" s="36"/>
      <c r="BA11" s="36"/>
      <c r="BB11" s="36"/>
      <c r="BC11" s="36"/>
      <c r="BD11" s="36"/>
      <c r="BE11" s="36"/>
      <c r="BF11" s="36"/>
      <c r="BG11" s="36"/>
      <c r="BH11" s="36"/>
      <c r="BI11" s="36"/>
      <c r="BJ11" s="36"/>
      <c r="BK11" s="36"/>
      <c r="BL11" s="36"/>
      <c r="BO11" s="36"/>
    </row>
    <row r="12" spans="1:71" ht="36" customHeight="1" x14ac:dyDescent="0.4">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F12" s="36"/>
      <c r="AG12" s="36"/>
      <c r="AH12" s="36"/>
      <c r="AI12" s="36"/>
      <c r="AJ12" s="36"/>
      <c r="AL12" s="36"/>
      <c r="AN12" s="36"/>
      <c r="AP12" s="36"/>
      <c r="AQ12" s="36"/>
      <c r="AR12" s="36"/>
      <c r="AS12" s="36"/>
      <c r="AU12" s="36"/>
      <c r="AV12" s="36"/>
      <c r="AW12" s="36"/>
      <c r="AX12" s="36"/>
      <c r="AY12" s="36"/>
      <c r="AZ12" s="36"/>
      <c r="BA12" s="36"/>
      <c r="BB12" s="36"/>
      <c r="BC12" s="36"/>
      <c r="BD12" s="36"/>
      <c r="BE12" s="36"/>
      <c r="BF12" s="36"/>
      <c r="BG12" s="36"/>
      <c r="BH12" s="36"/>
      <c r="BI12" s="36"/>
      <c r="BJ12" s="36"/>
      <c r="BK12" s="36"/>
      <c r="BL12" s="36"/>
      <c r="BO12" s="36"/>
    </row>
    <row r="13" spans="1:71" ht="36" customHeight="1" x14ac:dyDescent="0.4">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F13" s="36"/>
      <c r="AG13" s="36"/>
      <c r="AH13" s="36"/>
      <c r="AI13" s="36"/>
      <c r="AJ13" s="36"/>
      <c r="AL13" s="36"/>
      <c r="AN13" s="36"/>
      <c r="AP13" s="36"/>
      <c r="AQ13" s="36"/>
      <c r="AR13" s="36"/>
      <c r="AS13" s="36"/>
      <c r="AU13" s="36"/>
      <c r="AV13" s="36"/>
      <c r="AW13" s="36"/>
      <c r="AX13" s="36"/>
      <c r="AY13" s="36"/>
      <c r="AZ13" s="36"/>
      <c r="BA13" s="36"/>
      <c r="BB13" s="36"/>
      <c r="BC13" s="36"/>
      <c r="BD13" s="36"/>
      <c r="BE13" s="36"/>
      <c r="BF13" s="36"/>
      <c r="BG13" s="36"/>
      <c r="BH13" s="36"/>
      <c r="BI13" s="36"/>
      <c r="BJ13" s="36"/>
      <c r="BK13" s="36"/>
      <c r="BL13" s="36"/>
      <c r="BO13" s="36"/>
    </row>
    <row r="14" spans="1:71" ht="36" customHeight="1" x14ac:dyDescent="0.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F14" s="36"/>
      <c r="AG14" s="36"/>
      <c r="AH14" s="36"/>
      <c r="AI14" s="36"/>
      <c r="AJ14" s="36"/>
      <c r="AL14" s="36"/>
      <c r="AN14" s="36"/>
      <c r="AP14" s="36"/>
      <c r="AQ14" s="36"/>
      <c r="AR14" s="36"/>
      <c r="AS14" s="36"/>
      <c r="AU14" s="36"/>
      <c r="AV14" s="36"/>
      <c r="AW14" s="36"/>
      <c r="AX14" s="36"/>
      <c r="AY14" s="36"/>
      <c r="AZ14" s="36"/>
      <c r="BA14" s="36"/>
      <c r="BB14" s="36"/>
      <c r="BC14" s="36"/>
      <c r="BD14" s="36"/>
      <c r="BE14" s="36"/>
      <c r="BF14" s="36"/>
      <c r="BG14" s="36"/>
      <c r="BH14" s="36"/>
      <c r="BI14" s="36"/>
      <c r="BJ14" s="36"/>
      <c r="BK14" s="36"/>
      <c r="BL14" s="36"/>
      <c r="BO14" s="36"/>
    </row>
    <row r="15" spans="1:71" ht="36" customHeight="1" x14ac:dyDescent="0.4">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F15" s="36"/>
      <c r="AG15" s="36"/>
      <c r="AH15" s="36"/>
      <c r="AI15" s="36"/>
      <c r="AJ15" s="36"/>
      <c r="AL15" s="36"/>
      <c r="AN15" s="36"/>
      <c r="AP15" s="36"/>
      <c r="AQ15" s="36"/>
      <c r="AR15" s="36"/>
      <c r="AS15" s="36"/>
      <c r="AU15" s="36"/>
      <c r="AV15" s="36"/>
      <c r="AW15" s="36"/>
      <c r="AX15" s="36"/>
      <c r="AY15" s="36"/>
      <c r="AZ15" s="36"/>
      <c r="BA15" s="36"/>
      <c r="BB15" s="36"/>
      <c r="BC15" s="36"/>
      <c r="BD15" s="36"/>
      <c r="BE15" s="36"/>
      <c r="BF15" s="36"/>
      <c r="BG15" s="36"/>
      <c r="BH15" s="36"/>
      <c r="BI15" s="36"/>
      <c r="BJ15" s="36"/>
      <c r="BK15" s="36"/>
      <c r="BL15" s="36"/>
      <c r="BO15" s="36"/>
    </row>
    <row r="16" spans="1:71" ht="36" customHeight="1" x14ac:dyDescent="0.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F16" s="36"/>
      <c r="AG16" s="36"/>
      <c r="AH16" s="36"/>
      <c r="AI16" s="36"/>
      <c r="AJ16" s="36"/>
      <c r="AL16" s="36"/>
      <c r="AN16" s="36"/>
      <c r="AP16" s="36"/>
      <c r="AQ16" s="36"/>
      <c r="AR16" s="36"/>
      <c r="AS16" s="36"/>
      <c r="AU16" s="36"/>
      <c r="AV16" s="36"/>
      <c r="AW16" s="36"/>
      <c r="AX16" s="36"/>
      <c r="AY16" s="36"/>
      <c r="AZ16" s="36"/>
      <c r="BA16" s="36"/>
      <c r="BB16" s="36"/>
      <c r="BC16" s="36"/>
      <c r="BD16" s="36"/>
      <c r="BE16" s="36"/>
      <c r="BF16" s="36"/>
      <c r="BG16" s="36"/>
      <c r="BH16" s="36"/>
      <c r="BI16" s="36"/>
      <c r="BJ16" s="36"/>
      <c r="BK16" s="36"/>
      <c r="BL16" s="36"/>
      <c r="BO16" s="36"/>
    </row>
    <row r="17" spans="1:67" ht="36" customHeight="1" x14ac:dyDescent="0.4">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F17" s="36"/>
      <c r="AG17" s="36"/>
      <c r="AH17" s="36"/>
      <c r="AI17" s="36"/>
      <c r="AJ17" s="36"/>
      <c r="AL17" s="36"/>
      <c r="AN17" s="36"/>
      <c r="AP17" s="36"/>
      <c r="AQ17" s="36"/>
      <c r="AR17" s="36"/>
      <c r="AS17" s="36"/>
      <c r="AU17" s="36"/>
      <c r="AV17" s="36"/>
      <c r="AW17" s="36"/>
      <c r="AX17" s="36"/>
      <c r="AY17" s="36"/>
      <c r="AZ17" s="36"/>
      <c r="BA17" s="36"/>
      <c r="BB17" s="36"/>
      <c r="BC17" s="36"/>
      <c r="BD17" s="36"/>
      <c r="BE17" s="36"/>
      <c r="BF17" s="36"/>
      <c r="BG17" s="36"/>
      <c r="BH17" s="36"/>
      <c r="BI17" s="36"/>
      <c r="BJ17" s="36"/>
      <c r="BK17" s="36"/>
      <c r="BL17" s="36"/>
      <c r="BO17" s="36"/>
    </row>
    <row r="18" spans="1:67" ht="36" customHeight="1" x14ac:dyDescent="0.4">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F18" s="36"/>
      <c r="AG18" s="36"/>
      <c r="AH18" s="36"/>
      <c r="AI18" s="36"/>
      <c r="AJ18" s="36"/>
      <c r="AL18" s="36"/>
      <c r="AN18" s="36"/>
      <c r="AP18" s="36"/>
      <c r="AQ18" s="36"/>
      <c r="AR18" s="36"/>
      <c r="AS18" s="36"/>
      <c r="AU18" s="36"/>
      <c r="AV18" s="36"/>
      <c r="AW18" s="36"/>
      <c r="AX18" s="36"/>
      <c r="AY18" s="36"/>
      <c r="AZ18" s="36"/>
      <c r="BA18" s="36"/>
      <c r="BB18" s="36"/>
      <c r="BC18" s="36"/>
      <c r="BD18" s="36"/>
      <c r="BE18" s="36"/>
      <c r="BF18" s="36"/>
      <c r="BG18" s="36"/>
      <c r="BH18" s="36"/>
      <c r="BI18" s="36"/>
      <c r="BJ18" s="36"/>
      <c r="BK18" s="36"/>
      <c r="BL18" s="36"/>
      <c r="BO18" s="36"/>
    </row>
    <row r="19" spans="1:67" ht="36" customHeight="1" x14ac:dyDescent="0.4">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F19" s="36"/>
      <c r="AG19" s="36"/>
      <c r="AH19" s="36"/>
      <c r="AI19" s="36"/>
      <c r="AJ19" s="36"/>
      <c r="AL19" s="36"/>
      <c r="AN19" s="36"/>
      <c r="AP19" s="36"/>
      <c r="AQ19" s="36"/>
      <c r="AR19" s="36"/>
      <c r="AS19" s="36"/>
      <c r="AU19" s="36"/>
      <c r="AV19" s="36"/>
      <c r="AW19" s="36"/>
      <c r="AX19" s="36"/>
      <c r="AY19" s="36"/>
      <c r="AZ19" s="36"/>
      <c r="BA19" s="36"/>
      <c r="BB19" s="36"/>
      <c r="BC19" s="36"/>
      <c r="BD19" s="36"/>
      <c r="BE19" s="36"/>
      <c r="BF19" s="36"/>
      <c r="BG19" s="36"/>
      <c r="BH19" s="36"/>
      <c r="BI19" s="36"/>
      <c r="BJ19" s="36"/>
      <c r="BK19" s="36"/>
      <c r="BL19" s="36"/>
      <c r="BO19" s="36"/>
    </row>
    <row r="20" spans="1:67" ht="36" customHeight="1" x14ac:dyDescent="0.4">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F20" s="36"/>
      <c r="AG20" s="36"/>
      <c r="AH20" s="36"/>
      <c r="AI20" s="36"/>
      <c r="AJ20" s="36"/>
      <c r="AL20" s="36"/>
      <c r="AN20" s="36"/>
      <c r="AP20" s="36"/>
      <c r="AQ20" s="36"/>
      <c r="AR20" s="36"/>
      <c r="AS20" s="36"/>
      <c r="AU20" s="36"/>
      <c r="AV20" s="36"/>
      <c r="AW20" s="36"/>
      <c r="AX20" s="36"/>
      <c r="AY20" s="36"/>
      <c r="AZ20" s="36"/>
      <c r="BA20" s="36"/>
      <c r="BB20" s="36"/>
      <c r="BC20" s="36"/>
      <c r="BD20" s="36"/>
      <c r="BE20" s="36"/>
      <c r="BF20" s="36"/>
      <c r="BG20" s="36"/>
      <c r="BH20" s="36"/>
      <c r="BI20" s="36"/>
      <c r="BJ20" s="36"/>
      <c r="BK20" s="36"/>
      <c r="BL20" s="36"/>
      <c r="BO20" s="36"/>
    </row>
    <row r="21" spans="1:67" ht="36" customHeight="1" x14ac:dyDescent="0.4">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F21" s="36"/>
      <c r="AG21" s="36"/>
      <c r="AH21" s="36"/>
      <c r="AI21" s="36"/>
      <c r="AJ21" s="36"/>
      <c r="AL21" s="36"/>
      <c r="AN21" s="36"/>
      <c r="AP21" s="36"/>
      <c r="AQ21" s="36"/>
      <c r="AR21" s="36"/>
      <c r="AS21" s="36"/>
      <c r="AU21" s="36"/>
      <c r="AV21" s="36"/>
      <c r="AW21" s="36"/>
      <c r="AX21" s="36"/>
      <c r="AY21" s="36"/>
      <c r="AZ21" s="36"/>
      <c r="BA21" s="36"/>
      <c r="BB21" s="36"/>
      <c r="BC21" s="36"/>
      <c r="BD21" s="36"/>
      <c r="BE21" s="36"/>
      <c r="BF21" s="36"/>
      <c r="BG21" s="36"/>
      <c r="BH21" s="36"/>
      <c r="BI21" s="36"/>
      <c r="BJ21" s="36"/>
      <c r="BK21" s="36"/>
      <c r="BL21" s="36"/>
      <c r="BO21" s="36"/>
    </row>
    <row r="22" spans="1:67" ht="36" customHeight="1" x14ac:dyDescent="0.4">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F22" s="36"/>
      <c r="AG22" s="36"/>
      <c r="AH22" s="36"/>
      <c r="AI22" s="36"/>
      <c r="AJ22" s="36"/>
      <c r="AL22" s="36"/>
      <c r="AN22" s="36"/>
      <c r="AP22" s="36"/>
      <c r="AQ22" s="36"/>
      <c r="AR22" s="36"/>
      <c r="AS22" s="36"/>
      <c r="AU22" s="36"/>
      <c r="AV22" s="36"/>
      <c r="AW22" s="36"/>
      <c r="AX22" s="36"/>
      <c r="AY22" s="36"/>
      <c r="AZ22" s="36"/>
      <c r="BA22" s="36"/>
      <c r="BB22" s="36"/>
      <c r="BC22" s="36"/>
      <c r="BD22" s="36"/>
      <c r="BE22" s="36"/>
      <c r="BF22" s="36"/>
      <c r="BG22" s="36"/>
      <c r="BH22" s="36"/>
      <c r="BI22" s="36"/>
      <c r="BJ22" s="36"/>
      <c r="BK22" s="36"/>
      <c r="BL22" s="36"/>
      <c r="BO22" s="36"/>
    </row>
    <row r="23" spans="1:67" ht="36" customHeight="1" x14ac:dyDescent="0.4">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F23" s="36"/>
      <c r="AG23" s="36"/>
      <c r="AH23" s="36"/>
      <c r="AI23" s="36"/>
      <c r="AJ23" s="36"/>
      <c r="AL23" s="36"/>
      <c r="AN23" s="36"/>
      <c r="AP23" s="36"/>
      <c r="AQ23" s="36"/>
      <c r="AR23" s="36"/>
      <c r="AS23" s="36"/>
      <c r="AU23" s="36"/>
      <c r="AV23" s="36"/>
      <c r="AW23" s="36"/>
      <c r="AX23" s="36"/>
      <c r="AY23" s="36"/>
      <c r="AZ23" s="36"/>
      <c r="BA23" s="36"/>
      <c r="BB23" s="36"/>
      <c r="BC23" s="36"/>
      <c r="BD23" s="36"/>
      <c r="BE23" s="36"/>
      <c r="BF23" s="36"/>
      <c r="BG23" s="36"/>
      <c r="BH23" s="36"/>
      <c r="BI23" s="36"/>
      <c r="BJ23" s="36"/>
      <c r="BK23" s="36"/>
      <c r="BL23" s="36"/>
      <c r="BO23" s="36"/>
    </row>
    <row r="24" spans="1:67" ht="36" customHeight="1" x14ac:dyDescent="0.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F24" s="36"/>
      <c r="AG24" s="36"/>
      <c r="AH24" s="36"/>
      <c r="AI24" s="36"/>
      <c r="AJ24" s="36"/>
      <c r="AL24" s="36"/>
      <c r="AN24" s="36"/>
      <c r="AP24" s="36"/>
      <c r="AQ24" s="36"/>
      <c r="AR24" s="36"/>
      <c r="AS24" s="36"/>
      <c r="AU24" s="36"/>
      <c r="AV24" s="36"/>
      <c r="AW24" s="36"/>
      <c r="AX24" s="36"/>
      <c r="AY24" s="36"/>
      <c r="AZ24" s="36"/>
      <c r="BA24" s="36"/>
      <c r="BB24" s="36"/>
      <c r="BC24" s="36"/>
      <c r="BD24" s="36"/>
      <c r="BE24" s="36"/>
      <c r="BF24" s="36"/>
      <c r="BG24" s="36"/>
      <c r="BH24" s="36"/>
      <c r="BI24" s="36"/>
      <c r="BJ24" s="36"/>
      <c r="BK24" s="36"/>
      <c r="BL24" s="36"/>
      <c r="BO24" s="36"/>
    </row>
    <row r="25" spans="1:67" ht="36" customHeight="1" x14ac:dyDescent="0.4">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F25" s="36"/>
      <c r="AG25" s="36"/>
      <c r="AH25" s="36"/>
      <c r="AI25" s="36"/>
      <c r="AJ25" s="36"/>
      <c r="AL25" s="36"/>
      <c r="AN25" s="36"/>
      <c r="AP25" s="36"/>
      <c r="AQ25" s="36"/>
      <c r="AR25" s="36"/>
      <c r="AS25" s="36"/>
      <c r="AU25" s="36"/>
      <c r="AV25" s="36"/>
      <c r="AW25" s="36"/>
      <c r="AX25" s="36"/>
      <c r="AY25" s="36"/>
      <c r="AZ25" s="36"/>
      <c r="BA25" s="36"/>
      <c r="BB25" s="36"/>
      <c r="BC25" s="36"/>
      <c r="BD25" s="36"/>
      <c r="BE25" s="36"/>
      <c r="BF25" s="36"/>
      <c r="BG25" s="36"/>
      <c r="BH25" s="36"/>
      <c r="BI25" s="36"/>
      <c r="BJ25" s="36"/>
      <c r="BK25" s="36"/>
      <c r="BL25" s="36"/>
      <c r="BO25" s="36"/>
    </row>
    <row r="26" spans="1:67" ht="36" customHeight="1" x14ac:dyDescent="0.4">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F26" s="36"/>
      <c r="AG26" s="36"/>
      <c r="AH26" s="36"/>
      <c r="AI26" s="36"/>
      <c r="AJ26" s="36"/>
      <c r="AL26" s="36"/>
      <c r="AN26" s="36"/>
      <c r="AP26" s="36"/>
      <c r="AQ26" s="36"/>
      <c r="AR26" s="36"/>
      <c r="AS26" s="36"/>
      <c r="AU26" s="36"/>
      <c r="AV26" s="36"/>
      <c r="AW26" s="36"/>
      <c r="AX26" s="36"/>
      <c r="AY26" s="36"/>
      <c r="AZ26" s="36"/>
      <c r="BA26" s="36"/>
      <c r="BB26" s="36"/>
      <c r="BC26" s="36"/>
      <c r="BD26" s="36"/>
      <c r="BE26" s="36"/>
      <c r="BF26" s="36"/>
      <c r="BG26" s="36"/>
      <c r="BH26" s="36"/>
      <c r="BI26" s="36"/>
      <c r="BJ26" s="36"/>
      <c r="BK26" s="36"/>
      <c r="BL26" s="36"/>
      <c r="BO26" s="36"/>
    </row>
    <row r="27" spans="1:67" ht="36" customHeight="1" x14ac:dyDescent="0.4">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F27" s="36"/>
      <c r="AG27" s="36"/>
      <c r="AH27" s="36"/>
      <c r="AI27" s="36"/>
      <c r="AJ27" s="36"/>
      <c r="AL27" s="36"/>
      <c r="AN27" s="36"/>
      <c r="AP27" s="36"/>
      <c r="AQ27" s="36"/>
      <c r="AR27" s="36"/>
      <c r="AS27" s="36"/>
      <c r="AU27" s="36"/>
      <c r="AV27" s="36"/>
      <c r="AW27" s="36"/>
      <c r="AX27" s="36"/>
      <c r="AY27" s="36"/>
      <c r="AZ27" s="36"/>
      <c r="BA27" s="36"/>
      <c r="BB27" s="36"/>
      <c r="BC27" s="36"/>
      <c r="BD27" s="36"/>
      <c r="BE27" s="36"/>
      <c r="BF27" s="36"/>
      <c r="BG27" s="36"/>
      <c r="BH27" s="36"/>
      <c r="BI27" s="36"/>
      <c r="BJ27" s="36"/>
      <c r="BK27" s="36"/>
      <c r="BL27" s="36"/>
      <c r="BO27" s="36"/>
    </row>
    <row r="28" spans="1:67" ht="36" customHeight="1" x14ac:dyDescent="0.4">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F28" s="36"/>
      <c r="AG28" s="36"/>
      <c r="AH28" s="36"/>
      <c r="AI28" s="36"/>
      <c r="AJ28" s="36"/>
      <c r="AL28" s="36"/>
      <c r="AN28" s="36"/>
      <c r="AP28" s="36"/>
      <c r="AQ28" s="36"/>
      <c r="AR28" s="36"/>
      <c r="AS28" s="36"/>
      <c r="AU28" s="36"/>
      <c r="AV28" s="36"/>
      <c r="AW28" s="36"/>
      <c r="AX28" s="36"/>
      <c r="AY28" s="36"/>
      <c r="AZ28" s="36"/>
      <c r="BA28" s="36"/>
      <c r="BB28" s="36"/>
      <c r="BC28" s="36"/>
      <c r="BD28" s="36"/>
      <c r="BE28" s="36"/>
      <c r="BF28" s="36"/>
      <c r="BG28" s="36"/>
      <c r="BH28" s="36"/>
      <c r="BI28" s="36"/>
      <c r="BJ28" s="36"/>
      <c r="BK28" s="36"/>
      <c r="BL28" s="36"/>
      <c r="BO28" s="36"/>
    </row>
    <row r="29" spans="1:67" ht="36" customHeight="1" x14ac:dyDescent="0.4">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F29" s="36"/>
      <c r="AG29" s="36"/>
      <c r="AH29" s="36"/>
      <c r="AI29" s="36"/>
      <c r="AJ29" s="36"/>
      <c r="AL29" s="36"/>
      <c r="AN29" s="36"/>
      <c r="AP29" s="36"/>
      <c r="AQ29" s="36"/>
      <c r="AR29" s="36"/>
      <c r="AS29" s="36"/>
      <c r="AU29" s="36"/>
      <c r="AV29" s="36"/>
      <c r="AW29" s="36"/>
      <c r="AX29" s="36"/>
      <c r="AY29" s="36"/>
      <c r="AZ29" s="36"/>
      <c r="BA29" s="36"/>
      <c r="BB29" s="36"/>
      <c r="BC29" s="36"/>
      <c r="BD29" s="36"/>
      <c r="BE29" s="36"/>
      <c r="BF29" s="36"/>
      <c r="BG29" s="36"/>
      <c r="BH29" s="36"/>
      <c r="BI29" s="36"/>
      <c r="BJ29" s="36"/>
      <c r="BK29" s="36"/>
      <c r="BL29" s="36"/>
      <c r="BO29" s="36"/>
    </row>
    <row r="30" spans="1:67" ht="36" customHeight="1" x14ac:dyDescent="0.4">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F30" s="36"/>
      <c r="AG30" s="36"/>
      <c r="AH30" s="36"/>
      <c r="AI30" s="36"/>
      <c r="AJ30" s="36"/>
      <c r="AL30" s="36"/>
      <c r="AN30" s="36"/>
      <c r="AP30" s="36"/>
      <c r="AQ30" s="36"/>
      <c r="AR30" s="36"/>
      <c r="AS30" s="36"/>
      <c r="AU30" s="36"/>
      <c r="AV30" s="36"/>
      <c r="AW30" s="36"/>
      <c r="AX30" s="36"/>
      <c r="AY30" s="36"/>
      <c r="AZ30" s="36"/>
      <c r="BA30" s="36"/>
      <c r="BB30" s="36"/>
      <c r="BC30" s="36"/>
      <c r="BD30" s="36"/>
      <c r="BE30" s="36"/>
      <c r="BF30" s="36"/>
      <c r="BG30" s="36"/>
      <c r="BH30" s="36"/>
      <c r="BI30" s="36"/>
      <c r="BJ30" s="36"/>
      <c r="BK30" s="36"/>
      <c r="BL30" s="36"/>
      <c r="BO30" s="36"/>
    </row>
    <row r="31" spans="1:67" ht="36" customHeight="1" x14ac:dyDescent="0.4">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F31" s="36"/>
      <c r="AG31" s="36"/>
      <c r="AH31" s="36"/>
      <c r="AI31" s="36"/>
      <c r="AJ31" s="36"/>
      <c r="AL31" s="36"/>
      <c r="AN31" s="36"/>
      <c r="AP31" s="36"/>
      <c r="AQ31" s="36"/>
      <c r="AR31" s="36"/>
      <c r="AS31" s="36"/>
      <c r="AU31" s="36"/>
      <c r="AV31" s="36"/>
      <c r="AW31" s="36"/>
      <c r="AX31" s="36"/>
      <c r="AY31" s="36"/>
      <c r="AZ31" s="36"/>
      <c r="BA31" s="36"/>
      <c r="BB31" s="36"/>
      <c r="BC31" s="36"/>
      <c r="BD31" s="36"/>
      <c r="BE31" s="36"/>
      <c r="BF31" s="36"/>
      <c r="BG31" s="36"/>
      <c r="BH31" s="36"/>
      <c r="BI31" s="36"/>
      <c r="BJ31" s="36"/>
      <c r="BK31" s="36"/>
      <c r="BL31" s="36"/>
      <c r="BO31" s="36"/>
    </row>
    <row r="32" spans="1:67" ht="36" customHeight="1" x14ac:dyDescent="0.4">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F32" s="36"/>
      <c r="AG32" s="36"/>
      <c r="AH32" s="36"/>
      <c r="AI32" s="36"/>
      <c r="AJ32" s="36"/>
      <c r="AL32" s="36"/>
      <c r="AN32" s="36"/>
      <c r="AP32" s="36"/>
      <c r="AQ32" s="36"/>
      <c r="AR32" s="36"/>
      <c r="AS32" s="36"/>
      <c r="AU32" s="36"/>
      <c r="AV32" s="36"/>
      <c r="AW32" s="36"/>
      <c r="AX32" s="36"/>
      <c r="AY32" s="36"/>
      <c r="AZ32" s="36"/>
      <c r="BA32" s="36"/>
      <c r="BB32" s="36"/>
      <c r="BC32" s="36"/>
      <c r="BD32" s="36"/>
      <c r="BE32" s="36"/>
      <c r="BF32" s="36"/>
      <c r="BG32" s="36"/>
      <c r="BH32" s="36"/>
      <c r="BI32" s="36"/>
      <c r="BJ32" s="36"/>
      <c r="BK32" s="36"/>
      <c r="BL32" s="36"/>
      <c r="BO32" s="36"/>
    </row>
    <row r="33" spans="1:67" ht="36" customHeight="1" x14ac:dyDescent="0.4">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F33" s="36"/>
      <c r="AG33" s="36"/>
      <c r="AH33" s="36"/>
      <c r="AI33" s="36"/>
      <c r="AJ33" s="36"/>
      <c r="AL33" s="36"/>
      <c r="AN33" s="36"/>
      <c r="AP33" s="36"/>
      <c r="AQ33" s="36"/>
      <c r="AR33" s="36"/>
      <c r="AS33" s="36"/>
      <c r="AU33" s="36"/>
      <c r="AV33" s="36"/>
      <c r="AW33" s="36"/>
      <c r="AX33" s="36"/>
      <c r="AY33" s="36"/>
      <c r="AZ33" s="36"/>
      <c r="BA33" s="36"/>
      <c r="BB33" s="36"/>
      <c r="BC33" s="36"/>
      <c r="BD33" s="36"/>
      <c r="BE33" s="36"/>
      <c r="BF33" s="36"/>
      <c r="BG33" s="36"/>
      <c r="BH33" s="36"/>
      <c r="BI33" s="36"/>
      <c r="BJ33" s="36"/>
      <c r="BK33" s="36"/>
      <c r="BL33" s="36"/>
      <c r="BO33" s="36"/>
    </row>
    <row r="34" spans="1:67" ht="36" customHeight="1" x14ac:dyDescent="0.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F34" s="36"/>
      <c r="AG34" s="36"/>
      <c r="AH34" s="36"/>
      <c r="AI34" s="36"/>
      <c r="AJ34" s="36"/>
      <c r="AL34" s="36"/>
      <c r="AN34" s="36"/>
      <c r="AP34" s="36"/>
      <c r="AQ34" s="36"/>
      <c r="AR34" s="36"/>
      <c r="AS34" s="36"/>
      <c r="AU34" s="36"/>
      <c r="AV34" s="36"/>
      <c r="AW34" s="36"/>
      <c r="AX34" s="36"/>
      <c r="AY34" s="36"/>
      <c r="AZ34" s="36"/>
      <c r="BA34" s="36"/>
      <c r="BB34" s="36"/>
      <c r="BC34" s="36"/>
      <c r="BD34" s="36"/>
      <c r="BE34" s="36"/>
      <c r="BF34" s="36"/>
      <c r="BG34" s="36"/>
      <c r="BH34" s="36"/>
      <c r="BI34" s="36"/>
      <c r="BJ34" s="36"/>
      <c r="BK34" s="36"/>
      <c r="BL34" s="36"/>
      <c r="BO34" s="36"/>
    </row>
    <row r="35" spans="1:67" ht="36" customHeight="1" x14ac:dyDescent="0.4">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F35" s="36"/>
      <c r="AG35" s="36"/>
      <c r="AH35" s="36"/>
      <c r="AI35" s="36"/>
      <c r="AJ35" s="36"/>
      <c r="AL35" s="36"/>
      <c r="AN35" s="36"/>
      <c r="AP35" s="36"/>
      <c r="AQ35" s="36"/>
      <c r="AR35" s="36"/>
      <c r="AS35" s="36"/>
      <c r="AU35" s="36"/>
      <c r="AV35" s="36"/>
      <c r="AW35" s="36"/>
      <c r="AX35" s="36"/>
      <c r="AY35" s="36"/>
      <c r="AZ35" s="36"/>
      <c r="BA35" s="36"/>
      <c r="BB35" s="36"/>
      <c r="BC35" s="36"/>
      <c r="BD35" s="36"/>
      <c r="BE35" s="36"/>
      <c r="BF35" s="36"/>
      <c r="BG35" s="36"/>
      <c r="BH35" s="36"/>
      <c r="BI35" s="36"/>
      <c r="BJ35" s="36"/>
      <c r="BK35" s="36"/>
      <c r="BL35" s="36"/>
      <c r="BO35" s="36"/>
    </row>
    <row r="36" spans="1:67" ht="36" customHeight="1" x14ac:dyDescent="0.4">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F36" s="36"/>
      <c r="AG36" s="36"/>
      <c r="AH36" s="36"/>
      <c r="AI36" s="36"/>
      <c r="AJ36" s="36"/>
      <c r="AL36" s="36"/>
      <c r="AN36" s="36"/>
      <c r="AP36" s="36"/>
      <c r="AQ36" s="36"/>
      <c r="AR36" s="36"/>
      <c r="AS36" s="36"/>
      <c r="AU36" s="36"/>
      <c r="AV36" s="36"/>
      <c r="AW36" s="36"/>
      <c r="AX36" s="36"/>
      <c r="AY36" s="36"/>
      <c r="AZ36" s="36"/>
      <c r="BA36" s="36"/>
      <c r="BB36" s="36"/>
      <c r="BC36" s="36"/>
      <c r="BD36" s="36"/>
      <c r="BE36" s="36"/>
      <c r="BF36" s="36"/>
      <c r="BG36" s="36"/>
      <c r="BH36" s="36"/>
      <c r="BI36" s="36"/>
      <c r="BJ36" s="36"/>
      <c r="BK36" s="36"/>
      <c r="BL36" s="36"/>
      <c r="BO36" s="36"/>
    </row>
    <row r="37" spans="1:67" ht="36" customHeight="1" x14ac:dyDescent="0.4">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F37" s="36"/>
      <c r="AG37" s="36"/>
      <c r="AH37" s="36"/>
      <c r="AI37" s="36"/>
      <c r="AJ37" s="36"/>
      <c r="AL37" s="36"/>
      <c r="AN37" s="36"/>
      <c r="AP37" s="36"/>
      <c r="AQ37" s="36"/>
      <c r="AR37" s="36"/>
      <c r="AS37" s="36"/>
      <c r="AU37" s="36"/>
      <c r="AV37" s="36"/>
      <c r="AW37" s="36"/>
      <c r="AX37" s="36"/>
      <c r="AY37" s="36"/>
      <c r="AZ37" s="36"/>
      <c r="BA37" s="36"/>
      <c r="BB37" s="36"/>
      <c r="BC37" s="36"/>
      <c r="BD37" s="36"/>
      <c r="BE37" s="36"/>
      <c r="BF37" s="36"/>
      <c r="BG37" s="36"/>
      <c r="BH37" s="36"/>
      <c r="BI37" s="36"/>
      <c r="BJ37" s="36"/>
      <c r="BK37" s="36"/>
      <c r="BL37" s="36"/>
      <c r="BO37" s="36"/>
    </row>
    <row r="38" spans="1:67" ht="36" customHeight="1" x14ac:dyDescent="0.4">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F38" s="36"/>
      <c r="AG38" s="36"/>
      <c r="AH38" s="36"/>
      <c r="AI38" s="36"/>
      <c r="AJ38" s="36"/>
      <c r="AL38" s="36"/>
      <c r="AN38" s="36"/>
      <c r="AP38" s="36"/>
      <c r="AQ38" s="36"/>
      <c r="AR38" s="36"/>
      <c r="AS38" s="36"/>
      <c r="AU38" s="36"/>
      <c r="AV38" s="36"/>
      <c r="AW38" s="36"/>
      <c r="AX38" s="36"/>
      <c r="AY38" s="36"/>
      <c r="AZ38" s="36"/>
      <c r="BA38" s="36"/>
      <c r="BB38" s="36"/>
      <c r="BC38" s="36"/>
      <c r="BD38" s="36"/>
      <c r="BE38" s="36"/>
      <c r="BF38" s="36"/>
      <c r="BG38" s="36"/>
      <c r="BH38" s="36"/>
      <c r="BI38" s="36"/>
      <c r="BJ38" s="36"/>
      <c r="BK38" s="36"/>
      <c r="BL38" s="36"/>
      <c r="BO38" s="36"/>
    </row>
    <row r="39" spans="1:67" ht="36" customHeight="1" x14ac:dyDescent="0.4">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F39" s="36"/>
      <c r="AG39" s="36"/>
      <c r="AH39" s="36"/>
      <c r="AI39" s="36"/>
      <c r="AJ39" s="36"/>
      <c r="AL39" s="36"/>
      <c r="AN39" s="36"/>
      <c r="AP39" s="36"/>
      <c r="AQ39" s="36"/>
      <c r="AR39" s="36"/>
      <c r="AS39" s="36"/>
      <c r="AU39" s="36"/>
      <c r="AV39" s="36"/>
      <c r="AW39" s="36"/>
      <c r="AX39" s="36"/>
      <c r="AY39" s="36"/>
      <c r="AZ39" s="36"/>
      <c r="BA39" s="36"/>
      <c r="BB39" s="36"/>
      <c r="BC39" s="36"/>
      <c r="BD39" s="36"/>
      <c r="BE39" s="36"/>
      <c r="BF39" s="36"/>
      <c r="BG39" s="36"/>
      <c r="BH39" s="36"/>
      <c r="BI39" s="36"/>
      <c r="BJ39" s="36"/>
      <c r="BK39" s="36"/>
      <c r="BL39" s="36"/>
      <c r="BO39" s="36"/>
    </row>
    <row r="40" spans="1:67" ht="36"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F40" s="36"/>
      <c r="AG40" s="36"/>
      <c r="AH40" s="36"/>
      <c r="AI40" s="36"/>
      <c r="AJ40" s="36"/>
      <c r="AL40" s="36"/>
      <c r="AN40" s="36"/>
      <c r="AP40" s="36"/>
      <c r="AQ40" s="36"/>
      <c r="AR40" s="36"/>
      <c r="AS40" s="36"/>
      <c r="AU40" s="36"/>
      <c r="AV40" s="36"/>
      <c r="AW40" s="36"/>
      <c r="AX40" s="36"/>
      <c r="AY40" s="36"/>
      <c r="AZ40" s="36"/>
      <c r="BA40" s="36"/>
      <c r="BB40" s="36"/>
      <c r="BC40" s="36"/>
      <c r="BD40" s="36"/>
      <c r="BE40" s="36"/>
      <c r="BF40" s="36"/>
      <c r="BG40" s="36"/>
      <c r="BH40" s="36"/>
      <c r="BI40" s="36"/>
      <c r="BJ40" s="36"/>
      <c r="BK40" s="36"/>
      <c r="BL40" s="36"/>
      <c r="BO40" s="36"/>
    </row>
    <row r="41" spans="1:67" ht="36" customHeight="1" x14ac:dyDescent="0.4">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F41" s="36"/>
      <c r="AG41" s="36"/>
      <c r="AH41" s="36"/>
      <c r="AI41" s="36"/>
      <c r="AJ41" s="36"/>
      <c r="AL41" s="36"/>
      <c r="AN41" s="36"/>
      <c r="AP41" s="36"/>
      <c r="AQ41" s="36"/>
      <c r="AR41" s="36"/>
      <c r="AS41" s="36"/>
      <c r="AU41" s="36"/>
      <c r="AV41" s="36"/>
      <c r="AW41" s="36"/>
      <c r="AX41" s="36"/>
      <c r="AY41" s="36"/>
      <c r="AZ41" s="36"/>
      <c r="BA41" s="36"/>
      <c r="BB41" s="36"/>
      <c r="BC41" s="36"/>
      <c r="BD41" s="36"/>
      <c r="BE41" s="36"/>
      <c r="BF41" s="36"/>
      <c r="BG41" s="36"/>
      <c r="BH41" s="36"/>
      <c r="BI41" s="36"/>
      <c r="BJ41" s="36"/>
      <c r="BK41" s="36"/>
      <c r="BL41" s="36"/>
      <c r="BO41" s="36"/>
    </row>
    <row r="42" spans="1:67" ht="36" customHeight="1" x14ac:dyDescent="0.4">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F42" s="36"/>
      <c r="AG42" s="36"/>
      <c r="AH42" s="36"/>
      <c r="AI42" s="36"/>
      <c r="AJ42" s="36"/>
      <c r="AL42" s="36"/>
      <c r="AN42" s="36"/>
      <c r="AP42" s="36"/>
      <c r="AQ42" s="36"/>
      <c r="AR42" s="36"/>
      <c r="AS42" s="36"/>
      <c r="AU42" s="36"/>
      <c r="AV42" s="36"/>
      <c r="AW42" s="36"/>
      <c r="AX42" s="36"/>
      <c r="AY42" s="36"/>
      <c r="AZ42" s="36"/>
      <c r="BA42" s="36"/>
      <c r="BB42" s="36"/>
      <c r="BC42" s="36"/>
      <c r="BD42" s="36"/>
      <c r="BE42" s="36"/>
      <c r="BF42" s="36"/>
      <c r="BG42" s="36"/>
      <c r="BH42" s="36"/>
      <c r="BI42" s="36"/>
      <c r="BJ42" s="36"/>
      <c r="BK42" s="36"/>
      <c r="BL42" s="36"/>
      <c r="BO42" s="36"/>
    </row>
    <row r="43" spans="1:67" ht="36" customHeight="1" x14ac:dyDescent="0.4">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F43" s="36"/>
      <c r="AG43" s="36"/>
      <c r="AH43" s="36"/>
      <c r="AI43" s="36"/>
      <c r="AJ43" s="36"/>
      <c r="AL43" s="36"/>
      <c r="AN43" s="36"/>
      <c r="AP43" s="36"/>
      <c r="AQ43" s="36"/>
      <c r="AR43" s="36"/>
      <c r="AS43" s="36"/>
      <c r="AU43" s="36"/>
      <c r="AV43" s="36"/>
      <c r="AW43" s="36"/>
      <c r="AX43" s="36"/>
      <c r="AY43" s="36"/>
      <c r="AZ43" s="36"/>
      <c r="BA43" s="36"/>
      <c r="BB43" s="36"/>
      <c r="BC43" s="36"/>
      <c r="BD43" s="36"/>
      <c r="BE43" s="36"/>
      <c r="BF43" s="36"/>
      <c r="BG43" s="36"/>
      <c r="BH43" s="36"/>
      <c r="BI43" s="36"/>
      <c r="BJ43" s="36"/>
      <c r="BK43" s="36"/>
      <c r="BL43" s="36"/>
      <c r="BO43" s="36"/>
    </row>
    <row r="44" spans="1:67" ht="36" customHeight="1" x14ac:dyDescent="0.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F44" s="36"/>
      <c r="AG44" s="36"/>
      <c r="AH44" s="36"/>
      <c r="AI44" s="36"/>
      <c r="AJ44" s="36"/>
      <c r="AL44" s="36"/>
      <c r="AN44" s="36"/>
      <c r="AP44" s="36"/>
      <c r="AQ44" s="36"/>
      <c r="AR44" s="36"/>
      <c r="AS44" s="36"/>
      <c r="AU44" s="36"/>
      <c r="AV44" s="36"/>
      <c r="AW44" s="36"/>
      <c r="AX44" s="36"/>
      <c r="AY44" s="36"/>
      <c r="AZ44" s="36"/>
      <c r="BA44" s="36"/>
      <c r="BB44" s="36"/>
      <c r="BC44" s="36"/>
      <c r="BD44" s="36"/>
      <c r="BE44" s="36"/>
      <c r="BF44" s="36"/>
      <c r="BG44" s="36"/>
      <c r="BH44" s="36"/>
      <c r="BI44" s="36"/>
      <c r="BJ44" s="36"/>
      <c r="BK44" s="36"/>
      <c r="BL44" s="36"/>
      <c r="BO44" s="36"/>
    </row>
    <row r="45" spans="1:67" ht="36" customHeight="1" x14ac:dyDescent="0.4">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F45" s="36"/>
      <c r="AG45" s="36"/>
      <c r="AH45" s="36"/>
      <c r="AI45" s="36"/>
      <c r="AJ45" s="36"/>
      <c r="AL45" s="36"/>
      <c r="AN45" s="36"/>
      <c r="AP45" s="36"/>
      <c r="AQ45" s="36"/>
      <c r="AR45" s="36"/>
      <c r="AS45" s="36"/>
      <c r="AU45" s="36"/>
      <c r="AV45" s="36"/>
      <c r="AW45" s="36"/>
      <c r="AX45" s="36"/>
      <c r="AY45" s="36"/>
      <c r="AZ45" s="36"/>
      <c r="BA45" s="36"/>
      <c r="BB45" s="36"/>
      <c r="BC45" s="36"/>
      <c r="BD45" s="36"/>
      <c r="BE45" s="36"/>
      <c r="BF45" s="36"/>
      <c r="BG45" s="36"/>
      <c r="BH45" s="36"/>
      <c r="BI45" s="36"/>
      <c r="BJ45" s="36"/>
      <c r="BK45" s="36"/>
      <c r="BL45" s="36"/>
      <c r="BO45" s="36"/>
    </row>
    <row r="46" spans="1:67" ht="36" customHeight="1" x14ac:dyDescent="0.4">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F46" s="36"/>
      <c r="AG46" s="36"/>
      <c r="AH46" s="36"/>
      <c r="AI46" s="36"/>
      <c r="AJ46" s="36"/>
      <c r="AL46" s="36"/>
      <c r="AN46" s="36"/>
      <c r="AP46" s="36"/>
      <c r="AQ46" s="36"/>
      <c r="AR46" s="36"/>
      <c r="AS46" s="36"/>
      <c r="AU46" s="36"/>
      <c r="AV46" s="36"/>
      <c r="AW46" s="36"/>
      <c r="AX46" s="36"/>
      <c r="AY46" s="36"/>
      <c r="AZ46" s="36"/>
      <c r="BA46" s="36"/>
      <c r="BB46" s="36"/>
      <c r="BC46" s="36"/>
      <c r="BD46" s="36"/>
      <c r="BE46" s="36"/>
      <c r="BF46" s="36"/>
      <c r="BG46" s="36"/>
      <c r="BH46" s="36"/>
      <c r="BI46" s="36"/>
      <c r="BJ46" s="36"/>
      <c r="BK46" s="36"/>
      <c r="BL46" s="36"/>
      <c r="BO46" s="36"/>
    </row>
    <row r="47" spans="1:67" ht="36" customHeight="1" x14ac:dyDescent="0.4">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F47" s="36"/>
      <c r="AG47" s="36"/>
      <c r="AH47" s="36"/>
      <c r="AI47" s="36"/>
      <c r="AJ47" s="36"/>
      <c r="AL47" s="36"/>
      <c r="AN47" s="36"/>
      <c r="AP47" s="36"/>
      <c r="AQ47" s="36"/>
      <c r="AR47" s="36"/>
      <c r="AS47" s="36"/>
      <c r="AU47" s="36"/>
      <c r="AV47" s="36"/>
      <c r="AW47" s="36"/>
      <c r="AX47" s="36"/>
      <c r="AY47" s="36"/>
      <c r="AZ47" s="36"/>
      <c r="BA47" s="36"/>
      <c r="BB47" s="36"/>
      <c r="BC47" s="36"/>
      <c r="BD47" s="36"/>
      <c r="BE47" s="36"/>
      <c r="BF47" s="36"/>
      <c r="BG47" s="36"/>
      <c r="BH47" s="36"/>
      <c r="BI47" s="36"/>
      <c r="BJ47" s="36"/>
      <c r="BK47" s="36"/>
      <c r="BL47" s="36"/>
      <c r="BO47" s="36"/>
    </row>
    <row r="48" spans="1:67" ht="36" customHeight="1" x14ac:dyDescent="0.4">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F48" s="36"/>
      <c r="AG48" s="36"/>
      <c r="AH48" s="36"/>
      <c r="AI48" s="36"/>
      <c r="AJ48" s="36"/>
      <c r="AL48" s="36"/>
      <c r="AN48" s="36"/>
      <c r="AP48" s="36"/>
      <c r="AQ48" s="36"/>
      <c r="AR48" s="36"/>
      <c r="AS48" s="36"/>
      <c r="AU48" s="36"/>
      <c r="AV48" s="36"/>
      <c r="AW48" s="36"/>
      <c r="AX48" s="36"/>
      <c r="AY48" s="36"/>
      <c r="AZ48" s="36"/>
      <c r="BA48" s="36"/>
      <c r="BB48" s="36"/>
      <c r="BC48" s="36"/>
      <c r="BD48" s="36"/>
      <c r="BE48" s="36"/>
      <c r="BF48" s="36"/>
      <c r="BG48" s="36"/>
      <c r="BH48" s="36"/>
      <c r="BI48" s="36"/>
      <c r="BJ48" s="36"/>
      <c r="BK48" s="36"/>
      <c r="BL48" s="36"/>
      <c r="BO48" s="36"/>
    </row>
  </sheetData>
  <autoFilter ref="A4:BL5">
    <sortState ref="A5:BS65">
      <sortCondition ref="A4:A65"/>
    </sortState>
  </autoFilter>
  <mergeCells count="6">
    <mergeCell ref="BN1:BO1"/>
    <mergeCell ref="A3:E3"/>
    <mergeCell ref="AW3:AZ3"/>
    <mergeCell ref="BA3:BH3"/>
    <mergeCell ref="BJ3:BL3"/>
    <mergeCell ref="BN3:BO3"/>
  </mergeCells>
  <phoneticPr fontId="1"/>
  <conditionalFormatting sqref="AU5">
    <cfRule type="expression" dxfId="21" priority="24">
      <formula>$AT5="×"</formula>
    </cfRule>
  </conditionalFormatting>
  <conditionalFormatting sqref="AJ5">
    <cfRule type="expression" dxfId="20" priority="23">
      <formula>$AI5="×"</formula>
    </cfRule>
  </conditionalFormatting>
  <conditionalFormatting sqref="AS5">
    <cfRule type="expression" dxfId="19" priority="22">
      <formula>$AR5="×"</formula>
    </cfRule>
  </conditionalFormatting>
  <conditionalFormatting sqref="AL5">
    <cfRule type="expression" dxfId="18" priority="8">
      <formula>$AK5="×"</formula>
    </cfRule>
  </conditionalFormatting>
  <conditionalFormatting sqref="AN5">
    <cfRule type="expression" dxfId="17" priority="7">
      <formula>$AM5="×"</formula>
    </cfRule>
  </conditionalFormatting>
  <conditionalFormatting sqref="AG5:AH5">
    <cfRule type="expression" dxfId="16" priority="6">
      <formula>$AF5="×"</formula>
    </cfRule>
  </conditionalFormatting>
  <conditionalFormatting sqref="D5:E5">
    <cfRule type="expression" dxfId="15" priority="2">
      <formula>$D5="市民団体"</formula>
    </cfRule>
    <cfRule type="expression" dxfId="14" priority="3">
      <formula>$D5="行政"</formula>
    </cfRule>
    <cfRule type="expression" dxfId="13" priority="4">
      <formula>$D5="学校"</formula>
    </cfRule>
    <cfRule type="expression" dxfId="12" priority="5">
      <formula>$D5="企業・NPO"</formula>
    </cfRule>
  </conditionalFormatting>
  <conditionalFormatting sqref="AP5:AQ5">
    <cfRule type="expression" dxfId="11" priority="1">
      <formula>$AO5="×"</formula>
    </cfRule>
  </conditionalFormatting>
  <dataValidations count="8">
    <dataValidation type="list" allowBlank="1" showInputMessage="1" showErrorMessage="1" sqref="C5">
      <formula1>"第１会議室,第２会議室,第３会議室,第４会議室,第５会議室,第６会議室,第７会議室"</formula1>
    </dataValidation>
    <dataValidation type="list" allowBlank="1" showInputMessage="1" showErrorMessage="1" sqref="B5">
      <formula1>"午前,午後,１日"</formula1>
    </dataValidation>
    <dataValidation type="list" allowBlank="1" showInputMessage="1" sqref="AO5 AK5 AF5 AI5 AM5 AR5 AT5 BL5">
      <formula1>"○,×"</formula1>
    </dataValidation>
    <dataValidation type="list" allowBlank="1" showInputMessage="1" showErrorMessage="1" sqref="BJ5 BM5:BN5">
      <formula1>"〇,×"</formula1>
    </dataValidation>
    <dataValidation type="list" allowBlank="1" showInputMessage="1" showErrorMessage="1" sqref="AM5 AK5 AO5">
      <formula1>"する,しない"</formula1>
    </dataValidation>
    <dataValidation type="list" allowBlank="1" showInputMessage="1" showErrorMessage="1" sqref="D5">
      <formula1>"企業・NPO,学校,市民団体,行政"</formula1>
    </dataValidation>
    <dataValidation type="list" allowBlank="1" showInputMessage="1" sqref="BO5">
      <formula1>"修正無,修正有,回答無"</formula1>
    </dataValidation>
    <dataValidation type="list" allowBlank="1" showInputMessage="1" showErrorMessage="1" sqref="BE5">
      <formula1>"窓口,口座"</formula1>
    </dataValidation>
  </dataValidations>
  <pageMargins left="0.23622047244094491" right="0.19685039370078741" top="0.19685039370078741" bottom="0.19685039370078741" header="0.39370078740157483" footer="0.19685039370078741"/>
  <pageSetup paperSize="9" scale="10" orientation="portrait" horizontalDpi="4294967293" r:id="rId1"/>
  <headerFooter alignWithMargins="0">
    <oddHeader xml:space="preserve">&amp;L&amp;"ＭＳ Ｐゴシック,太字"&amp;16　&amp;R
</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31"/>
  <sheetViews>
    <sheetView view="pageBreakPreview" zoomScale="60" zoomScaleNormal="80" workbookViewId="0">
      <pane xSplit="4" ySplit="4" topLeftCell="E5" activePane="bottomRight" state="frozen"/>
      <selection activeCell="BP14" sqref="BP14"/>
      <selection pane="topRight" activeCell="BP14" sqref="BP14"/>
      <selection pane="bottomLeft" activeCell="BP14" sqref="BP14"/>
      <selection pane="bottomRight" activeCell="AO14" sqref="AO14"/>
    </sheetView>
  </sheetViews>
  <sheetFormatPr defaultColWidth="9" defaultRowHeight="13.5" x14ac:dyDescent="0.4"/>
  <cols>
    <col min="1" max="1" width="5.375" style="127" customWidth="1"/>
    <col min="2" max="2" width="5.25" style="127" customWidth="1"/>
    <col min="3" max="3" width="11.375" style="127" customWidth="1"/>
    <col min="4" max="4" width="40.75" style="128" bestFit="1" customWidth="1"/>
    <col min="5" max="5" width="46.625" style="235" customWidth="1"/>
    <col min="6" max="6" width="26.25" style="128" customWidth="1"/>
    <col min="7" max="7" width="10.375" style="235" customWidth="1"/>
    <col min="8" max="8" width="30.75" style="129" customWidth="1"/>
    <col min="9" max="9" width="15.375" style="128" customWidth="1"/>
    <col min="10" max="10" width="16.125" style="128" customWidth="1"/>
    <col min="11" max="11" width="15.625" style="128" customWidth="1"/>
    <col min="12" max="12" width="15.25" style="235" customWidth="1"/>
    <col min="13" max="13" width="15.75" style="235" customWidth="1"/>
    <col min="14" max="14" width="17.5" style="130" customWidth="1"/>
    <col min="15" max="15" width="30.625" style="129" customWidth="1"/>
    <col min="16" max="16" width="30.375" style="129" customWidth="1"/>
    <col min="17" max="17" width="67.5" style="45" customWidth="1"/>
    <col min="18" max="18" width="43.25" style="45" customWidth="1"/>
    <col min="19" max="19" width="28.625" style="45" customWidth="1"/>
    <col min="20" max="20" width="9.5" style="68" customWidth="1"/>
    <col min="21" max="21" width="11.625" style="62" customWidth="1"/>
    <col min="22" max="22" width="27.625" style="62" customWidth="1"/>
    <col min="23" max="23" width="8.25" style="36" customWidth="1"/>
    <col min="24" max="24" width="9.75" style="36" customWidth="1"/>
    <col min="25" max="25" width="13.625" style="235" customWidth="1"/>
    <col min="26" max="26" width="14.125" style="131" customWidth="1"/>
    <col min="27" max="27" width="26.875" style="132" customWidth="1"/>
    <col min="28" max="28" width="9.875" style="132" customWidth="1"/>
    <col min="29" max="29" width="28.5" style="132" customWidth="1"/>
    <col min="30" max="30" width="9.75" style="36" customWidth="1"/>
    <col min="31" max="31" width="27.75" style="62" customWidth="1"/>
    <col min="32" max="32" width="9.75" style="36" customWidth="1"/>
    <col min="33" max="33" width="27.75" style="62" customWidth="1"/>
    <col min="34" max="34" width="9.75" style="36" customWidth="1"/>
    <col min="35" max="36" width="27.75" style="62" customWidth="1"/>
    <col min="37" max="37" width="11.625" style="62" customWidth="1"/>
    <col min="38" max="38" width="27.625" style="62" customWidth="1"/>
    <col min="39" max="39" width="13.25" style="36" customWidth="1"/>
    <col min="40" max="40" width="38.125" style="133" customWidth="1"/>
    <col min="41" max="41" width="57.125" style="131" customWidth="1"/>
    <col min="42" max="42" width="11.375" style="131" customWidth="1"/>
    <col min="43" max="43" width="12.5" style="131" customWidth="1"/>
    <col min="44" max="44" width="9.75" style="134" customWidth="1"/>
    <col min="45" max="45" width="10.25" style="135" customWidth="1"/>
    <col min="46" max="46" width="9.75" style="136" customWidth="1"/>
    <col min="47" max="47" width="12.125" style="135" customWidth="1"/>
    <col min="48" max="48" width="10.25" style="137" customWidth="1"/>
    <col min="49" max="49" width="12.125" style="135" customWidth="1"/>
    <col min="50" max="50" width="15.125" style="138" customWidth="1"/>
    <col min="51" max="51" width="14.125" style="139" customWidth="1"/>
    <col min="52" max="52" width="13.625" style="139" customWidth="1"/>
    <col min="53" max="53" width="12.5" style="139" customWidth="1"/>
    <col min="54" max="55" width="13.375" style="139" customWidth="1"/>
    <col min="56" max="56" width="10.5" style="140" customWidth="1"/>
    <col min="57" max="57" width="14.25" style="141" customWidth="1"/>
    <col min="58" max="58" width="34.125" style="62" customWidth="1"/>
    <col min="59" max="59" width="6.25" style="235" customWidth="1"/>
    <col min="60" max="62" width="6.25" style="142" customWidth="1"/>
    <col min="63" max="63" width="6.125" style="36" customWidth="1"/>
    <col min="64" max="65" width="8.125" style="235" customWidth="1"/>
    <col min="66" max="16384" width="9" style="36"/>
  </cols>
  <sheetData>
    <row r="1" spans="1:69" ht="54.75" thickBot="1" x14ac:dyDescent="0.45">
      <c r="A1" s="12" t="s">
        <v>6</v>
      </c>
      <c r="B1" s="13" t="s">
        <v>19</v>
      </c>
      <c r="C1" s="13" t="s">
        <v>20</v>
      </c>
      <c r="D1" s="14" t="s">
        <v>7</v>
      </c>
      <c r="E1" s="14" t="s">
        <v>21</v>
      </c>
      <c r="F1" s="14" t="s">
        <v>22</v>
      </c>
      <c r="G1" s="15" t="s">
        <v>8</v>
      </c>
      <c r="H1" s="16" t="s">
        <v>10</v>
      </c>
      <c r="I1" s="14" t="s">
        <v>23</v>
      </c>
      <c r="J1" s="14" t="s">
        <v>24</v>
      </c>
      <c r="K1" s="14" t="s">
        <v>9</v>
      </c>
      <c r="L1" s="15" t="s">
        <v>12</v>
      </c>
      <c r="M1" s="15" t="s">
        <v>11</v>
      </c>
      <c r="N1" s="17" t="s">
        <v>25</v>
      </c>
      <c r="O1" s="16" t="s">
        <v>13</v>
      </c>
      <c r="P1" s="18" t="s">
        <v>26</v>
      </c>
      <c r="Q1" s="19" t="s">
        <v>27</v>
      </c>
      <c r="R1" s="19" t="s">
        <v>148</v>
      </c>
      <c r="S1" s="19" t="s">
        <v>28</v>
      </c>
      <c r="T1" s="20" t="s">
        <v>29</v>
      </c>
      <c r="U1" s="21" t="s">
        <v>30</v>
      </c>
      <c r="V1" s="21" t="s">
        <v>31</v>
      </c>
      <c r="W1" s="21" t="s">
        <v>32</v>
      </c>
      <c r="X1" s="21" t="s">
        <v>33</v>
      </c>
      <c r="Y1" s="21" t="s">
        <v>37</v>
      </c>
      <c r="Z1" s="16" t="s">
        <v>38</v>
      </c>
      <c r="AA1" s="16" t="s">
        <v>39</v>
      </c>
      <c r="AB1" s="16" t="s">
        <v>40</v>
      </c>
      <c r="AC1" s="16" t="s">
        <v>39</v>
      </c>
      <c r="AD1" s="21" t="s">
        <v>41</v>
      </c>
      <c r="AE1" s="21" t="s">
        <v>42</v>
      </c>
      <c r="AF1" s="21" t="s">
        <v>43</v>
      </c>
      <c r="AG1" s="21" t="s">
        <v>42</v>
      </c>
      <c r="AH1" s="21" t="s">
        <v>44</v>
      </c>
      <c r="AI1" s="21" t="s">
        <v>42</v>
      </c>
      <c r="AJ1" s="21" t="s">
        <v>45</v>
      </c>
      <c r="AK1" s="21" t="s">
        <v>46</v>
      </c>
      <c r="AL1" s="21" t="s">
        <v>47</v>
      </c>
      <c r="AM1" s="21" t="s">
        <v>48</v>
      </c>
      <c r="AN1" s="16" t="s">
        <v>42</v>
      </c>
      <c r="AO1" s="22" t="s">
        <v>49</v>
      </c>
      <c r="AP1" s="23" t="s">
        <v>50</v>
      </c>
      <c r="AQ1" s="23" t="s">
        <v>51</v>
      </c>
      <c r="AR1" s="24" t="s">
        <v>52</v>
      </c>
      <c r="AS1" s="25" t="s">
        <v>53</v>
      </c>
      <c r="AT1" s="24" t="s">
        <v>54</v>
      </c>
      <c r="AU1" s="25" t="s">
        <v>55</v>
      </c>
      <c r="AV1" s="23" t="s">
        <v>58</v>
      </c>
      <c r="AW1" s="25" t="s">
        <v>59</v>
      </c>
      <c r="AX1" s="26" t="s">
        <v>14</v>
      </c>
      <c r="AY1" s="27" t="s">
        <v>60</v>
      </c>
      <c r="AZ1" s="28" t="s">
        <v>61</v>
      </c>
      <c r="BA1" s="29" t="s">
        <v>15</v>
      </c>
      <c r="BB1" s="30" t="s">
        <v>62</v>
      </c>
      <c r="BC1" s="29" t="s">
        <v>63</v>
      </c>
      <c r="BD1" s="31" t="s">
        <v>64</v>
      </c>
      <c r="BE1" s="29" t="s">
        <v>65</v>
      </c>
      <c r="BF1" s="32" t="s">
        <v>66</v>
      </c>
      <c r="BG1" s="33" t="s">
        <v>67</v>
      </c>
      <c r="BH1" s="34" t="s">
        <v>68</v>
      </c>
      <c r="BI1" s="34" t="s">
        <v>69</v>
      </c>
      <c r="BJ1" s="34" t="s">
        <v>70</v>
      </c>
      <c r="BK1" s="35" t="s">
        <v>71</v>
      </c>
      <c r="BL1" s="372"/>
      <c r="BM1" s="373"/>
    </row>
    <row r="2" spans="1:69" ht="30" customHeight="1" thickTop="1" thickBot="1" x14ac:dyDescent="0.45">
      <c r="A2" s="37" t="s">
        <v>171</v>
      </c>
      <c r="B2" s="38"/>
      <c r="C2" s="38"/>
      <c r="D2" s="39"/>
      <c r="E2" s="40"/>
      <c r="F2" s="39"/>
      <c r="G2" s="41"/>
      <c r="H2" s="234"/>
      <c r="I2" s="39"/>
      <c r="J2" s="39"/>
      <c r="K2" s="39"/>
      <c r="L2" s="42"/>
      <c r="M2" s="42"/>
      <c r="N2" s="43"/>
      <c r="O2" s="44"/>
      <c r="P2" s="44"/>
      <c r="R2" s="46"/>
      <c r="S2" s="46"/>
      <c r="T2" s="47">
        <f>SUM(T5:T5)</f>
        <v>0</v>
      </c>
      <c r="U2" s="48">
        <f>SUM(U5:U5)</f>
        <v>0</v>
      </c>
      <c r="V2" s="49"/>
      <c r="W2" s="50">
        <f>SUM(W5:W5)</f>
        <v>0</v>
      </c>
      <c r="X2" s="50">
        <f>SUM(X5:X5)</f>
        <v>0</v>
      </c>
      <c r="Y2" s="50">
        <f>COUNTIF(Y5:Y5,"○")</f>
        <v>0</v>
      </c>
      <c r="Z2" s="51"/>
      <c r="AA2" s="52"/>
      <c r="AB2" s="53">
        <f>COUNTIF(AB5:AB5,"○")</f>
        <v>0</v>
      </c>
      <c r="AC2" s="52"/>
      <c r="AD2" s="50">
        <f>COUNTIF(AD5:AD5,"○")</f>
        <v>0</v>
      </c>
      <c r="AE2" s="49"/>
      <c r="AF2" s="50">
        <f>COUNTIF(AF5:AF5,"○")</f>
        <v>0</v>
      </c>
      <c r="AG2" s="49"/>
      <c r="AH2" s="50">
        <f>COUNTIF(AH5:AH5,"○")</f>
        <v>0</v>
      </c>
      <c r="AI2" s="49"/>
      <c r="AJ2" s="49"/>
      <c r="AK2" s="48">
        <f>COUNTIF(AK5:AK5,"○")</f>
        <v>0</v>
      </c>
      <c r="AL2" s="49"/>
      <c r="AM2" s="54"/>
      <c r="AN2" s="51"/>
      <c r="AO2" s="55"/>
      <c r="AP2" s="56">
        <f t="shared" ref="AP2:AY2" si="0">SUM(AP5:AP5)</f>
        <v>0</v>
      </c>
      <c r="AQ2" s="56">
        <f t="shared" si="0"/>
        <v>0</v>
      </c>
      <c r="AR2" s="57" t="e">
        <f t="shared" si="0"/>
        <v>#VALUE!</v>
      </c>
      <c r="AS2" s="57" t="e">
        <f t="shared" si="0"/>
        <v>#VALUE!</v>
      </c>
      <c r="AT2" s="57">
        <f t="shared" si="0"/>
        <v>0</v>
      </c>
      <c r="AU2" s="57" t="e">
        <f t="shared" si="0"/>
        <v>#VALUE!</v>
      </c>
      <c r="AV2" s="57">
        <f t="shared" si="0"/>
        <v>0</v>
      </c>
      <c r="AW2" s="57">
        <f t="shared" si="0"/>
        <v>12000</v>
      </c>
      <c r="AX2" s="58" t="e">
        <f t="shared" si="0"/>
        <v>#VALUE!</v>
      </c>
      <c r="AY2" s="57">
        <f t="shared" si="0"/>
        <v>0</v>
      </c>
      <c r="AZ2" s="59"/>
      <c r="BA2" s="59"/>
      <c r="BB2" s="59"/>
      <c r="BC2" s="59"/>
      <c r="BD2" s="60"/>
      <c r="BE2" s="61"/>
      <c r="BG2" s="39"/>
      <c r="BH2" s="63"/>
      <c r="BI2" s="63"/>
      <c r="BJ2" s="63"/>
    </row>
    <row r="3" spans="1:69" ht="32.450000000000003" customHeight="1" thickTop="1" thickBot="1" x14ac:dyDescent="0.45">
      <c r="A3" s="384" t="s">
        <v>153</v>
      </c>
      <c r="B3" s="384"/>
      <c r="C3" s="384"/>
      <c r="D3" s="384"/>
      <c r="E3" s="64"/>
      <c r="F3" s="65"/>
      <c r="G3" s="41"/>
      <c r="H3" s="234"/>
      <c r="I3" s="66"/>
      <c r="J3" s="65"/>
      <c r="K3" s="65"/>
      <c r="L3" s="41"/>
      <c r="M3" s="41"/>
      <c r="N3" s="41"/>
      <c r="O3" s="234"/>
      <c r="P3" s="234"/>
      <c r="Q3" s="67"/>
      <c r="R3" s="67"/>
      <c r="S3" s="67"/>
      <c r="U3" s="69"/>
      <c r="V3" s="69"/>
      <c r="W3" s="70"/>
      <c r="X3" s="70"/>
      <c r="Y3" s="71"/>
      <c r="Z3" s="72"/>
      <c r="AA3" s="73"/>
      <c r="AB3" s="73"/>
      <c r="AC3" s="73"/>
      <c r="AD3" s="74"/>
      <c r="AE3" s="69"/>
      <c r="AF3" s="74"/>
      <c r="AG3" s="69"/>
      <c r="AH3" s="74"/>
      <c r="AI3" s="69"/>
      <c r="AJ3" s="69"/>
      <c r="AK3" s="69"/>
      <c r="AL3" s="69"/>
      <c r="AM3" s="70"/>
      <c r="AN3" s="75"/>
      <c r="AO3" s="76"/>
      <c r="AP3" s="375" t="s">
        <v>72</v>
      </c>
      <c r="AQ3" s="376"/>
      <c r="AR3" s="376"/>
      <c r="AS3" s="376"/>
      <c r="AT3" s="376"/>
      <c r="AU3" s="376"/>
      <c r="AV3" s="376"/>
      <c r="AW3" s="376"/>
      <c r="AX3" s="377" t="s">
        <v>16</v>
      </c>
      <c r="AY3" s="378"/>
      <c r="AZ3" s="379"/>
      <c r="BA3" s="379"/>
      <c r="BB3" s="379"/>
      <c r="BC3" s="379"/>
      <c r="BD3" s="379"/>
      <c r="BE3" s="380"/>
      <c r="BG3" s="77"/>
      <c r="BH3" s="381" t="s">
        <v>73</v>
      </c>
      <c r="BI3" s="382"/>
      <c r="BJ3" s="382"/>
      <c r="BL3" s="383"/>
      <c r="BM3" s="383"/>
    </row>
    <row r="4" spans="1:69" ht="54.75" thickTop="1" x14ac:dyDescent="0.4">
      <c r="A4" s="12" t="s">
        <v>6</v>
      </c>
      <c r="B4" s="13" t="s">
        <v>19</v>
      </c>
      <c r="C4" s="13" t="s">
        <v>20</v>
      </c>
      <c r="D4" s="14" t="s">
        <v>7</v>
      </c>
      <c r="E4" s="14" t="s">
        <v>21</v>
      </c>
      <c r="F4" s="14" t="s">
        <v>22</v>
      </c>
      <c r="G4" s="15" t="s">
        <v>8</v>
      </c>
      <c r="H4" s="16" t="s">
        <v>10</v>
      </c>
      <c r="I4" s="14" t="s">
        <v>23</v>
      </c>
      <c r="J4" s="14" t="s">
        <v>24</v>
      </c>
      <c r="K4" s="14" t="s">
        <v>9</v>
      </c>
      <c r="L4" s="15" t="s">
        <v>12</v>
      </c>
      <c r="M4" s="15" t="s">
        <v>11</v>
      </c>
      <c r="N4" s="17" t="s">
        <v>25</v>
      </c>
      <c r="O4" s="16" t="s">
        <v>13</v>
      </c>
      <c r="P4" s="18" t="s">
        <v>26</v>
      </c>
      <c r="Q4" s="19" t="s">
        <v>27</v>
      </c>
      <c r="R4" s="19" t="s">
        <v>148</v>
      </c>
      <c r="S4" s="19" t="s">
        <v>28</v>
      </c>
      <c r="T4" s="20" t="s">
        <v>29</v>
      </c>
      <c r="U4" s="21" t="s">
        <v>74</v>
      </c>
      <c r="V4" s="21" t="s">
        <v>75</v>
      </c>
      <c r="W4" s="21" t="s">
        <v>32</v>
      </c>
      <c r="X4" s="21" t="s">
        <v>33</v>
      </c>
      <c r="Y4" s="21" t="s">
        <v>37</v>
      </c>
      <c r="Z4" s="16" t="s">
        <v>38</v>
      </c>
      <c r="AA4" s="16" t="s">
        <v>39</v>
      </c>
      <c r="AB4" s="16" t="s">
        <v>40</v>
      </c>
      <c r="AC4" s="16" t="s">
        <v>39</v>
      </c>
      <c r="AD4" s="21" t="s">
        <v>41</v>
      </c>
      <c r="AE4" s="21" t="s">
        <v>42</v>
      </c>
      <c r="AF4" s="21" t="s">
        <v>77</v>
      </c>
      <c r="AG4" s="21" t="s">
        <v>42</v>
      </c>
      <c r="AH4" s="21" t="s">
        <v>44</v>
      </c>
      <c r="AI4" s="21" t="s">
        <v>42</v>
      </c>
      <c r="AJ4" s="21" t="s">
        <v>45</v>
      </c>
      <c r="AK4" s="21" t="s">
        <v>46</v>
      </c>
      <c r="AL4" s="21" t="s">
        <v>47</v>
      </c>
      <c r="AM4" s="21" t="s">
        <v>78</v>
      </c>
      <c r="AN4" s="16" t="s">
        <v>42</v>
      </c>
      <c r="AO4" s="78" t="s">
        <v>49</v>
      </c>
      <c r="AP4" s="79" t="s">
        <v>50</v>
      </c>
      <c r="AQ4" s="80" t="s">
        <v>51</v>
      </c>
      <c r="AR4" s="81" t="s">
        <v>52</v>
      </c>
      <c r="AS4" s="82" t="s">
        <v>53</v>
      </c>
      <c r="AT4" s="81" t="s">
        <v>54</v>
      </c>
      <c r="AU4" s="82" t="s">
        <v>55</v>
      </c>
      <c r="AV4" s="80" t="s">
        <v>58</v>
      </c>
      <c r="AW4" s="82" t="s">
        <v>59</v>
      </c>
      <c r="AX4" s="83" t="s">
        <v>14</v>
      </c>
      <c r="AY4" s="84" t="s">
        <v>60</v>
      </c>
      <c r="AZ4" s="85" t="s">
        <v>61</v>
      </c>
      <c r="BA4" s="86" t="s">
        <v>15</v>
      </c>
      <c r="BB4" s="87" t="s">
        <v>62</v>
      </c>
      <c r="BC4" s="86" t="s">
        <v>63</v>
      </c>
      <c r="BD4" s="88" t="s">
        <v>64</v>
      </c>
      <c r="BE4" s="86" t="s">
        <v>65</v>
      </c>
      <c r="BF4" s="21" t="s">
        <v>66</v>
      </c>
      <c r="BG4" s="21" t="s">
        <v>67</v>
      </c>
      <c r="BH4" s="89" t="s">
        <v>68</v>
      </c>
      <c r="BI4" s="89" t="s">
        <v>69</v>
      </c>
      <c r="BJ4" s="89" t="s">
        <v>70</v>
      </c>
      <c r="BK4" s="90" t="s">
        <v>71</v>
      </c>
      <c r="BL4" s="91"/>
      <c r="BM4" s="92"/>
    </row>
    <row r="5" spans="1:69" ht="27" customHeight="1" x14ac:dyDescent="0.4">
      <c r="A5" s="93">
        <v>1</v>
      </c>
      <c r="B5" s="94"/>
      <c r="C5" s="95"/>
      <c r="D5" s="96">
        <f>えきまえテラス申込書!B4</f>
        <v>0</v>
      </c>
      <c r="E5" s="99">
        <f>えきまえテラス申込書!B5</f>
        <v>0</v>
      </c>
      <c r="F5" s="96">
        <f>えきまえテラス申込書!C6</f>
        <v>0</v>
      </c>
      <c r="G5" s="98" t="str">
        <f>えきまえテラス申込書!D7</f>
        <v>-</v>
      </c>
      <c r="H5" s="99">
        <f>えきまえテラス申込書!C8</f>
        <v>0</v>
      </c>
      <c r="I5" s="100">
        <f>えきまえテラス申込書!C9</f>
        <v>0</v>
      </c>
      <c r="J5" s="101">
        <f>えきまえテラス申込書!F9</f>
        <v>0</v>
      </c>
      <c r="K5" s="102">
        <f>えきまえテラス申込書!C10</f>
        <v>0</v>
      </c>
      <c r="L5" s="103">
        <f>えきまえテラス申込書!F10</f>
        <v>0</v>
      </c>
      <c r="M5" s="103">
        <f>えきまえテラス申込書!C11</f>
        <v>0</v>
      </c>
      <c r="N5" s="104">
        <f>えきまえテラス申込書!F11</f>
        <v>0</v>
      </c>
      <c r="O5" s="11">
        <f>えきまえテラス申込書!C12</f>
        <v>0</v>
      </c>
      <c r="P5" s="10">
        <f>えきまえテラス申込書!F12</f>
        <v>0</v>
      </c>
      <c r="Q5" s="105">
        <f>えきまえテラス申込書!B13</f>
        <v>0</v>
      </c>
      <c r="R5" s="106">
        <f>えきまえテラス申込書!B14</f>
        <v>0</v>
      </c>
      <c r="S5" s="105">
        <f>えきまえテラス申込書!B15</f>
        <v>0</v>
      </c>
      <c r="T5" s="107">
        <f>えきまえテラス申込書!B18</f>
        <v>0</v>
      </c>
      <c r="U5" s="97">
        <f>えきまえテラス申込書!B19</f>
        <v>0</v>
      </c>
      <c r="V5" s="108" t="str">
        <f>えきまえテラス申込書!C19</f>
        <v>内容・サイズ　</v>
      </c>
      <c r="W5" s="109" t="str">
        <f>えきまえテラス申込書!B20</f>
        <v>台</v>
      </c>
      <c r="X5" s="109" t="str">
        <f>えきまえテラス申込書!B21</f>
        <v>脚</v>
      </c>
      <c r="Y5" s="97">
        <f>えきまえテラス申込書!B22</f>
        <v>0</v>
      </c>
      <c r="Z5" s="110" t="str">
        <f>えきまえテラス申込書!C23</f>
        <v>Ｗ</v>
      </c>
      <c r="AA5" s="108">
        <f>えきまえテラス申込書!F23</f>
        <v>0</v>
      </c>
      <c r="AB5" s="97">
        <f>えきまえテラス申込書!C24</f>
        <v>0</v>
      </c>
      <c r="AC5" s="108">
        <f>えきまえテラス申込書!F24</f>
        <v>0</v>
      </c>
      <c r="AD5" s="98">
        <f>えきまえテラス申込書!B27</f>
        <v>0</v>
      </c>
      <c r="AE5" s="108" t="str">
        <f>えきまえテラス申込書!D27</f>
        <v>内容　</v>
      </c>
      <c r="AF5" s="98">
        <f>えきまえテラス申込書!B28</f>
        <v>0</v>
      </c>
      <c r="AG5" s="108" t="str">
        <f>えきまえテラス申込書!D28</f>
        <v>内容　</v>
      </c>
      <c r="AH5" s="98">
        <f>えきまえテラス申込書!B29</f>
        <v>0</v>
      </c>
      <c r="AI5" s="108" t="str">
        <f>えきまえテラス申込書!D29</f>
        <v>内容　</v>
      </c>
      <c r="AJ5" s="108" t="str">
        <f>えきまえテラス申込書!B30</f>
        <v>展示方法　</v>
      </c>
      <c r="AK5" s="97">
        <f>えきまえテラス申込書!B31</f>
        <v>0</v>
      </c>
      <c r="AL5" s="108" t="str">
        <f>えきまえテラス申込書!D31</f>
        <v>内容　</v>
      </c>
      <c r="AM5" s="98">
        <f>えきまえテラス申込書!B32</f>
        <v>0</v>
      </c>
      <c r="AN5" s="103" t="str">
        <f>えきまえテラス申込書!D32</f>
        <v>内容　</v>
      </c>
      <c r="AO5" s="111">
        <f>えきまえテラス申込書!B33</f>
        <v>0</v>
      </c>
      <c r="AP5" s="112">
        <f>IF($C5="学校",0,$T5+$U5)</f>
        <v>0</v>
      </c>
      <c r="AQ5" s="113">
        <f>IF($C5="企業・NPO",$AP5*37000,$AP5*5000)</f>
        <v>0</v>
      </c>
      <c r="AR5" s="114" t="e">
        <f>IF($W5&gt;2,$W5-2,0)</f>
        <v>#VALUE!</v>
      </c>
      <c r="AS5" s="115" t="e">
        <f>AR5*400</f>
        <v>#VALUE!</v>
      </c>
      <c r="AT5" s="114" t="str">
        <f>$X5</f>
        <v>脚</v>
      </c>
      <c r="AU5" s="115" t="e">
        <f>AT5*200</f>
        <v>#VALUE!</v>
      </c>
      <c r="AV5" s="116">
        <f>IF($Y5="○",1,0)</f>
        <v>0</v>
      </c>
      <c r="AW5" s="115">
        <f>IF($Z5=0,0,IF($Z5&lt;=500,6000,12000))</f>
        <v>12000</v>
      </c>
      <c r="AX5" s="117" t="e">
        <f>AQ5+AS5+AU5+AW5</f>
        <v>#VALUE!</v>
      </c>
      <c r="AY5" s="118"/>
      <c r="AZ5" s="119"/>
      <c r="BA5" s="119"/>
      <c r="BB5" s="120"/>
      <c r="BC5" s="119"/>
      <c r="BD5" s="121"/>
      <c r="BE5" s="122"/>
      <c r="BF5" s="108"/>
      <c r="BG5" s="97"/>
      <c r="BH5" s="107"/>
      <c r="BI5" s="107"/>
      <c r="BJ5" s="107"/>
      <c r="BK5" s="123"/>
      <c r="BL5" s="124"/>
      <c r="BM5" s="125"/>
      <c r="BN5" s="126"/>
      <c r="BO5" s="126"/>
      <c r="BP5" s="126"/>
      <c r="BQ5" s="126"/>
    </row>
    <row r="6" spans="1:69" ht="36" customHeight="1" x14ac:dyDescent="0.4">
      <c r="A6" s="36"/>
      <c r="B6" s="36"/>
      <c r="C6" s="36"/>
      <c r="D6" s="36"/>
      <c r="E6" s="36"/>
      <c r="F6" s="36"/>
      <c r="G6" s="36"/>
      <c r="H6" s="36"/>
      <c r="I6" s="36"/>
      <c r="J6" s="36"/>
      <c r="K6" s="36"/>
      <c r="L6" s="36"/>
      <c r="M6" s="36"/>
      <c r="N6" s="36"/>
      <c r="O6" s="36"/>
      <c r="P6" s="36"/>
      <c r="Q6" s="36"/>
      <c r="R6" s="36"/>
      <c r="S6" s="36"/>
      <c r="T6" s="36"/>
      <c r="U6" s="36"/>
      <c r="V6" s="36"/>
      <c r="Y6" s="36"/>
      <c r="Z6" s="36"/>
      <c r="AA6" s="36"/>
      <c r="AB6" s="36"/>
      <c r="AC6" s="36"/>
      <c r="AE6" s="36"/>
      <c r="AG6" s="36"/>
      <c r="AI6" s="36"/>
      <c r="AJ6" s="36"/>
      <c r="AK6" s="36"/>
      <c r="AL6" s="36"/>
      <c r="AN6" s="36"/>
      <c r="AO6" s="36"/>
      <c r="AP6" s="36"/>
      <c r="AQ6" s="36"/>
      <c r="AR6" s="36"/>
      <c r="AS6" s="36"/>
      <c r="AT6" s="36"/>
      <c r="AU6" s="36"/>
      <c r="AV6" s="36"/>
      <c r="AW6" s="36"/>
      <c r="AX6" s="36"/>
      <c r="AY6" s="36"/>
      <c r="AZ6" s="36"/>
      <c r="BA6" s="36"/>
      <c r="BB6" s="36"/>
      <c r="BC6" s="36"/>
      <c r="BD6" s="36"/>
      <c r="BE6" s="36"/>
      <c r="BF6" s="36"/>
      <c r="BG6" s="36"/>
      <c r="BH6" s="36"/>
      <c r="BI6" s="36"/>
      <c r="BJ6" s="36"/>
      <c r="BM6" s="36"/>
    </row>
    <row r="7" spans="1:69" ht="36" customHeight="1" x14ac:dyDescent="0.4">
      <c r="A7" s="36"/>
      <c r="B7" s="36"/>
      <c r="C7" s="36"/>
      <c r="D7" s="36"/>
      <c r="E7" s="36"/>
      <c r="F7" s="36"/>
      <c r="G7" s="36"/>
      <c r="H7" s="36"/>
      <c r="I7" s="36"/>
      <c r="J7" s="36"/>
      <c r="K7" s="36"/>
      <c r="L7" s="36"/>
      <c r="M7" s="36"/>
      <c r="N7" s="36"/>
      <c r="O7" s="36"/>
      <c r="P7" s="36"/>
      <c r="Q7" s="36"/>
      <c r="R7" s="36"/>
      <c r="S7" s="36"/>
      <c r="T7" s="36"/>
      <c r="U7" s="36"/>
      <c r="V7" s="36"/>
      <c r="Y7" s="36"/>
      <c r="Z7" s="36"/>
      <c r="AA7" s="36"/>
      <c r="AB7" s="36"/>
      <c r="AC7" s="36"/>
      <c r="AE7" s="36"/>
      <c r="AG7" s="36"/>
      <c r="AI7" s="36"/>
      <c r="AJ7" s="36"/>
      <c r="AK7" s="36"/>
      <c r="AL7" s="36"/>
      <c r="AN7" s="36"/>
      <c r="AO7" s="36"/>
      <c r="AP7" s="36"/>
      <c r="AQ7" s="36"/>
      <c r="AR7" s="36"/>
      <c r="AS7" s="36"/>
      <c r="AT7" s="36"/>
      <c r="AU7" s="36"/>
      <c r="AV7" s="36"/>
      <c r="AW7" s="36"/>
      <c r="AX7" s="36"/>
      <c r="AY7" s="36"/>
      <c r="AZ7" s="36"/>
      <c r="BA7" s="36"/>
      <c r="BB7" s="36"/>
      <c r="BC7" s="36"/>
      <c r="BD7" s="36"/>
      <c r="BE7" s="36"/>
      <c r="BF7" s="36"/>
      <c r="BG7" s="36"/>
      <c r="BH7" s="36"/>
      <c r="BI7" s="36"/>
      <c r="BJ7" s="36"/>
      <c r="BM7" s="36"/>
    </row>
    <row r="8" spans="1:69" ht="36" customHeight="1" x14ac:dyDescent="0.4">
      <c r="A8" s="36"/>
      <c r="B8" s="36"/>
      <c r="C8" s="36"/>
      <c r="D8" s="36"/>
      <c r="E8" s="36"/>
      <c r="F8" s="36"/>
      <c r="G8" s="36"/>
      <c r="H8" s="36"/>
      <c r="I8" s="36"/>
      <c r="J8" s="36"/>
      <c r="K8" s="36"/>
      <c r="L8" s="36"/>
      <c r="M8" s="36"/>
      <c r="N8" s="36"/>
      <c r="O8" s="36"/>
      <c r="P8" s="36"/>
      <c r="Q8" s="36"/>
      <c r="R8" s="36"/>
      <c r="S8" s="36"/>
      <c r="T8" s="36"/>
      <c r="U8" s="36"/>
      <c r="V8" s="36"/>
      <c r="Y8" s="36"/>
      <c r="Z8" s="36"/>
      <c r="AA8" s="36"/>
      <c r="AB8" s="36"/>
      <c r="AC8" s="36"/>
      <c r="AE8" s="36"/>
      <c r="AG8" s="36"/>
      <c r="AI8" s="36"/>
      <c r="AJ8" s="36"/>
      <c r="AK8" s="36"/>
      <c r="AL8" s="36"/>
      <c r="AN8" s="36"/>
      <c r="AO8" s="36"/>
      <c r="AP8" s="36"/>
      <c r="AQ8" s="36"/>
      <c r="AR8" s="36"/>
      <c r="AS8" s="36"/>
      <c r="AT8" s="36"/>
      <c r="AU8" s="36"/>
      <c r="AV8" s="36"/>
      <c r="AW8" s="36"/>
      <c r="AX8" s="36"/>
      <c r="AY8" s="36"/>
      <c r="AZ8" s="36"/>
      <c r="BA8" s="36"/>
      <c r="BB8" s="36"/>
      <c r="BC8" s="36"/>
      <c r="BD8" s="36"/>
      <c r="BE8" s="36"/>
      <c r="BF8" s="36"/>
      <c r="BG8" s="36"/>
      <c r="BH8" s="36"/>
      <c r="BI8" s="36"/>
      <c r="BJ8" s="36"/>
      <c r="BM8" s="36"/>
    </row>
    <row r="9" spans="1:69" ht="36" customHeight="1" x14ac:dyDescent="0.4">
      <c r="A9" s="36"/>
      <c r="B9" s="36"/>
      <c r="C9" s="36"/>
      <c r="D9" s="36"/>
      <c r="E9" s="36"/>
      <c r="F9" s="36"/>
      <c r="G9" s="36"/>
      <c r="H9" s="36"/>
      <c r="I9" s="36"/>
      <c r="J9" s="36"/>
      <c r="K9" s="36"/>
      <c r="L9" s="36"/>
      <c r="M9" s="36"/>
      <c r="N9" s="36"/>
      <c r="O9" s="36"/>
      <c r="P9" s="36"/>
      <c r="Q9" s="36"/>
      <c r="R9" s="36"/>
      <c r="S9" s="36"/>
      <c r="T9" s="36"/>
      <c r="U9" s="36"/>
      <c r="V9" s="36"/>
      <c r="Y9" s="36"/>
      <c r="Z9" s="36"/>
      <c r="AA9" s="36"/>
      <c r="AB9" s="36"/>
      <c r="AC9" s="36"/>
      <c r="AE9" s="36"/>
      <c r="AG9" s="36"/>
      <c r="AI9" s="36"/>
      <c r="AJ9" s="36"/>
      <c r="AK9" s="36"/>
      <c r="AL9" s="36"/>
      <c r="AN9" s="36"/>
      <c r="AO9" s="36"/>
      <c r="AP9" s="36"/>
      <c r="AQ9" s="36"/>
      <c r="AR9" s="36"/>
      <c r="AS9" s="36"/>
      <c r="AT9" s="36"/>
      <c r="AU9" s="36"/>
      <c r="AV9" s="36"/>
      <c r="AW9" s="36"/>
      <c r="AX9" s="36"/>
      <c r="AY9" s="36"/>
      <c r="AZ9" s="36"/>
      <c r="BA9" s="36"/>
      <c r="BB9" s="36"/>
      <c r="BC9" s="36"/>
      <c r="BD9" s="36"/>
      <c r="BE9" s="36"/>
      <c r="BF9" s="36"/>
      <c r="BG9" s="36"/>
      <c r="BH9" s="36"/>
      <c r="BI9" s="36"/>
      <c r="BJ9" s="36"/>
      <c r="BM9" s="36"/>
    </row>
    <row r="10" spans="1:69" ht="36" customHeight="1" x14ac:dyDescent="0.4">
      <c r="A10" s="36"/>
      <c r="B10" s="36"/>
      <c r="C10" s="36"/>
      <c r="D10" s="36"/>
      <c r="E10" s="36"/>
      <c r="F10" s="36"/>
      <c r="G10" s="36"/>
      <c r="H10" s="36"/>
      <c r="I10" s="36"/>
      <c r="J10" s="36"/>
      <c r="K10" s="36"/>
      <c r="L10" s="36"/>
      <c r="M10" s="36"/>
      <c r="N10" s="36"/>
      <c r="O10" s="36"/>
      <c r="P10" s="36"/>
      <c r="Q10" s="36"/>
      <c r="R10" s="36"/>
      <c r="S10" s="36"/>
      <c r="T10" s="36"/>
      <c r="U10" s="36"/>
      <c r="V10" s="36"/>
      <c r="Y10" s="36"/>
      <c r="Z10" s="36"/>
      <c r="AA10" s="36"/>
      <c r="AB10" s="36"/>
      <c r="AC10" s="36"/>
      <c r="AE10" s="36"/>
      <c r="AG10" s="36"/>
      <c r="AI10" s="36"/>
      <c r="AJ10" s="36"/>
      <c r="AK10" s="36"/>
      <c r="AL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M10" s="36"/>
    </row>
    <row r="11" spans="1:69" ht="36" customHeight="1" x14ac:dyDescent="0.4">
      <c r="A11" s="36"/>
      <c r="B11" s="36"/>
      <c r="C11" s="36"/>
      <c r="D11" s="36"/>
      <c r="E11" s="36"/>
      <c r="F11" s="36"/>
      <c r="G11" s="36"/>
      <c r="H11" s="36"/>
      <c r="I11" s="36"/>
      <c r="J11" s="36"/>
      <c r="K11" s="36"/>
      <c r="L11" s="36"/>
      <c r="M11" s="36"/>
      <c r="N11" s="36"/>
      <c r="O11" s="36"/>
      <c r="P11" s="36"/>
      <c r="Q11" s="36"/>
      <c r="R11" s="36"/>
      <c r="S11" s="36"/>
      <c r="T11" s="36"/>
      <c r="U11" s="36"/>
      <c r="V11" s="36"/>
      <c r="Y11" s="36"/>
      <c r="Z11" s="36"/>
      <c r="AA11" s="36"/>
      <c r="AB11" s="36"/>
      <c r="AC11" s="36"/>
      <c r="AE11" s="36"/>
      <c r="AG11" s="36"/>
      <c r="AI11" s="36"/>
      <c r="AJ11" s="36"/>
      <c r="AK11" s="36"/>
      <c r="AL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M11" s="36"/>
    </row>
    <row r="12" spans="1:69" ht="36" customHeight="1" x14ac:dyDescent="0.4">
      <c r="A12" s="36"/>
      <c r="B12" s="36"/>
      <c r="C12" s="36"/>
      <c r="D12" s="36"/>
      <c r="E12" s="36"/>
      <c r="F12" s="36"/>
      <c r="G12" s="36"/>
      <c r="H12" s="36"/>
      <c r="I12" s="36"/>
      <c r="J12" s="36"/>
      <c r="K12" s="36"/>
      <c r="L12" s="36"/>
      <c r="M12" s="36"/>
      <c r="N12" s="36"/>
      <c r="O12" s="36"/>
      <c r="P12" s="36"/>
      <c r="Q12" s="36"/>
      <c r="R12" s="36"/>
      <c r="S12" s="36"/>
      <c r="T12" s="36"/>
      <c r="U12" s="36"/>
      <c r="V12" s="36"/>
      <c r="Y12" s="36"/>
      <c r="Z12" s="36"/>
      <c r="AA12" s="36"/>
      <c r="AB12" s="36"/>
      <c r="AC12" s="36"/>
      <c r="AE12" s="36"/>
      <c r="AG12" s="36"/>
      <c r="AI12" s="36"/>
      <c r="AJ12" s="36"/>
      <c r="AK12" s="36"/>
      <c r="AL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M12" s="36"/>
    </row>
    <row r="13" spans="1:69" ht="36" customHeight="1" x14ac:dyDescent="0.4">
      <c r="A13" s="36"/>
      <c r="B13" s="36"/>
      <c r="C13" s="36"/>
      <c r="D13" s="36"/>
      <c r="E13" s="36"/>
      <c r="F13" s="36"/>
      <c r="G13" s="36"/>
      <c r="H13" s="36"/>
      <c r="I13" s="36"/>
      <c r="J13" s="36"/>
      <c r="K13" s="36"/>
      <c r="L13" s="36"/>
      <c r="M13" s="36"/>
      <c r="N13" s="36"/>
      <c r="O13" s="36"/>
      <c r="P13" s="36"/>
      <c r="Q13" s="36"/>
      <c r="R13" s="36"/>
      <c r="S13" s="36"/>
      <c r="T13" s="36"/>
      <c r="U13" s="36"/>
      <c r="V13" s="36"/>
      <c r="Y13" s="36"/>
      <c r="Z13" s="36"/>
      <c r="AA13" s="36"/>
      <c r="AB13" s="36"/>
      <c r="AC13" s="36"/>
      <c r="AE13" s="36"/>
      <c r="AG13" s="36"/>
      <c r="AI13" s="36"/>
      <c r="AJ13" s="36"/>
      <c r="AK13" s="36"/>
      <c r="AL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M13" s="36"/>
    </row>
    <row r="14" spans="1:69" ht="36" customHeight="1" x14ac:dyDescent="0.4">
      <c r="A14" s="36"/>
      <c r="B14" s="36"/>
      <c r="C14" s="36"/>
      <c r="D14" s="36"/>
      <c r="E14" s="36"/>
      <c r="F14" s="36"/>
      <c r="G14" s="36"/>
      <c r="H14" s="36"/>
      <c r="I14" s="36"/>
      <c r="J14" s="36"/>
      <c r="K14" s="36"/>
      <c r="L14" s="36"/>
      <c r="M14" s="36"/>
      <c r="N14" s="36"/>
      <c r="O14" s="36"/>
      <c r="P14" s="36"/>
      <c r="Q14" s="36"/>
      <c r="R14" s="36"/>
      <c r="S14" s="36"/>
      <c r="T14" s="36"/>
      <c r="U14" s="36"/>
      <c r="V14" s="36"/>
      <c r="Y14" s="36"/>
      <c r="Z14" s="36"/>
      <c r="AA14" s="36"/>
      <c r="AB14" s="36"/>
      <c r="AC14" s="36"/>
      <c r="AE14" s="36"/>
      <c r="AG14" s="36"/>
      <c r="AI14" s="36"/>
      <c r="AJ14" s="36"/>
      <c r="AK14" s="36"/>
      <c r="AL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M14" s="36"/>
    </row>
    <row r="15" spans="1:69" ht="36" customHeight="1" x14ac:dyDescent="0.4">
      <c r="A15" s="36"/>
      <c r="B15" s="36"/>
      <c r="C15" s="36"/>
      <c r="D15" s="36"/>
      <c r="E15" s="36"/>
      <c r="F15" s="36"/>
      <c r="G15" s="36"/>
      <c r="H15" s="36"/>
      <c r="I15" s="36"/>
      <c r="J15" s="36"/>
      <c r="K15" s="36"/>
      <c r="L15" s="36"/>
      <c r="M15" s="36"/>
      <c r="N15" s="36"/>
      <c r="O15" s="36"/>
      <c r="P15" s="36"/>
      <c r="Q15" s="36"/>
      <c r="R15" s="36"/>
      <c r="S15" s="36"/>
      <c r="T15" s="36"/>
      <c r="U15" s="36"/>
      <c r="V15" s="36"/>
      <c r="Y15" s="36"/>
      <c r="Z15" s="36"/>
      <c r="AA15" s="36"/>
      <c r="AB15" s="36"/>
      <c r="AC15" s="36"/>
      <c r="AE15" s="36"/>
      <c r="AG15" s="36"/>
      <c r="AI15" s="36"/>
      <c r="AJ15" s="36"/>
      <c r="AK15" s="36"/>
      <c r="AL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M15" s="36"/>
    </row>
    <row r="16" spans="1:69" ht="36" customHeight="1" x14ac:dyDescent="0.4">
      <c r="A16" s="36"/>
      <c r="B16" s="36"/>
      <c r="C16" s="36"/>
      <c r="D16" s="36"/>
      <c r="E16" s="36"/>
      <c r="F16" s="36"/>
      <c r="G16" s="36"/>
      <c r="H16" s="36"/>
      <c r="I16" s="36"/>
      <c r="J16" s="36"/>
      <c r="K16" s="36"/>
      <c r="L16" s="36"/>
      <c r="M16" s="36"/>
      <c r="N16" s="36"/>
      <c r="O16" s="36"/>
      <c r="P16" s="36"/>
      <c r="Q16" s="36"/>
      <c r="R16" s="36"/>
      <c r="S16" s="36"/>
      <c r="T16" s="36"/>
      <c r="U16" s="36"/>
      <c r="V16" s="36"/>
      <c r="Y16" s="36"/>
      <c r="Z16" s="36"/>
      <c r="AA16" s="36"/>
      <c r="AB16" s="36"/>
      <c r="AC16" s="36"/>
      <c r="AE16" s="36"/>
      <c r="AG16" s="36"/>
      <c r="AI16" s="36"/>
      <c r="AJ16" s="36"/>
      <c r="AK16" s="36"/>
      <c r="AL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M16" s="36"/>
    </row>
    <row r="17" spans="1:65" ht="36" customHeight="1" x14ac:dyDescent="0.4">
      <c r="A17" s="36"/>
      <c r="B17" s="36"/>
      <c r="C17" s="36"/>
      <c r="D17" s="36"/>
      <c r="E17" s="36"/>
      <c r="F17" s="36"/>
      <c r="G17" s="36"/>
      <c r="H17" s="36"/>
      <c r="I17" s="36"/>
      <c r="J17" s="36"/>
      <c r="K17" s="36"/>
      <c r="L17" s="36"/>
      <c r="M17" s="36"/>
      <c r="N17" s="36"/>
      <c r="O17" s="36"/>
      <c r="P17" s="36"/>
      <c r="Q17" s="36"/>
      <c r="R17" s="36"/>
      <c r="S17" s="36"/>
      <c r="T17" s="36"/>
      <c r="U17" s="36"/>
      <c r="V17" s="36"/>
      <c r="Y17" s="36"/>
      <c r="Z17" s="36"/>
      <c r="AA17" s="36"/>
      <c r="AB17" s="36"/>
      <c r="AC17" s="36"/>
      <c r="AE17" s="36"/>
      <c r="AG17" s="36"/>
      <c r="AI17" s="36"/>
      <c r="AJ17" s="36"/>
      <c r="AK17" s="36"/>
      <c r="AL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M17" s="36"/>
    </row>
    <row r="18" spans="1:65" ht="36" customHeight="1" x14ac:dyDescent="0.4">
      <c r="A18" s="36"/>
      <c r="B18" s="36"/>
      <c r="C18" s="36"/>
      <c r="D18" s="36"/>
      <c r="E18" s="36"/>
      <c r="F18" s="36"/>
      <c r="G18" s="36"/>
      <c r="H18" s="36"/>
      <c r="I18" s="36"/>
      <c r="J18" s="36"/>
      <c r="K18" s="36"/>
      <c r="L18" s="36"/>
      <c r="M18" s="36"/>
      <c r="N18" s="36"/>
      <c r="O18" s="36"/>
      <c r="P18" s="36"/>
      <c r="Q18" s="36"/>
      <c r="R18" s="36"/>
      <c r="S18" s="36"/>
      <c r="T18" s="36"/>
      <c r="U18" s="36"/>
      <c r="V18" s="36"/>
      <c r="Y18" s="36"/>
      <c r="Z18" s="36"/>
      <c r="AA18" s="36"/>
      <c r="AB18" s="36"/>
      <c r="AC18" s="36"/>
      <c r="AE18" s="36"/>
      <c r="AG18" s="36"/>
      <c r="AI18" s="36"/>
      <c r="AJ18" s="36"/>
      <c r="AK18" s="36"/>
      <c r="AL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M18" s="36"/>
    </row>
    <row r="19" spans="1:65" ht="36" customHeight="1" x14ac:dyDescent="0.4">
      <c r="A19" s="36"/>
      <c r="B19" s="36"/>
      <c r="C19" s="36"/>
      <c r="D19" s="36"/>
      <c r="E19" s="36"/>
      <c r="F19" s="36"/>
      <c r="G19" s="36"/>
      <c r="H19" s="36"/>
      <c r="I19" s="36"/>
      <c r="J19" s="36"/>
      <c r="K19" s="36"/>
      <c r="L19" s="36"/>
      <c r="M19" s="36"/>
      <c r="N19" s="36"/>
      <c r="O19" s="36"/>
      <c r="P19" s="36"/>
      <c r="Q19" s="36"/>
      <c r="R19" s="36"/>
      <c r="S19" s="36"/>
      <c r="T19" s="36"/>
      <c r="U19" s="36"/>
      <c r="V19" s="36"/>
      <c r="Y19" s="36"/>
      <c r="Z19" s="36"/>
      <c r="AA19" s="36"/>
      <c r="AB19" s="36"/>
      <c r="AC19" s="36"/>
      <c r="AE19" s="36"/>
      <c r="AG19" s="36"/>
      <c r="AI19" s="36"/>
      <c r="AJ19" s="36"/>
      <c r="AK19" s="36"/>
      <c r="AL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M19" s="36"/>
    </row>
    <row r="20" spans="1:65" ht="36" customHeight="1" x14ac:dyDescent="0.4">
      <c r="A20" s="36"/>
      <c r="B20" s="36"/>
      <c r="C20" s="36"/>
      <c r="D20" s="36"/>
      <c r="E20" s="36"/>
      <c r="F20" s="36"/>
      <c r="G20" s="36"/>
      <c r="H20" s="36"/>
      <c r="I20" s="36"/>
      <c r="J20" s="36"/>
      <c r="K20" s="36"/>
      <c r="L20" s="36"/>
      <c r="M20" s="36"/>
      <c r="N20" s="36"/>
      <c r="O20" s="36"/>
      <c r="P20" s="36"/>
      <c r="Q20" s="36"/>
      <c r="R20" s="36"/>
      <c r="S20" s="36"/>
      <c r="T20" s="36"/>
      <c r="U20" s="36"/>
      <c r="V20" s="36"/>
      <c r="Y20" s="36"/>
      <c r="Z20" s="36"/>
      <c r="AA20" s="36"/>
      <c r="AB20" s="36"/>
      <c r="AC20" s="36"/>
      <c r="AE20" s="36"/>
      <c r="AG20" s="36"/>
      <c r="AI20" s="36"/>
      <c r="AJ20" s="36"/>
      <c r="AK20" s="36"/>
      <c r="AL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M20" s="36"/>
    </row>
    <row r="21" spans="1:65" ht="36" customHeight="1" x14ac:dyDescent="0.4">
      <c r="A21" s="36"/>
      <c r="B21" s="36"/>
      <c r="C21" s="36"/>
      <c r="D21" s="36"/>
      <c r="E21" s="36"/>
      <c r="F21" s="36"/>
      <c r="G21" s="36"/>
      <c r="H21" s="36"/>
      <c r="I21" s="36"/>
      <c r="J21" s="36"/>
      <c r="K21" s="36"/>
      <c r="L21" s="36"/>
      <c r="M21" s="36"/>
      <c r="N21" s="36"/>
      <c r="O21" s="36"/>
      <c r="P21" s="36"/>
      <c r="Q21" s="36"/>
      <c r="R21" s="36"/>
      <c r="S21" s="36"/>
      <c r="T21" s="36"/>
      <c r="U21" s="36"/>
      <c r="V21" s="36"/>
      <c r="Y21" s="36"/>
      <c r="Z21" s="36"/>
      <c r="AA21" s="36"/>
      <c r="AB21" s="36"/>
      <c r="AC21" s="36"/>
      <c r="AE21" s="36"/>
      <c r="AG21" s="36"/>
      <c r="AI21" s="36"/>
      <c r="AJ21" s="36"/>
      <c r="AK21" s="36"/>
      <c r="AL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M21" s="36"/>
    </row>
    <row r="22" spans="1:65" ht="36" customHeight="1" x14ac:dyDescent="0.4">
      <c r="A22" s="36"/>
      <c r="B22" s="36"/>
      <c r="C22" s="36"/>
      <c r="D22" s="36"/>
      <c r="E22" s="36"/>
      <c r="F22" s="36"/>
      <c r="G22" s="36"/>
      <c r="H22" s="36"/>
      <c r="I22" s="36"/>
      <c r="J22" s="36"/>
      <c r="K22" s="36"/>
      <c r="L22" s="36"/>
      <c r="M22" s="36"/>
      <c r="N22" s="36"/>
      <c r="O22" s="36"/>
      <c r="P22" s="36"/>
      <c r="Q22" s="36"/>
      <c r="R22" s="36"/>
      <c r="S22" s="36"/>
      <c r="T22" s="36"/>
      <c r="U22" s="36"/>
      <c r="V22" s="36"/>
      <c r="Y22" s="36"/>
      <c r="Z22" s="36"/>
      <c r="AA22" s="36"/>
      <c r="AB22" s="36"/>
      <c r="AC22" s="36"/>
      <c r="AE22" s="36"/>
      <c r="AG22" s="36"/>
      <c r="AI22" s="36"/>
      <c r="AJ22" s="36"/>
      <c r="AK22" s="36"/>
      <c r="AL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M22" s="36"/>
    </row>
    <row r="23" spans="1:65" ht="36" customHeight="1" x14ac:dyDescent="0.4">
      <c r="A23" s="36"/>
      <c r="B23" s="36"/>
      <c r="C23" s="36"/>
      <c r="D23" s="36"/>
      <c r="E23" s="36"/>
      <c r="F23" s="36"/>
      <c r="G23" s="36"/>
      <c r="H23" s="36"/>
      <c r="I23" s="36"/>
      <c r="J23" s="36"/>
      <c r="K23" s="36"/>
      <c r="L23" s="36"/>
      <c r="M23" s="36"/>
      <c r="N23" s="36"/>
      <c r="O23" s="36"/>
      <c r="P23" s="36"/>
      <c r="Q23" s="36"/>
      <c r="R23" s="36"/>
      <c r="S23" s="36"/>
      <c r="T23" s="36"/>
      <c r="U23" s="36"/>
      <c r="V23" s="36"/>
      <c r="Y23" s="36"/>
      <c r="Z23" s="36"/>
      <c r="AA23" s="36"/>
      <c r="AB23" s="36"/>
      <c r="AC23" s="36"/>
      <c r="AE23" s="36"/>
      <c r="AG23" s="36"/>
      <c r="AI23" s="36"/>
      <c r="AJ23" s="36"/>
      <c r="AK23" s="36"/>
      <c r="AL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M23" s="36"/>
    </row>
    <row r="24" spans="1:65" ht="36" customHeight="1" x14ac:dyDescent="0.4">
      <c r="A24" s="36"/>
      <c r="B24" s="36"/>
      <c r="C24" s="36"/>
      <c r="D24" s="36"/>
      <c r="E24" s="36"/>
      <c r="F24" s="36"/>
      <c r="G24" s="36"/>
      <c r="H24" s="36"/>
      <c r="I24" s="36"/>
      <c r="J24" s="36"/>
      <c r="K24" s="36"/>
      <c r="L24" s="36"/>
      <c r="M24" s="36"/>
      <c r="N24" s="36"/>
      <c r="O24" s="36"/>
      <c r="P24" s="36"/>
      <c r="Q24" s="36"/>
      <c r="R24" s="36"/>
      <c r="S24" s="36"/>
      <c r="T24" s="36"/>
      <c r="U24" s="36"/>
      <c r="V24" s="36"/>
      <c r="Y24" s="36"/>
      <c r="Z24" s="36"/>
      <c r="AA24" s="36"/>
      <c r="AB24" s="36"/>
      <c r="AC24" s="36"/>
      <c r="AE24" s="36"/>
      <c r="AG24" s="36"/>
      <c r="AI24" s="36"/>
      <c r="AJ24" s="36"/>
      <c r="AK24" s="36"/>
      <c r="AL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M24" s="36"/>
    </row>
    <row r="25" spans="1:65" ht="36" customHeight="1" x14ac:dyDescent="0.4">
      <c r="A25" s="36"/>
      <c r="B25" s="36"/>
      <c r="C25" s="36"/>
      <c r="D25" s="36"/>
      <c r="E25" s="36"/>
      <c r="F25" s="36"/>
      <c r="G25" s="36"/>
      <c r="H25" s="36"/>
      <c r="I25" s="36"/>
      <c r="J25" s="36"/>
      <c r="K25" s="36"/>
      <c r="L25" s="36"/>
      <c r="M25" s="36"/>
      <c r="N25" s="36"/>
      <c r="O25" s="36"/>
      <c r="P25" s="36"/>
      <c r="Q25" s="36"/>
      <c r="R25" s="36"/>
      <c r="S25" s="36"/>
      <c r="T25" s="36"/>
      <c r="U25" s="36"/>
      <c r="V25" s="36"/>
      <c r="Y25" s="36"/>
      <c r="Z25" s="36"/>
      <c r="AA25" s="36"/>
      <c r="AB25" s="36"/>
      <c r="AC25" s="36"/>
      <c r="AE25" s="36"/>
      <c r="AG25" s="36"/>
      <c r="AI25" s="36"/>
      <c r="AJ25" s="36"/>
      <c r="AK25" s="36"/>
      <c r="AL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M25" s="36"/>
    </row>
    <row r="26" spans="1:65" ht="36" customHeight="1" x14ac:dyDescent="0.4">
      <c r="A26" s="36"/>
      <c r="B26" s="36"/>
      <c r="C26" s="36"/>
      <c r="D26" s="36"/>
      <c r="E26" s="36"/>
      <c r="F26" s="36"/>
      <c r="G26" s="36"/>
      <c r="H26" s="36"/>
      <c r="I26" s="36"/>
      <c r="J26" s="36"/>
      <c r="K26" s="36"/>
      <c r="L26" s="36"/>
      <c r="M26" s="36"/>
      <c r="N26" s="36"/>
      <c r="O26" s="36"/>
      <c r="P26" s="36"/>
      <c r="Q26" s="36"/>
      <c r="R26" s="36"/>
      <c r="S26" s="36"/>
      <c r="T26" s="36"/>
      <c r="U26" s="36"/>
      <c r="V26" s="36"/>
      <c r="Y26" s="36"/>
      <c r="Z26" s="36"/>
      <c r="AA26" s="36"/>
      <c r="AB26" s="36"/>
      <c r="AC26" s="36"/>
      <c r="AE26" s="36"/>
      <c r="AG26" s="36"/>
      <c r="AI26" s="36"/>
      <c r="AJ26" s="36"/>
      <c r="AK26" s="36"/>
      <c r="AL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M26" s="36"/>
    </row>
    <row r="27" spans="1:65" ht="36" customHeight="1" x14ac:dyDescent="0.4">
      <c r="A27" s="36"/>
      <c r="B27" s="36"/>
      <c r="C27" s="36"/>
      <c r="D27" s="36"/>
      <c r="E27" s="36"/>
      <c r="F27" s="36"/>
      <c r="G27" s="36"/>
      <c r="H27" s="36"/>
      <c r="I27" s="36"/>
      <c r="J27" s="36"/>
      <c r="K27" s="36"/>
      <c r="L27" s="36"/>
      <c r="M27" s="36"/>
      <c r="N27" s="36"/>
      <c r="O27" s="36"/>
      <c r="P27" s="36"/>
      <c r="Q27" s="36"/>
      <c r="R27" s="36"/>
      <c r="S27" s="36"/>
      <c r="T27" s="36"/>
      <c r="U27" s="36"/>
      <c r="V27" s="36"/>
      <c r="Y27" s="36"/>
      <c r="Z27" s="36"/>
      <c r="AA27" s="36"/>
      <c r="AB27" s="36"/>
      <c r="AC27" s="36"/>
      <c r="AE27" s="36"/>
      <c r="AG27" s="36"/>
      <c r="AI27" s="36"/>
      <c r="AJ27" s="36"/>
      <c r="AK27" s="36"/>
      <c r="AL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M27" s="36"/>
    </row>
    <row r="28" spans="1:65" ht="36" customHeight="1" x14ac:dyDescent="0.4">
      <c r="A28" s="36"/>
      <c r="B28" s="36"/>
      <c r="C28" s="36"/>
      <c r="D28" s="36"/>
      <c r="E28" s="36"/>
      <c r="F28" s="36"/>
      <c r="G28" s="36"/>
      <c r="H28" s="36"/>
      <c r="I28" s="36"/>
      <c r="J28" s="36"/>
      <c r="K28" s="36"/>
      <c r="L28" s="36"/>
      <c r="M28" s="36"/>
      <c r="N28" s="36"/>
      <c r="O28" s="36"/>
      <c r="P28" s="36"/>
      <c r="Q28" s="36"/>
      <c r="R28" s="36"/>
      <c r="S28" s="36"/>
      <c r="T28" s="36"/>
      <c r="U28" s="36"/>
      <c r="V28" s="36"/>
      <c r="Y28" s="36"/>
      <c r="Z28" s="36"/>
      <c r="AA28" s="36"/>
      <c r="AB28" s="36"/>
      <c r="AC28" s="36"/>
      <c r="AE28" s="36"/>
      <c r="AG28" s="36"/>
      <c r="AI28" s="36"/>
      <c r="AJ28" s="36"/>
      <c r="AK28" s="36"/>
      <c r="AL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M28" s="36"/>
    </row>
    <row r="29" spans="1:65" ht="36" customHeight="1" x14ac:dyDescent="0.4">
      <c r="A29" s="36"/>
      <c r="B29" s="36"/>
      <c r="C29" s="36"/>
      <c r="D29" s="36"/>
      <c r="E29" s="36"/>
      <c r="F29" s="36"/>
      <c r="G29" s="36"/>
      <c r="H29" s="36"/>
      <c r="I29" s="36"/>
      <c r="J29" s="36"/>
      <c r="K29" s="36"/>
      <c r="L29" s="36"/>
      <c r="M29" s="36"/>
      <c r="N29" s="36"/>
      <c r="O29" s="36"/>
      <c r="P29" s="36"/>
      <c r="Q29" s="36"/>
      <c r="R29" s="36"/>
      <c r="S29" s="36"/>
      <c r="T29" s="36"/>
      <c r="U29" s="36"/>
      <c r="V29" s="36"/>
      <c r="Y29" s="36"/>
      <c r="Z29" s="36"/>
      <c r="AA29" s="36"/>
      <c r="AB29" s="36"/>
      <c r="AC29" s="36"/>
      <c r="AE29" s="36"/>
      <c r="AG29" s="36"/>
      <c r="AI29" s="36"/>
      <c r="AJ29" s="36"/>
      <c r="AK29" s="36"/>
      <c r="AL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M29" s="36"/>
    </row>
    <row r="30" spans="1:65" ht="36" customHeight="1" x14ac:dyDescent="0.4">
      <c r="A30" s="36"/>
      <c r="B30" s="36"/>
      <c r="C30" s="36"/>
      <c r="D30" s="36"/>
      <c r="E30" s="36"/>
      <c r="F30" s="36"/>
      <c r="G30" s="36"/>
      <c r="H30" s="36"/>
      <c r="I30" s="36"/>
      <c r="J30" s="36"/>
      <c r="K30" s="36"/>
      <c r="L30" s="36"/>
      <c r="M30" s="36"/>
      <c r="N30" s="36"/>
      <c r="O30" s="36"/>
      <c r="P30" s="36"/>
      <c r="Q30" s="36"/>
      <c r="R30" s="36"/>
      <c r="S30" s="36"/>
      <c r="T30" s="36"/>
      <c r="U30" s="36"/>
      <c r="V30" s="36"/>
      <c r="Y30" s="36"/>
      <c r="Z30" s="36"/>
      <c r="AA30" s="36"/>
      <c r="AB30" s="36"/>
      <c r="AC30" s="36"/>
      <c r="AE30" s="36"/>
      <c r="AG30" s="36"/>
      <c r="AI30" s="36"/>
      <c r="AJ30" s="36"/>
      <c r="AK30" s="36"/>
      <c r="AL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M30" s="36"/>
    </row>
    <row r="31" spans="1:65" ht="36" customHeight="1" x14ac:dyDescent="0.4">
      <c r="A31" s="36"/>
      <c r="B31" s="36"/>
      <c r="C31" s="36"/>
      <c r="D31" s="36"/>
      <c r="E31" s="36"/>
      <c r="F31" s="36"/>
      <c r="G31" s="36"/>
      <c r="H31" s="36"/>
      <c r="I31" s="36"/>
      <c r="J31" s="36"/>
      <c r="K31" s="36"/>
      <c r="L31" s="36"/>
      <c r="M31" s="36"/>
      <c r="N31" s="36"/>
      <c r="O31" s="36"/>
      <c r="P31" s="36"/>
      <c r="Q31" s="36"/>
      <c r="R31" s="36"/>
      <c r="S31" s="36"/>
      <c r="T31" s="36"/>
      <c r="U31" s="36"/>
      <c r="V31" s="36"/>
      <c r="Y31" s="36"/>
      <c r="Z31" s="36"/>
      <c r="AA31" s="36"/>
      <c r="AB31" s="36"/>
      <c r="AC31" s="36"/>
      <c r="AE31" s="36"/>
      <c r="AG31" s="36"/>
      <c r="AI31" s="36"/>
      <c r="AJ31" s="36"/>
      <c r="AK31" s="36"/>
      <c r="AL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M31" s="36"/>
    </row>
  </sheetData>
  <autoFilter ref="A4:BJ5">
    <sortState ref="A5:BS65">
      <sortCondition ref="A4:A65"/>
    </sortState>
  </autoFilter>
  <mergeCells count="6">
    <mergeCell ref="BL1:BM1"/>
    <mergeCell ref="A3:D3"/>
    <mergeCell ref="AP3:AW3"/>
    <mergeCell ref="AX3:BE3"/>
    <mergeCell ref="BH3:BJ3"/>
    <mergeCell ref="BL3:BM3"/>
  </mergeCells>
  <phoneticPr fontId="1"/>
  <conditionalFormatting sqref="AN5">
    <cfRule type="expression" dxfId="10" priority="11">
      <formula>$AM5="×"</formula>
    </cfRule>
  </conditionalFormatting>
  <conditionalFormatting sqref="AC5">
    <cfRule type="expression" dxfId="9" priority="10">
      <formula>$AB5="×"</formula>
    </cfRule>
  </conditionalFormatting>
  <conditionalFormatting sqref="AL5">
    <cfRule type="expression" dxfId="8" priority="9">
      <formula>$AK5="×"</formula>
    </cfRule>
  </conditionalFormatting>
  <conditionalFormatting sqref="AE5">
    <cfRule type="expression" dxfId="7" priority="8">
      <formula>$AD5="×"</formula>
    </cfRule>
  </conditionalFormatting>
  <conditionalFormatting sqref="AG5">
    <cfRule type="expression" dxfId="6" priority="7">
      <formula>$AF5="×"</formula>
    </cfRule>
  </conditionalFormatting>
  <conditionalFormatting sqref="Z5:AA5">
    <cfRule type="expression" dxfId="5" priority="6">
      <formula>$Y5="×"</formula>
    </cfRule>
  </conditionalFormatting>
  <conditionalFormatting sqref="C5:D5">
    <cfRule type="expression" dxfId="4" priority="2">
      <formula>$C5="市民団体"</formula>
    </cfRule>
    <cfRule type="expression" dxfId="3" priority="3">
      <formula>$C5="行政"</formula>
    </cfRule>
    <cfRule type="expression" dxfId="2" priority="4">
      <formula>$C5="学校"</formula>
    </cfRule>
    <cfRule type="expression" dxfId="1" priority="5">
      <formula>$C5="企業・NPO"</formula>
    </cfRule>
  </conditionalFormatting>
  <conditionalFormatting sqref="AI5:AJ5">
    <cfRule type="expression" dxfId="0" priority="1">
      <formula>$AH5="×"</formula>
    </cfRule>
  </conditionalFormatting>
  <dataValidations count="6">
    <dataValidation type="list" allowBlank="1" showInputMessage="1" showErrorMessage="1" sqref="BB5">
      <formula1>"窓口,口座"</formula1>
    </dataValidation>
    <dataValidation type="list" allowBlank="1" showInputMessage="1" sqref="BM5">
      <formula1>"修正無,修正有,回答無"</formula1>
    </dataValidation>
    <dataValidation type="list" allowBlank="1" showInputMessage="1" showErrorMessage="1" sqref="C5">
      <formula1>"企業・NPO,学校,市民団体,行政"</formula1>
    </dataValidation>
    <dataValidation type="list" allowBlank="1" showInputMessage="1" showErrorMessage="1" sqref="BH5 BK5:BL5">
      <formula1>"〇,×"</formula1>
    </dataValidation>
    <dataValidation type="list" allowBlank="1" showInputMessage="1" sqref="AH5 AD5 Y5 AB5 AF5 BG5 AK5 AM5 BJ5">
      <formula1>"○,×"</formula1>
    </dataValidation>
    <dataValidation type="list" showInputMessage="1" showErrorMessage="1" sqref="AD5 AF5">
      <formula1>"する,しない"</formula1>
    </dataValidation>
  </dataValidations>
  <pageMargins left="0.23622047244094491" right="0.19685039370078741" top="0.19685039370078741" bottom="0.19685039370078741" header="0.39370078740157483" footer="0.19685039370078741"/>
  <pageSetup paperSize="9" scale="10" orientation="portrait" horizontalDpi="4294967293" r:id="rId1"/>
  <headerFooter alignWithMargins="0">
    <oddHeader xml:space="preserve">&amp;L&amp;"ＭＳ Ｐゴシック,太字"&amp;16　&amp;R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展示室申込書</vt:lpstr>
      <vt:lpstr>会議室申込書</vt:lpstr>
      <vt:lpstr>えきまえテラス申込書</vt:lpstr>
      <vt:lpstr>2024出展団体受付簿  (展示室)</vt:lpstr>
      <vt:lpstr>2024出展団体受付簿  (会議室)</vt:lpstr>
      <vt:lpstr>2024出展団体受付簿（えきまえテラス）</vt:lpstr>
      <vt:lpstr>えきまえテラス申込書!Print_Area</vt:lpstr>
      <vt:lpstr>会議室申込書!Print_Area</vt:lpstr>
      <vt:lpstr>'2024出展団体受付簿  (会議室)'!Print_Titles</vt:lpstr>
      <vt:lpstr>'2024出展団体受付簿  (展示室)'!Print_Titles</vt:lpstr>
      <vt:lpstr>'2024出展団体受付簿（えきまえテラス）'!Print_Titles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かおり</dc:creator>
  <cp:lastModifiedBy>笹岡　彩希</cp:lastModifiedBy>
  <cp:lastPrinted>2024-01-09T07:28:58Z</cp:lastPrinted>
  <dcterms:created xsi:type="dcterms:W3CDTF">2022-12-02T05:23:10Z</dcterms:created>
  <dcterms:modified xsi:type="dcterms:W3CDTF">2024-01-09T07:29:01Z</dcterms:modified>
</cp:coreProperties>
</file>