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440600 障害者福祉課\09_指定担当\令和5年度\03_施設整備費補助\令和6年度\02_障害者通所施設等整備費補助金\01_各種規定\02_交付申請時書類\"/>
    </mc:Choice>
  </mc:AlternateContent>
  <bookViews>
    <workbookView xWindow="1176" yWindow="0" windowWidth="12420" windowHeight="6696" tabRatio="848" firstSheet="32" activeTab="32"/>
  </bookViews>
  <sheets>
    <sheet name="提出書類一覧" sheetId="1" r:id="rId1"/>
    <sheet name="補助金申請額算出内訳書（第１号様式に基づく別紙１） " sheetId="46" r:id="rId2"/>
    <sheet name="【記載例】補助金申請額算出内訳書" sheetId="7" r:id="rId3"/>
    <sheet name="事業計画（第１号様式に基づく別紙２）" sheetId="44" r:id="rId4"/>
    <sheet name="【記載例】事業計画書（第１号様式に基づく別紙２）" sheetId="5" r:id="rId5"/>
    <sheet name="収支予算書（見込書）抄本（第１号様式に基づく別紙３）" sheetId="41" r:id="rId6"/>
    <sheet name="別添様式１「滞納している税がないことの誓約書」" sheetId="34" r:id="rId7"/>
    <sheet name="【参考】提出が必要な税証明の種類" sheetId="42" r:id="rId8"/>
    <sheet name="別添様式２「法36条非該当誓約書及び役員等名簿」" sheetId="35" r:id="rId9"/>
    <sheet name="別添様式３「暴力団員等非該当誓約書」" sheetId="9" r:id="rId10"/>
    <sheet name="別添様式４「資金計画」" sheetId="10" r:id="rId11"/>
    <sheet name="【記載例】別添様式４「資金計画」" sheetId="11" r:id="rId12"/>
    <sheet name="別添様式５「借入金償還計画」" sheetId="12" r:id="rId13"/>
    <sheet name="【記載例】別添様式５「借入金償還計画」" sheetId="13" r:id="rId14"/>
    <sheet name="別添様式６「累積借入金返済計画表」" sheetId="14" r:id="rId15"/>
    <sheet name="【記載例】別添様式６「累積借入金返済計画表」" sheetId="15" r:id="rId16"/>
    <sheet name="別添様式７「収支シミュレーション」" sheetId="16" r:id="rId17"/>
    <sheet name="【記載例】別添様式７「収支シミュレーション」" sheetId="17" r:id="rId18"/>
    <sheet name="別添様式８「耐震化に関する調査票」" sheetId="18" r:id="rId19"/>
    <sheet name="【記載方法】別添様式８「耐震化に関する調査票」" sheetId="19" r:id="rId20"/>
    <sheet name="別添様式９「工事種別等内訳書」" sheetId="20" r:id="rId21"/>
    <sheet name="【記載例】別添様式９「工事種別等内訳書」 (2)" sheetId="45" r:id="rId22"/>
    <sheet name="別添様式１０「諸経費・消費税振分書」" sheetId="22" r:id="rId23"/>
    <sheet name="【記載例】別添様式１０「諸経費・消費税振分書」" sheetId="23" r:id="rId24"/>
    <sheet name="別添様式１１「部屋別面積表」" sheetId="24" r:id="rId25"/>
    <sheet name="【記載例】別添様式１１「部屋別面積表」" sheetId="25" r:id="rId26"/>
    <sheet name="別添様式１２「面積・事業費按分表」" sheetId="2" r:id="rId27"/>
    <sheet name="【記載例】別添様式１２「面積・事業費按分表」" sheetId="3" r:id="rId28"/>
    <sheet name="別添様式１３「工程表（設計・施工）」" sheetId="38" r:id="rId29"/>
    <sheet name="【記載例】別添様式１３「工程表（設計・施工）」" sheetId="27" r:id="rId30"/>
    <sheet name="別添様式１４「消防関係状況確認書」" sheetId="32" r:id="rId31"/>
    <sheet name="別添様式１５「バリアフリー適合状況確認書」" sheetId="33" r:id="rId32"/>
    <sheet name="別添様式１６「関係機関一覧表」" sheetId="31" r:id="rId33"/>
  </sheets>
  <definedNames>
    <definedName name="__________kk29" localSheetId="21">#REF!</definedName>
    <definedName name="__________kk29" localSheetId="28">#REF!</definedName>
    <definedName name="__________kk29" localSheetId="31">#REF!</definedName>
    <definedName name="__________kk29" localSheetId="1">#REF!</definedName>
    <definedName name="__________kk29">#REF!</definedName>
    <definedName name="_________kk29" localSheetId="21">#REF!</definedName>
    <definedName name="_________kk29" localSheetId="28">#REF!</definedName>
    <definedName name="_________kk29" localSheetId="31">#REF!</definedName>
    <definedName name="_________kk29" localSheetId="1">#REF!</definedName>
    <definedName name="_________kk29">#REF!</definedName>
    <definedName name="________kk06" localSheetId="21">#REF!</definedName>
    <definedName name="________kk06" localSheetId="28">#REF!</definedName>
    <definedName name="________kk06" localSheetId="31">#REF!</definedName>
    <definedName name="________kk06" localSheetId="1">#REF!</definedName>
    <definedName name="________kk06">#REF!</definedName>
    <definedName name="________kk29" localSheetId="21">#REF!</definedName>
    <definedName name="________kk29" localSheetId="28">#REF!</definedName>
    <definedName name="________kk29" localSheetId="31">#REF!</definedName>
    <definedName name="________kk29" localSheetId="1">#REF!</definedName>
    <definedName name="________kk29">#REF!</definedName>
    <definedName name="_______kk06" localSheetId="21">#REF!</definedName>
    <definedName name="_______kk06" localSheetId="28">#REF!</definedName>
    <definedName name="_______kk06" localSheetId="31">#REF!</definedName>
    <definedName name="_______kk06" localSheetId="1">#REF!</definedName>
    <definedName name="_______kk06">#REF!</definedName>
    <definedName name="_______kk29" localSheetId="21">#REF!</definedName>
    <definedName name="_______kk29" localSheetId="28">#REF!</definedName>
    <definedName name="_______kk29" localSheetId="31">#REF!</definedName>
    <definedName name="_______kk29" localSheetId="1">#REF!</definedName>
    <definedName name="_______kk29">#REF!</definedName>
    <definedName name="______kk06" localSheetId="21">#REF!</definedName>
    <definedName name="______kk06" localSheetId="28">#REF!</definedName>
    <definedName name="______kk06" localSheetId="31">#REF!</definedName>
    <definedName name="______kk06" localSheetId="1">#REF!</definedName>
    <definedName name="______kk06">#REF!</definedName>
    <definedName name="______kk29" localSheetId="21">#REF!</definedName>
    <definedName name="______kk29" localSheetId="28">#REF!</definedName>
    <definedName name="______kk29" localSheetId="31">#REF!</definedName>
    <definedName name="______kk29" localSheetId="1">#REF!</definedName>
    <definedName name="______kk29">#REF!</definedName>
    <definedName name="_____kk06" localSheetId="21">#REF!</definedName>
    <definedName name="_____kk06" localSheetId="28">#REF!</definedName>
    <definedName name="_____kk06" localSheetId="31">#REF!</definedName>
    <definedName name="_____kk06" localSheetId="1">#REF!</definedName>
    <definedName name="_____kk06">#REF!</definedName>
    <definedName name="_____kk29" localSheetId="21">#REF!</definedName>
    <definedName name="_____kk29" localSheetId="28">#REF!</definedName>
    <definedName name="_____kk29" localSheetId="31">#REF!</definedName>
    <definedName name="_____kk29" localSheetId="1">#REF!</definedName>
    <definedName name="_____kk29">#REF!</definedName>
    <definedName name="____kk06" localSheetId="21">#REF!</definedName>
    <definedName name="____kk06" localSheetId="28">#REF!</definedName>
    <definedName name="____kk06" localSheetId="31">#REF!</definedName>
    <definedName name="____kk06" localSheetId="1">#REF!</definedName>
    <definedName name="____kk06">#REF!</definedName>
    <definedName name="___kk06" localSheetId="21">#REF!</definedName>
    <definedName name="___kk06" localSheetId="28">#REF!</definedName>
    <definedName name="___kk06" localSheetId="31">#REF!</definedName>
    <definedName name="___kk06" localSheetId="1">#REF!</definedName>
    <definedName name="___kk06">#REF!</definedName>
    <definedName name="___kk29" localSheetId="21">#REF!</definedName>
    <definedName name="___kk29" localSheetId="28">#REF!</definedName>
    <definedName name="___kk29" localSheetId="31">#REF!</definedName>
    <definedName name="___kk29" localSheetId="1">#REF!</definedName>
    <definedName name="___kk29">#REF!</definedName>
    <definedName name="__kk06" localSheetId="21">#REF!</definedName>
    <definedName name="__kk06" localSheetId="28">#REF!</definedName>
    <definedName name="__kk06" localSheetId="31">#REF!</definedName>
    <definedName name="__kk06" localSheetId="1">#REF!</definedName>
    <definedName name="__kk06">#REF!</definedName>
    <definedName name="__kk29" localSheetId="21">#REF!</definedName>
    <definedName name="__kk29" localSheetId="28">#REF!</definedName>
    <definedName name="__kk29" localSheetId="31">#REF!</definedName>
    <definedName name="__kk29" localSheetId="1">#REF!</definedName>
    <definedName name="__kk29">#REF!</definedName>
    <definedName name="_kk06" localSheetId="21">#REF!</definedName>
    <definedName name="_kk06" localSheetId="28">#REF!</definedName>
    <definedName name="_kk06" localSheetId="31">#REF!</definedName>
    <definedName name="_kk06" localSheetId="1">#REF!</definedName>
    <definedName name="_kk06">#REF!</definedName>
    <definedName name="_kk29" localSheetId="21">#REF!</definedName>
    <definedName name="_kk29" localSheetId="28">#REF!</definedName>
    <definedName name="_kk29" localSheetId="31">#REF!</definedName>
    <definedName name="_kk29" localSheetId="1">#REF!</definedName>
    <definedName name="_kk29">#REF!</definedName>
    <definedName name="Avrg" localSheetId="21">#REF!</definedName>
    <definedName name="Avrg" localSheetId="28">#REF!</definedName>
    <definedName name="Avrg" localSheetId="31">#REF!</definedName>
    <definedName name="Avrg" localSheetId="1">#REF!</definedName>
    <definedName name="Avrg">#REF!</definedName>
    <definedName name="avrg1" localSheetId="21">#REF!</definedName>
    <definedName name="avrg1" localSheetId="28">#REF!</definedName>
    <definedName name="avrg1" localSheetId="31">#REF!</definedName>
    <definedName name="avrg1" localSheetId="1">#REF!</definedName>
    <definedName name="avrg1">#REF!</definedName>
    <definedName name="jiritu" localSheetId="21">#REF!</definedName>
    <definedName name="jiritu" localSheetId="28">#REF!</definedName>
    <definedName name="jiritu" localSheetId="31">#REF!</definedName>
    <definedName name="jiritu" localSheetId="1">#REF!</definedName>
    <definedName name="jiritu">#REF!</definedName>
    <definedName name="KK_03" localSheetId="21">#REF!</definedName>
    <definedName name="KK_03" localSheetId="28">#REF!</definedName>
    <definedName name="KK_03" localSheetId="31">#REF!</definedName>
    <definedName name="KK_03" localSheetId="1">#REF!</definedName>
    <definedName name="KK_03">#REF!</definedName>
    <definedName name="kk_04" localSheetId="21">#REF!</definedName>
    <definedName name="kk_04" localSheetId="28">#REF!</definedName>
    <definedName name="kk_04" localSheetId="31">#REF!</definedName>
    <definedName name="kk_04" localSheetId="1">#REF!</definedName>
    <definedName name="kk_04">#REF!</definedName>
    <definedName name="KK_06" localSheetId="21">#REF!</definedName>
    <definedName name="KK_06" localSheetId="28">#REF!</definedName>
    <definedName name="KK_06" localSheetId="31">#REF!</definedName>
    <definedName name="KK_06" localSheetId="1">#REF!</definedName>
    <definedName name="KK_06">#REF!</definedName>
    <definedName name="kk_07" localSheetId="21">#REF!</definedName>
    <definedName name="kk_07" localSheetId="28">#REF!</definedName>
    <definedName name="kk_07" localSheetId="31">#REF!</definedName>
    <definedName name="kk_07" localSheetId="1">#REF!</definedName>
    <definedName name="kk_07">#REF!</definedName>
    <definedName name="‐㏍08" localSheetId="21">#REF!</definedName>
    <definedName name="‐㏍08" localSheetId="28">#REF!</definedName>
    <definedName name="‐㏍08" localSheetId="31">#REF!</definedName>
    <definedName name="‐㏍08" localSheetId="1">#REF!</definedName>
    <definedName name="‐㏍08">#REF!</definedName>
    <definedName name="KK2_3" localSheetId="21">#REF!</definedName>
    <definedName name="KK2_3" localSheetId="28">#REF!</definedName>
    <definedName name="KK2_3" localSheetId="31">#REF!</definedName>
    <definedName name="KK2_3" localSheetId="1">#REF!</definedName>
    <definedName name="KK2_3">#REF!</definedName>
    <definedName name="_xlnm.Print_Area" localSheetId="19">【記載方法】別添様式８「耐震化に関する調査票」!$A$1:$AK$40</definedName>
    <definedName name="_xlnm.Print_Area" localSheetId="8">別添様式２「法36条非該当誓約書及び役員等名簿」!$A$1:$N$102</definedName>
    <definedName name="_xlnm.Print_Area" localSheetId="18">別添様式８「耐震化に関する調査票」!$A$1:$AK$40</definedName>
    <definedName name="Roman_01" localSheetId="21">#REF!</definedName>
    <definedName name="Roman_01" localSheetId="28">#REF!</definedName>
    <definedName name="Roman_01" localSheetId="31">#REF!</definedName>
    <definedName name="Roman_01" localSheetId="1">#REF!</definedName>
    <definedName name="Roman_01">#REF!</definedName>
    <definedName name="Roman_03" localSheetId="21">#REF!</definedName>
    <definedName name="Roman_03" localSheetId="28">#REF!</definedName>
    <definedName name="Roman_03" localSheetId="31">#REF!</definedName>
    <definedName name="Roman_03" localSheetId="1">#REF!</definedName>
    <definedName name="Roman_03">#REF!</definedName>
    <definedName name="Roman_04" localSheetId="21">#REF!</definedName>
    <definedName name="Roman_04" localSheetId="28">#REF!</definedName>
    <definedName name="Roman_04" localSheetId="31">#REF!</definedName>
    <definedName name="Roman_04" localSheetId="1">#REF!</definedName>
    <definedName name="Roman_04">#REF!</definedName>
    <definedName name="Roman_06" localSheetId="21">#REF!</definedName>
    <definedName name="Roman_06" localSheetId="28">#REF!</definedName>
    <definedName name="Roman_06" localSheetId="31">#REF!</definedName>
    <definedName name="Roman_06" localSheetId="1">#REF!</definedName>
    <definedName name="Roman_06">#REF!</definedName>
    <definedName name="roman_09" localSheetId="21">#REF!</definedName>
    <definedName name="roman_09" localSheetId="28">#REF!</definedName>
    <definedName name="roman_09" localSheetId="31">#REF!</definedName>
    <definedName name="roman_09" localSheetId="1">#REF!</definedName>
    <definedName name="roman_09">#REF!</definedName>
    <definedName name="roman_11" localSheetId="21">#REF!</definedName>
    <definedName name="roman_11" localSheetId="28">#REF!</definedName>
    <definedName name="roman_11" localSheetId="31">#REF!</definedName>
    <definedName name="roman_11" localSheetId="1">#REF!</definedName>
    <definedName name="roman_11">#REF!</definedName>
    <definedName name="roman11" localSheetId="21">#REF!</definedName>
    <definedName name="roman11" localSheetId="28">#REF!</definedName>
    <definedName name="roman11" localSheetId="31">#REF!</definedName>
    <definedName name="roman11" localSheetId="1">#REF!</definedName>
    <definedName name="roman11">#REF!</definedName>
    <definedName name="Roman2_1" localSheetId="21">#REF!</definedName>
    <definedName name="Roman2_1" localSheetId="28">#REF!</definedName>
    <definedName name="Roman2_1" localSheetId="31">#REF!</definedName>
    <definedName name="Roman2_1" localSheetId="1">#REF!</definedName>
    <definedName name="Roman2_1">#REF!</definedName>
    <definedName name="Roman2_3" localSheetId="21">#REF!</definedName>
    <definedName name="Roman2_3" localSheetId="28">#REF!</definedName>
    <definedName name="Roman2_3" localSheetId="31">#REF!</definedName>
    <definedName name="Roman2_3" localSheetId="1">#REF!</definedName>
    <definedName name="Roman2_3">#REF!</definedName>
    <definedName name="roman31" localSheetId="21">#REF!</definedName>
    <definedName name="roman31" localSheetId="28">#REF!</definedName>
    <definedName name="roman31" localSheetId="31">#REF!</definedName>
    <definedName name="roman31" localSheetId="1">#REF!</definedName>
    <definedName name="roman31">#REF!</definedName>
    <definedName name="roman33" localSheetId="21">#REF!</definedName>
    <definedName name="roman33" localSheetId="28">#REF!</definedName>
    <definedName name="roman33" localSheetId="31">#REF!</definedName>
    <definedName name="roman33" localSheetId="1">#REF!</definedName>
    <definedName name="roman33">#REF!</definedName>
    <definedName name="roman4_3" localSheetId="21">#REF!</definedName>
    <definedName name="roman4_3" localSheetId="28">#REF!</definedName>
    <definedName name="roman4_3" localSheetId="31">#REF!</definedName>
    <definedName name="roman4_3" localSheetId="1">#REF!</definedName>
    <definedName name="roman4_3">#REF!</definedName>
    <definedName name="roman7_1" localSheetId="21">#REF!</definedName>
    <definedName name="roman7_1" localSheetId="28">#REF!</definedName>
    <definedName name="roman7_1" localSheetId="31">#REF!</definedName>
    <definedName name="roman7_1" localSheetId="1">#REF!</definedName>
    <definedName name="roman7_1">#REF!</definedName>
    <definedName name="roman77" localSheetId="21">#REF!</definedName>
    <definedName name="roman77" localSheetId="28">#REF!</definedName>
    <definedName name="roman77" localSheetId="31">#REF!</definedName>
    <definedName name="roman77" localSheetId="1">#REF!</definedName>
    <definedName name="roman77">#REF!</definedName>
    <definedName name="romann_12" localSheetId="21">#REF!</definedName>
    <definedName name="romann_12" localSheetId="28">#REF!</definedName>
    <definedName name="romann_12" localSheetId="31">#REF!</definedName>
    <definedName name="romann_12" localSheetId="1">#REF!</definedName>
    <definedName name="romann_12">#REF!</definedName>
    <definedName name="romann_66" localSheetId="21">#REF!</definedName>
    <definedName name="romann_66" localSheetId="28">#REF!</definedName>
    <definedName name="romann_66" localSheetId="31">#REF!</definedName>
    <definedName name="romann_66" localSheetId="1">#REF!</definedName>
    <definedName name="romann_66">#REF!</definedName>
    <definedName name="romann33" localSheetId="21">#REF!</definedName>
    <definedName name="romann33" localSheetId="28">#REF!</definedName>
    <definedName name="romann33" localSheetId="31">#REF!</definedName>
    <definedName name="romann33" localSheetId="1">#REF!</definedName>
    <definedName name="romann33">#REF!</definedName>
    <definedName name="serv" localSheetId="21">#REF!</definedName>
    <definedName name="serv" localSheetId="28">#REF!</definedName>
    <definedName name="serv" localSheetId="31">#REF!</definedName>
    <definedName name="serv" localSheetId="1">#REF!</definedName>
    <definedName name="serv">#REF!</definedName>
    <definedName name="serv_" localSheetId="21">#REF!</definedName>
    <definedName name="serv_" localSheetId="28">#REF!</definedName>
    <definedName name="serv_" localSheetId="31">#REF!</definedName>
    <definedName name="serv_" localSheetId="1">#REF!</definedName>
    <definedName name="serv_">#REF!</definedName>
    <definedName name="Serv_LIST" localSheetId="21">#REF!</definedName>
    <definedName name="Serv_LIST" localSheetId="28">#REF!</definedName>
    <definedName name="Serv_LIST" localSheetId="31">#REF!</definedName>
    <definedName name="Serv_LIST" localSheetId="1">#REF!</definedName>
    <definedName name="Serv_LIST">#REF!</definedName>
    <definedName name="servo1" localSheetId="21">#REF!</definedName>
    <definedName name="servo1" localSheetId="28">#REF!</definedName>
    <definedName name="servo1" localSheetId="31">#REF!</definedName>
    <definedName name="servo1" localSheetId="1">#REF!</definedName>
    <definedName name="servo1">#REF!</definedName>
    <definedName name="ｔａｂｉｅ＿04" localSheetId="21">#REF!</definedName>
    <definedName name="ｔａｂｉｅ＿04" localSheetId="28">#REF!</definedName>
    <definedName name="ｔａｂｉｅ＿04" localSheetId="31">#REF!</definedName>
    <definedName name="ｔａｂｉｅ＿04" localSheetId="1">#REF!</definedName>
    <definedName name="ｔａｂｉｅ＿04">#REF!</definedName>
    <definedName name="table_03" localSheetId="21">#REF!</definedName>
    <definedName name="table_03" localSheetId="28">#REF!</definedName>
    <definedName name="table_03" localSheetId="31">#REF!</definedName>
    <definedName name="table_03" localSheetId="1">#REF!</definedName>
    <definedName name="table_03">#REF!</definedName>
    <definedName name="table_06" localSheetId="21">#REF!</definedName>
    <definedName name="table_06" localSheetId="28">#REF!</definedName>
    <definedName name="table_06" localSheetId="31">#REF!</definedName>
    <definedName name="table_06" localSheetId="1">#REF!</definedName>
    <definedName name="table_06">#REF!</definedName>
    <definedName name="table2_3" localSheetId="21">#REF!</definedName>
    <definedName name="table2_3" localSheetId="28">#REF!</definedName>
    <definedName name="table2_3" localSheetId="31">#REF!</definedName>
    <definedName name="table2_3" localSheetId="1">#REF!</definedName>
    <definedName name="table2_3">#REF!</definedName>
    <definedName name="tapi2" localSheetId="21">#REF!</definedName>
    <definedName name="tapi2" localSheetId="28">#REF!</definedName>
    <definedName name="tapi2" localSheetId="31">#REF!</definedName>
    <definedName name="tapi2" localSheetId="1">#REF!</definedName>
    <definedName name="tapi2">#REF!</definedName>
    <definedName name="tebie_o7" localSheetId="21">#REF!</definedName>
    <definedName name="tebie_o7" localSheetId="28">#REF!</definedName>
    <definedName name="tebie_o7" localSheetId="31">#REF!</definedName>
    <definedName name="tebie_o7" localSheetId="1">#REF!</definedName>
    <definedName name="tebie_o7">#REF!</definedName>
    <definedName name="tebie08" localSheetId="21">#REF!</definedName>
    <definedName name="tebie08" localSheetId="28">#REF!</definedName>
    <definedName name="tebie08" localSheetId="31">#REF!</definedName>
    <definedName name="tebie08" localSheetId="1">#REF!</definedName>
    <definedName name="tebie08">#REF!</definedName>
    <definedName name="tebie33" localSheetId="21">#REF!</definedName>
    <definedName name="tebie33" localSheetId="28">#REF!</definedName>
    <definedName name="tebie33" localSheetId="31">#REF!</definedName>
    <definedName name="tebie33" localSheetId="1">#REF!</definedName>
    <definedName name="tebie33">#REF!</definedName>
    <definedName name="tebiroo" localSheetId="21">#REF!</definedName>
    <definedName name="tebiroo" localSheetId="28">#REF!</definedName>
    <definedName name="tebiroo" localSheetId="31">#REF!</definedName>
    <definedName name="tebiroo" localSheetId="1">#REF!</definedName>
    <definedName name="tebiroo">#REF!</definedName>
    <definedName name="teble" localSheetId="21">#REF!</definedName>
    <definedName name="teble" localSheetId="28">#REF!</definedName>
    <definedName name="teble" localSheetId="31">#REF!</definedName>
    <definedName name="teble" localSheetId="1">#REF!</definedName>
    <definedName name="teble">#REF!</definedName>
    <definedName name="teble_09" localSheetId="21">#REF!</definedName>
    <definedName name="teble_09" localSheetId="28">#REF!</definedName>
    <definedName name="teble_09" localSheetId="31">#REF!</definedName>
    <definedName name="teble_09" localSheetId="1">#REF!</definedName>
    <definedName name="teble_09">#REF!</definedName>
    <definedName name="teble77" localSheetId="21">#REF!</definedName>
    <definedName name="teble77" localSheetId="28">#REF!</definedName>
    <definedName name="teble77" localSheetId="31">#REF!</definedName>
    <definedName name="teble77" localSheetId="1">#REF!</definedName>
    <definedName name="teble77">#REF!</definedName>
    <definedName name="看護時間" localSheetId="21">#REF!</definedName>
    <definedName name="看護時間" localSheetId="28">#REF!</definedName>
    <definedName name="看護時間" localSheetId="31">#REF!</definedName>
    <definedName name="看護時間" localSheetId="1">#REF!</definedName>
    <definedName name="看護時間">#REF!</definedName>
    <definedName name="食事" localSheetId="21">#REF!</definedName>
    <definedName name="食事" localSheetId="28">#REF!</definedName>
    <definedName name="食事" localSheetId="31">#REF!</definedName>
    <definedName name="食事" localSheetId="1">#REF!</definedName>
    <definedName name="食事">#REF!</definedName>
    <definedName name="町っ油" localSheetId="21">#REF!</definedName>
    <definedName name="町っ油" localSheetId="28">#REF!</definedName>
    <definedName name="町っ油" localSheetId="31">#REF!</definedName>
    <definedName name="町っ油" localSheetId="1">#REF!</definedName>
    <definedName name="町っ油">#REF!</definedName>
    <definedName name="利用日数記入例" localSheetId="21">#REF!</definedName>
    <definedName name="利用日数記入例" localSheetId="28">#REF!</definedName>
    <definedName name="利用日数記入例" localSheetId="31">#REF!</definedName>
    <definedName name="利用日数記入例" localSheetId="1">#REF!</definedName>
    <definedName name="利用日数記入例">#REF!</definedName>
  </definedNames>
  <calcPr calcId="162913" calcMode="manual"/>
</workbook>
</file>

<file path=xl/calcChain.xml><?xml version="1.0" encoding="utf-8"?>
<calcChain xmlns="http://schemas.openxmlformats.org/spreadsheetml/2006/main">
  <c r="D51" i="20" l="1"/>
  <c r="D50" i="20"/>
  <c r="D46" i="20"/>
  <c r="D44" i="20"/>
  <c r="D45" i="20"/>
  <c r="D44" i="45"/>
  <c r="D41" i="45"/>
  <c r="D26" i="45"/>
  <c r="D49" i="45"/>
  <c r="D48" i="45"/>
  <c r="D47" i="45"/>
  <c r="D46" i="45"/>
  <c r="D45" i="45"/>
  <c r="D51" i="45"/>
  <c r="D50" i="45"/>
  <c r="D39" i="45"/>
  <c r="D35" i="45"/>
  <c r="D31" i="45"/>
  <c r="D24" i="45"/>
  <c r="D20" i="45"/>
  <c r="D16" i="45"/>
  <c r="D26" i="20"/>
  <c r="G87" i="38"/>
  <c r="I87" i="38"/>
  <c r="K87" i="38"/>
  <c r="M87" i="38"/>
  <c r="O87" i="38"/>
  <c r="Q87" i="38"/>
  <c r="S87" i="38"/>
  <c r="U87" i="38"/>
  <c r="W87" i="38"/>
  <c r="Y87" i="38"/>
  <c r="AA87" i="38"/>
  <c r="AC87" i="38"/>
  <c r="G87" i="27"/>
  <c r="I87" i="27"/>
  <c r="K87" i="27"/>
  <c r="M87" i="27"/>
  <c r="O87" i="27"/>
  <c r="Q87" i="27"/>
  <c r="S87" i="27"/>
  <c r="U87" i="27"/>
  <c r="W87" i="27"/>
  <c r="Y87" i="27"/>
  <c r="AA87" i="27"/>
  <c r="AC87" i="27"/>
  <c r="L26" i="25"/>
  <c r="T26" i="25"/>
  <c r="W26" i="25"/>
  <c r="Z26" i="25"/>
  <c r="AC26" i="25"/>
  <c r="L38" i="25"/>
  <c r="T38" i="25"/>
  <c r="W38" i="25"/>
  <c r="W49" i="25"/>
  <c r="Q55" i="25"/>
  <c r="Z38" i="25"/>
  <c r="AC38" i="25"/>
  <c r="L48" i="25"/>
  <c r="L49" i="25"/>
  <c r="T48" i="25"/>
  <c r="T49" i="25"/>
  <c r="W48" i="25"/>
  <c r="Z48" i="25"/>
  <c r="Z49" i="25"/>
  <c r="AC48" i="25"/>
  <c r="AC49" i="25"/>
  <c r="L54" i="25"/>
  <c r="L65" i="25"/>
  <c r="Q54" i="25"/>
  <c r="Q65" i="25"/>
  <c r="V54" i="25"/>
  <c r="AA54" i="25"/>
  <c r="AA65" i="25"/>
  <c r="I56" i="25"/>
  <c r="O56" i="25" s="1"/>
  <c r="I57" i="25"/>
  <c r="O57" i="25" s="1"/>
  <c r="AA60" i="25"/>
  <c r="V65" i="25"/>
  <c r="L23" i="24"/>
  <c r="T23" i="24"/>
  <c r="W23" i="24"/>
  <c r="Z23" i="24"/>
  <c r="AC23" i="24"/>
  <c r="L33" i="24"/>
  <c r="T33" i="24"/>
  <c r="T44" i="24"/>
  <c r="L50" i="24"/>
  <c r="W33" i="24"/>
  <c r="Z33" i="24"/>
  <c r="AC33" i="24"/>
  <c r="L43" i="24"/>
  <c r="L44" i="24"/>
  <c r="T43" i="24"/>
  <c r="W43" i="24"/>
  <c r="W44" i="24"/>
  <c r="Z43" i="24"/>
  <c r="AC43" i="24"/>
  <c r="AC44" i="24"/>
  <c r="L49" i="24"/>
  <c r="L60" i="24"/>
  <c r="Q49" i="24"/>
  <c r="V49" i="24"/>
  <c r="V60" i="24"/>
  <c r="AA49" i="24"/>
  <c r="I51" i="24"/>
  <c r="L51" i="24" s="1"/>
  <c r="O51" i="24" s="1"/>
  <c r="I52" i="24"/>
  <c r="L52" i="24" s="1"/>
  <c r="O52" i="24" s="1"/>
  <c r="I53" i="24"/>
  <c r="V53" i="24" s="1"/>
  <c r="Y53" i="24" s="1"/>
  <c r="I54" i="24"/>
  <c r="AA55" i="24"/>
  <c r="Q60" i="24"/>
  <c r="AA60" i="24"/>
  <c r="D16" i="23"/>
  <c r="D18" i="23"/>
  <c r="D20" i="23"/>
  <c r="D24" i="23"/>
  <c r="D26" i="23"/>
  <c r="D28" i="23"/>
  <c r="D16" i="22"/>
  <c r="D18" i="22"/>
  <c r="D20" i="22"/>
  <c r="D24" i="22"/>
  <c r="D26" i="22"/>
  <c r="D28" i="22"/>
  <c r="D16" i="20"/>
  <c r="D20" i="20"/>
  <c r="D24" i="20"/>
  <c r="D48" i="20"/>
  <c r="D31" i="20"/>
  <c r="D35" i="20"/>
  <c r="D41" i="20"/>
  <c r="D39" i="20"/>
  <c r="D49" i="20"/>
  <c r="L19" i="17"/>
  <c r="K19" i="17"/>
  <c r="J19" i="17"/>
  <c r="I19" i="17"/>
  <c r="H19" i="17"/>
  <c r="G19" i="17"/>
  <c r="F19" i="17"/>
  <c r="E19" i="17"/>
  <c r="D19" i="17"/>
  <c r="C19" i="17"/>
  <c r="L13" i="17"/>
  <c r="L20" i="17"/>
  <c r="K13" i="17"/>
  <c r="K20" i="17"/>
  <c r="J13" i="17"/>
  <c r="J20" i="17"/>
  <c r="I13" i="17"/>
  <c r="I20" i="17"/>
  <c r="H13" i="17"/>
  <c r="H20" i="17"/>
  <c r="G13" i="17"/>
  <c r="G20" i="17"/>
  <c r="F13" i="17"/>
  <c r="F20" i="17"/>
  <c r="E13" i="17"/>
  <c r="E20" i="17"/>
  <c r="D13" i="17"/>
  <c r="D20" i="17"/>
  <c r="C13" i="17"/>
  <c r="C20" i="17"/>
  <c r="C22" i="17"/>
  <c r="D21" i="17"/>
  <c r="L19" i="16"/>
  <c r="K19" i="16"/>
  <c r="J19" i="16"/>
  <c r="I19" i="16"/>
  <c r="H19" i="16"/>
  <c r="G19" i="16"/>
  <c r="F19" i="16"/>
  <c r="E19" i="16"/>
  <c r="D19" i="16"/>
  <c r="C19" i="16"/>
  <c r="L13" i="16"/>
  <c r="L20" i="16"/>
  <c r="K13" i="16"/>
  <c r="K20" i="16"/>
  <c r="J13" i="16"/>
  <c r="J20" i="16"/>
  <c r="I13" i="16"/>
  <c r="I20" i="16"/>
  <c r="H13" i="16"/>
  <c r="H20" i="16"/>
  <c r="G13" i="16"/>
  <c r="G20" i="16"/>
  <c r="F13" i="16"/>
  <c r="F20" i="16"/>
  <c r="E13" i="16"/>
  <c r="E20" i="16"/>
  <c r="D13" i="16"/>
  <c r="D20" i="16"/>
  <c r="C13" i="16"/>
  <c r="C20" i="16"/>
  <c r="C22" i="16"/>
  <c r="D21" i="16"/>
  <c r="Q37" i="15"/>
  <c r="P37" i="15"/>
  <c r="O37" i="15"/>
  <c r="N37" i="15"/>
  <c r="L37" i="15"/>
  <c r="K37" i="15"/>
  <c r="J37" i="15"/>
  <c r="I37" i="15"/>
  <c r="G37" i="15"/>
  <c r="F37" i="15"/>
  <c r="E37" i="15"/>
  <c r="D37" i="15"/>
  <c r="M36" i="15"/>
  <c r="H36" i="15"/>
  <c r="C36" i="15"/>
  <c r="R36" i="15"/>
  <c r="M35" i="15"/>
  <c r="H35" i="15"/>
  <c r="C35" i="15"/>
  <c r="R35" i="15"/>
  <c r="M34" i="15"/>
  <c r="H34" i="15"/>
  <c r="C34" i="15"/>
  <c r="R34" i="15"/>
  <c r="M33" i="15"/>
  <c r="H33" i="15"/>
  <c r="C33" i="15"/>
  <c r="R33" i="15"/>
  <c r="M32" i="15"/>
  <c r="H32" i="15"/>
  <c r="C32" i="15"/>
  <c r="R32" i="15"/>
  <c r="M31" i="15"/>
  <c r="H31" i="15"/>
  <c r="C31" i="15"/>
  <c r="R31" i="15"/>
  <c r="M30" i="15"/>
  <c r="H30" i="15"/>
  <c r="C30" i="15"/>
  <c r="R30" i="15"/>
  <c r="M29" i="15"/>
  <c r="H29" i="15"/>
  <c r="C29" i="15"/>
  <c r="R29" i="15"/>
  <c r="M28" i="15"/>
  <c r="H28" i="15"/>
  <c r="C28" i="15"/>
  <c r="R28" i="15"/>
  <c r="M27" i="15"/>
  <c r="H27" i="15"/>
  <c r="C27" i="15"/>
  <c r="R27" i="15"/>
  <c r="M26" i="15"/>
  <c r="H26" i="15"/>
  <c r="C26" i="15"/>
  <c r="R26" i="15"/>
  <c r="M25" i="15"/>
  <c r="H25" i="15"/>
  <c r="C25" i="15"/>
  <c r="R25" i="15"/>
  <c r="M24" i="15"/>
  <c r="H24" i="15"/>
  <c r="C24" i="15"/>
  <c r="R24" i="15"/>
  <c r="M23" i="15"/>
  <c r="H23" i="15"/>
  <c r="C23" i="15"/>
  <c r="R23" i="15"/>
  <c r="M22" i="15"/>
  <c r="H22" i="15"/>
  <c r="C22" i="15"/>
  <c r="R22" i="15"/>
  <c r="M21" i="15"/>
  <c r="H21" i="15"/>
  <c r="C21" i="15"/>
  <c r="R21" i="15"/>
  <c r="M20" i="15"/>
  <c r="H20" i="15"/>
  <c r="C20" i="15"/>
  <c r="R20" i="15"/>
  <c r="M19" i="15"/>
  <c r="H19" i="15"/>
  <c r="C19" i="15"/>
  <c r="R19" i="15"/>
  <c r="M18" i="15"/>
  <c r="H18" i="15"/>
  <c r="C18" i="15"/>
  <c r="R18" i="15"/>
  <c r="M17" i="15"/>
  <c r="H17" i="15"/>
  <c r="C17" i="15"/>
  <c r="R17" i="15"/>
  <c r="M16" i="15"/>
  <c r="H16" i="15"/>
  <c r="C16" i="15"/>
  <c r="R16" i="15"/>
  <c r="M15" i="15"/>
  <c r="H15" i="15"/>
  <c r="C15" i="15"/>
  <c r="R15" i="15"/>
  <c r="M14" i="15"/>
  <c r="H14" i="15"/>
  <c r="C14" i="15"/>
  <c r="R14" i="15"/>
  <c r="M13" i="15"/>
  <c r="H13" i="15"/>
  <c r="C13" i="15"/>
  <c r="R13" i="15"/>
  <c r="M12" i="15"/>
  <c r="R12" i="15"/>
  <c r="H12" i="15"/>
  <c r="H37" i="15"/>
  <c r="C12" i="15"/>
  <c r="C37" i="15"/>
  <c r="R8" i="15"/>
  <c r="Q37" i="14"/>
  <c r="P37" i="14"/>
  <c r="O37" i="14"/>
  <c r="N37" i="14"/>
  <c r="L37" i="14"/>
  <c r="K37" i="14"/>
  <c r="J37" i="14"/>
  <c r="I37" i="14"/>
  <c r="G37" i="14"/>
  <c r="F37" i="14"/>
  <c r="E37" i="14"/>
  <c r="D37" i="14"/>
  <c r="M36" i="14"/>
  <c r="H36" i="14"/>
  <c r="R36" i="14"/>
  <c r="C36" i="14"/>
  <c r="M35" i="14"/>
  <c r="H35" i="14"/>
  <c r="R35" i="14"/>
  <c r="C35" i="14"/>
  <c r="M34" i="14"/>
  <c r="H34" i="14"/>
  <c r="R34" i="14"/>
  <c r="C34" i="14"/>
  <c r="M33" i="14"/>
  <c r="H33" i="14"/>
  <c r="R33" i="14"/>
  <c r="C33" i="14"/>
  <c r="M32" i="14"/>
  <c r="H32" i="14"/>
  <c r="R32" i="14"/>
  <c r="C32" i="14"/>
  <c r="M31" i="14"/>
  <c r="H31" i="14"/>
  <c r="R31" i="14"/>
  <c r="C31" i="14"/>
  <c r="M30" i="14"/>
  <c r="H30" i="14"/>
  <c r="R30" i="14"/>
  <c r="C30" i="14"/>
  <c r="M29" i="14"/>
  <c r="H29" i="14"/>
  <c r="R29" i="14"/>
  <c r="C29" i="14"/>
  <c r="M28" i="14"/>
  <c r="H28" i="14"/>
  <c r="R28" i="14"/>
  <c r="C28" i="14"/>
  <c r="M27" i="14"/>
  <c r="H27" i="14"/>
  <c r="R27" i="14"/>
  <c r="C27" i="14"/>
  <c r="M26" i="14"/>
  <c r="H26" i="14"/>
  <c r="R26" i="14"/>
  <c r="C26" i="14"/>
  <c r="M25" i="14"/>
  <c r="H25" i="14"/>
  <c r="R25" i="14"/>
  <c r="C25" i="14"/>
  <c r="M24" i="14"/>
  <c r="H24" i="14"/>
  <c r="R24" i="14"/>
  <c r="C24" i="14"/>
  <c r="M23" i="14"/>
  <c r="H23" i="14"/>
  <c r="R23" i="14"/>
  <c r="C23" i="14"/>
  <c r="M22" i="14"/>
  <c r="H22" i="14"/>
  <c r="R22" i="14"/>
  <c r="C22" i="14"/>
  <c r="M21" i="14"/>
  <c r="H21" i="14"/>
  <c r="R21" i="14"/>
  <c r="C21" i="14"/>
  <c r="M20" i="14"/>
  <c r="H20" i="14"/>
  <c r="R20" i="14"/>
  <c r="C20" i="14"/>
  <c r="M19" i="14"/>
  <c r="H19" i="14"/>
  <c r="R19" i="14"/>
  <c r="C19" i="14"/>
  <c r="M18" i="14"/>
  <c r="H18" i="14"/>
  <c r="R18" i="14"/>
  <c r="C18" i="14"/>
  <c r="M17" i="14"/>
  <c r="H17" i="14"/>
  <c r="R17" i="14"/>
  <c r="C17" i="14"/>
  <c r="M16" i="14"/>
  <c r="H16" i="14"/>
  <c r="R16" i="14"/>
  <c r="C16" i="14"/>
  <c r="M15" i="14"/>
  <c r="H15" i="14"/>
  <c r="R15" i="14"/>
  <c r="C15" i="14"/>
  <c r="M14" i="14"/>
  <c r="H14" i="14"/>
  <c r="R14" i="14"/>
  <c r="C14" i="14"/>
  <c r="M13" i="14"/>
  <c r="H13" i="14"/>
  <c r="R13" i="14"/>
  <c r="C13" i="14"/>
  <c r="M12" i="14"/>
  <c r="M37" i="14"/>
  <c r="H12" i="14"/>
  <c r="H37" i="14"/>
  <c r="C12" i="14"/>
  <c r="R8" i="14"/>
  <c r="H37" i="11"/>
  <c r="G37" i="11"/>
  <c r="F37" i="11"/>
  <c r="H36" i="11"/>
  <c r="G36" i="11"/>
  <c r="F36" i="11"/>
  <c r="E33" i="11"/>
  <c r="E32" i="11"/>
  <c r="E31" i="11"/>
  <c r="E30" i="11"/>
  <c r="E29" i="11"/>
  <c r="H28" i="11"/>
  <c r="G28" i="11"/>
  <c r="F28" i="11"/>
  <c r="E28" i="11"/>
  <c r="E27" i="11"/>
  <c r="E26" i="11"/>
  <c r="E25" i="11"/>
  <c r="E24" i="11"/>
  <c r="E23" i="11"/>
  <c r="E22" i="11"/>
  <c r="H21" i="11"/>
  <c r="G21" i="11"/>
  <c r="F21" i="11"/>
  <c r="E21" i="11"/>
  <c r="E20" i="11"/>
  <c r="E19" i="11"/>
  <c r="E18" i="11"/>
  <c r="E37" i="11"/>
  <c r="E17" i="11"/>
  <c r="E16" i="11"/>
  <c r="E36" i="11"/>
  <c r="H15" i="11"/>
  <c r="H34" i="11"/>
  <c r="G15" i="11"/>
  <c r="G34" i="11"/>
  <c r="F15" i="11"/>
  <c r="F34" i="11"/>
  <c r="E15" i="11"/>
  <c r="E13" i="11"/>
  <c r="E12" i="11"/>
  <c r="E11" i="11"/>
  <c r="H10" i="11"/>
  <c r="H14" i="11"/>
  <c r="G10" i="11"/>
  <c r="G14" i="11"/>
  <c r="F10" i="11"/>
  <c r="F14" i="11"/>
  <c r="E9" i="11"/>
  <c r="H37" i="10"/>
  <c r="G37" i="10"/>
  <c r="F37" i="10"/>
  <c r="H36" i="10"/>
  <c r="G36" i="10"/>
  <c r="F36" i="10"/>
  <c r="E33" i="10"/>
  <c r="E32" i="10"/>
  <c r="E31" i="10"/>
  <c r="E30" i="10"/>
  <c r="E29" i="10"/>
  <c r="H28" i="10"/>
  <c r="G28" i="10"/>
  <c r="F28" i="10"/>
  <c r="E28" i="10"/>
  <c r="E27" i="10"/>
  <c r="E26" i="10"/>
  <c r="E25" i="10"/>
  <c r="E24" i="10"/>
  <c r="E23" i="10"/>
  <c r="E22" i="10"/>
  <c r="H21" i="10"/>
  <c r="G21" i="10"/>
  <c r="F21" i="10"/>
  <c r="E20" i="10"/>
  <c r="E19" i="10"/>
  <c r="E18" i="10"/>
  <c r="E37" i="10"/>
  <c r="E17" i="10"/>
  <c r="E16" i="10"/>
  <c r="E36" i="10"/>
  <c r="H15" i="10"/>
  <c r="H34" i="10"/>
  <c r="G15" i="10"/>
  <c r="G34" i="10"/>
  <c r="F15" i="10"/>
  <c r="F34" i="10"/>
  <c r="E15" i="10"/>
  <c r="E13" i="10"/>
  <c r="E12" i="10"/>
  <c r="E11" i="10"/>
  <c r="H10" i="10"/>
  <c r="H14" i="10"/>
  <c r="G10" i="10"/>
  <c r="G14" i="10"/>
  <c r="F10" i="10"/>
  <c r="F14" i="10"/>
  <c r="E9" i="10"/>
  <c r="G12" i="7"/>
  <c r="F12" i="7"/>
  <c r="E12" i="7"/>
  <c r="D12" i="7"/>
  <c r="C12" i="7"/>
  <c r="B12" i="7"/>
  <c r="M33" i="5"/>
  <c r="J34" i="5"/>
  <c r="J26" i="5"/>
  <c r="K11" i="3"/>
  <c r="K17" i="3"/>
  <c r="J11" i="3"/>
  <c r="J16" i="3"/>
  <c r="G10" i="3"/>
  <c r="I11" i="3"/>
  <c r="I15" i="3"/>
  <c r="K11" i="2"/>
  <c r="K17" i="2"/>
  <c r="J11" i="2"/>
  <c r="J17" i="2"/>
  <c r="I11" i="2"/>
  <c r="I17" i="2"/>
  <c r="G10" i="2"/>
  <c r="H11" i="2"/>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6" i="1"/>
  <c r="C47" i="1"/>
  <c r="L55" i="25"/>
  <c r="AA50" i="24"/>
  <c r="AA62" i="24"/>
  <c r="Q50" i="24"/>
  <c r="V55" i="25"/>
  <c r="V56" i="25"/>
  <c r="AA67" i="25"/>
  <c r="AA55" i="25"/>
  <c r="D29" i="22"/>
  <c r="D30" i="22"/>
  <c r="D21" i="22"/>
  <c r="D29" i="23"/>
  <c r="D21" i="23"/>
  <c r="D22" i="16"/>
  <c r="E21" i="16"/>
  <c r="E22" i="16"/>
  <c r="F21" i="16"/>
  <c r="F22" i="16"/>
  <c r="G21" i="16"/>
  <c r="G22" i="16"/>
  <c r="H21" i="16"/>
  <c r="H22" i="16"/>
  <c r="I21" i="16"/>
  <c r="I22" i="16"/>
  <c r="J21" i="16"/>
  <c r="J22" i="16"/>
  <c r="K21" i="16"/>
  <c r="K22" i="16"/>
  <c r="L21" i="16"/>
  <c r="L22" i="16"/>
  <c r="D22" i="17"/>
  <c r="E21" i="17"/>
  <c r="E22" i="17"/>
  <c r="F21" i="17"/>
  <c r="F22" i="17"/>
  <c r="G21" i="17"/>
  <c r="G22" i="17"/>
  <c r="H21" i="17"/>
  <c r="H22" i="17"/>
  <c r="I21" i="17"/>
  <c r="I22" i="17"/>
  <c r="J21" i="17"/>
  <c r="J22" i="17"/>
  <c r="K21" i="17"/>
  <c r="K22" i="17"/>
  <c r="L21" i="17"/>
  <c r="L22" i="17"/>
  <c r="E14" i="10"/>
  <c r="E34" i="11"/>
  <c r="R37" i="15"/>
  <c r="M37" i="15"/>
  <c r="E10" i="11"/>
  <c r="E14" i="11"/>
  <c r="E10" i="10"/>
  <c r="I14" i="3"/>
  <c r="I17" i="3"/>
  <c r="J15" i="3"/>
  <c r="K13" i="3"/>
  <c r="J14" i="2"/>
  <c r="I12" i="3"/>
  <c r="K12" i="2"/>
  <c r="K16" i="2"/>
  <c r="J14" i="3"/>
  <c r="K14" i="3"/>
  <c r="K16" i="3"/>
  <c r="I15" i="2"/>
  <c r="D30" i="23"/>
  <c r="E19" i="23"/>
  <c r="F19" i="23"/>
  <c r="L57" i="25"/>
  <c r="L56" i="25"/>
  <c r="E22" i="23"/>
  <c r="F22" i="23"/>
  <c r="F29" i="23"/>
  <c r="K15" i="3"/>
  <c r="K19" i="3"/>
  <c r="K12" i="3"/>
  <c r="K18" i="3"/>
  <c r="J12" i="3"/>
  <c r="J18" i="3"/>
  <c r="J17" i="3"/>
  <c r="J13" i="3"/>
  <c r="J19" i="3"/>
  <c r="I16" i="3"/>
  <c r="I18" i="3"/>
  <c r="I13" i="3"/>
  <c r="I19" i="3"/>
  <c r="H11" i="3"/>
  <c r="J16" i="2"/>
  <c r="J12" i="2"/>
  <c r="J18" i="2"/>
  <c r="I13" i="2"/>
  <c r="I19" i="2"/>
  <c r="K14" i="2"/>
  <c r="K18" i="2"/>
  <c r="H17" i="2"/>
  <c r="H15" i="2"/>
  <c r="H16" i="2"/>
  <c r="H13" i="2"/>
  <c r="H19" i="2"/>
  <c r="H12" i="2"/>
  <c r="H14" i="2"/>
  <c r="I16" i="2"/>
  <c r="I14" i="2"/>
  <c r="I12" i="2"/>
  <c r="K15" i="2"/>
  <c r="K13" i="2"/>
  <c r="J15" i="2"/>
  <c r="J13" i="2"/>
  <c r="E17" i="22"/>
  <c r="F17" i="22"/>
  <c r="E25" i="22"/>
  <c r="F25" i="22"/>
  <c r="E10" i="22"/>
  <c r="E19" i="22"/>
  <c r="F19" i="22"/>
  <c r="E27" i="22"/>
  <c r="F27" i="22"/>
  <c r="E22" i="22"/>
  <c r="D47" i="20"/>
  <c r="D42" i="20"/>
  <c r="E29" i="23"/>
  <c r="E25" i="23"/>
  <c r="F25" i="23"/>
  <c r="E17" i="23"/>
  <c r="F17" i="23"/>
  <c r="E10" i="23"/>
  <c r="E27" i="23"/>
  <c r="F27" i="23"/>
  <c r="Q57" i="25"/>
  <c r="Q56" i="25"/>
  <c r="C37" i="14"/>
  <c r="R12" i="14"/>
  <c r="R37" i="14"/>
  <c r="E21" i="10"/>
  <c r="E34" i="10"/>
  <c r="Z44" i="24"/>
  <c r="D42" i="45"/>
  <c r="H17" i="3"/>
  <c r="H15" i="3"/>
  <c r="H13" i="3"/>
  <c r="H19" i="3"/>
  <c r="H16" i="3"/>
  <c r="H14" i="3"/>
  <c r="H12" i="3"/>
  <c r="H18" i="3"/>
  <c r="G18" i="3"/>
  <c r="G19" i="3"/>
  <c r="J19" i="2"/>
  <c r="G19" i="2"/>
  <c r="K19" i="2"/>
  <c r="I18" i="2"/>
  <c r="H18" i="2"/>
  <c r="V50" i="24"/>
  <c r="E21" i="23"/>
  <c r="E30" i="23"/>
  <c r="F10" i="23"/>
  <c r="F21" i="23"/>
  <c r="F30" i="23"/>
  <c r="F32" i="23"/>
  <c r="E29" i="22"/>
  <c r="F22" i="22"/>
  <c r="F29" i="22"/>
  <c r="F10" i="22"/>
  <c r="F21" i="22"/>
  <c r="E21" i="22"/>
  <c r="E30" i="22"/>
  <c r="G18" i="2"/>
  <c r="E32" i="22"/>
  <c r="G30" i="22"/>
  <c r="F30" i="22"/>
  <c r="F32" i="22"/>
  <c r="E32" i="23"/>
  <c r="G30" i="23"/>
  <c r="Q52" i="24"/>
  <c r="T57" i="25" l="1"/>
  <c r="L60" i="25"/>
  <c r="L67" i="25" s="1"/>
  <c r="T56" i="25"/>
  <c r="Q60" i="25" s="1"/>
  <c r="Q67" i="25" s="1"/>
  <c r="Y56" i="25"/>
  <c r="V60" i="25" s="1"/>
  <c r="V67" i="25" s="1"/>
  <c r="I60" i="25"/>
  <c r="V51" i="24"/>
  <c r="L53" i="24"/>
  <c r="O53" i="24" s="1"/>
  <c r="L55" i="24" s="1"/>
  <c r="L62" i="24" s="1"/>
  <c r="Y51" i="24"/>
  <c r="Q51" i="24"/>
  <c r="T51" i="24" s="1"/>
  <c r="Q54" i="24"/>
  <c r="T54" i="24" s="1"/>
  <c r="I55" i="24"/>
  <c r="T52" i="24"/>
  <c r="V54" i="24"/>
  <c r="Y54" i="24" s="1"/>
  <c r="G67" i="25" l="1"/>
  <c r="Q55" i="24"/>
  <c r="Q62" i="24" s="1"/>
  <c r="V55" i="24"/>
  <c r="V62" i="24" s="1"/>
  <c r="G62" i="24" l="1"/>
</calcChain>
</file>

<file path=xl/sharedStrings.xml><?xml version="1.0" encoding="utf-8"?>
<sst xmlns="http://schemas.openxmlformats.org/spreadsheetml/2006/main" count="1597" uniqueCount="832">
  <si>
    <t>【担当者連絡先】</t>
    <rPh sb="1" eb="4">
      <t>タントウシャ</t>
    </rPh>
    <rPh sb="4" eb="7">
      <t>レンラクサキ</t>
    </rPh>
    <phoneticPr fontId="2"/>
  </si>
  <si>
    <t>ＦＡＸ番号</t>
    <rPh sb="3" eb="5">
      <t>バンゴウ</t>
    </rPh>
    <phoneticPr fontId="2"/>
  </si>
  <si>
    <t>担当者名</t>
    <rPh sb="0" eb="3">
      <t>タントウシャ</t>
    </rPh>
    <rPh sb="3" eb="4">
      <t>メイ</t>
    </rPh>
    <phoneticPr fontId="2"/>
  </si>
  <si>
    <t>既存の借入金がある場合のみ</t>
    <rPh sb="0" eb="2">
      <t>キソン</t>
    </rPh>
    <rPh sb="3" eb="4">
      <t>シャク</t>
    </rPh>
    <rPh sb="4" eb="6">
      <t>ニュウキン</t>
    </rPh>
    <rPh sb="9" eb="11">
      <t>バアイ</t>
    </rPh>
    <phoneticPr fontId="2"/>
  </si>
  <si>
    <t>同時期に他の計画がある場合は、当該計画分も提出</t>
    <rPh sb="0" eb="3">
      <t>ドウジキ</t>
    </rPh>
    <rPh sb="4" eb="5">
      <t>タ</t>
    </rPh>
    <rPh sb="6" eb="8">
      <t>ケイカク</t>
    </rPh>
    <rPh sb="11" eb="13">
      <t>バアイ</t>
    </rPh>
    <rPh sb="15" eb="17">
      <t>トウガイ</t>
    </rPh>
    <rPh sb="17" eb="19">
      <t>ケイカク</t>
    </rPh>
    <rPh sb="19" eb="20">
      <t>ブン</t>
    </rPh>
    <rPh sb="21" eb="23">
      <t>テイシュツ</t>
    </rPh>
    <phoneticPr fontId="2"/>
  </si>
  <si>
    <t>番号</t>
    <rPh sb="0" eb="2">
      <t>バンゴウ</t>
    </rPh>
    <phoneticPr fontId="2"/>
  </si>
  <si>
    <t>提　　出　　書　　類</t>
    <rPh sb="0" eb="1">
      <t>ツツミ</t>
    </rPh>
    <rPh sb="3" eb="4">
      <t>デ</t>
    </rPh>
    <rPh sb="6" eb="7">
      <t>ショ</t>
    </rPh>
    <rPh sb="9" eb="10">
      <t>タグイ</t>
    </rPh>
    <phoneticPr fontId="2"/>
  </si>
  <si>
    <t>備　考</t>
    <rPh sb="0" eb="1">
      <t>ソナエ</t>
    </rPh>
    <rPh sb="2" eb="3">
      <t>コウ</t>
    </rPh>
    <phoneticPr fontId="2"/>
  </si>
  <si>
    <t>ﾁｪｯｸ
欄</t>
    <rPh sb="5" eb="6">
      <t>ラン</t>
    </rPh>
    <phoneticPr fontId="2"/>
  </si>
  <si>
    <t>様式</t>
    <rPh sb="0" eb="2">
      <t>ヨウシキ</t>
    </rPh>
    <phoneticPr fontId="2"/>
  </si>
  <si>
    <t>提出書類一覧（本紙）</t>
    <rPh sb="0" eb="2">
      <t>テイシュツ</t>
    </rPh>
    <rPh sb="2" eb="4">
      <t>ショルイ</t>
    </rPh>
    <rPh sb="4" eb="6">
      <t>イチラン</t>
    </rPh>
    <rPh sb="7" eb="9">
      <t>ホンシ</t>
    </rPh>
    <phoneticPr fontId="2"/>
  </si>
  <si>
    <t>該当する場合のみ</t>
    <rPh sb="0" eb="2">
      <t>ガイトウ</t>
    </rPh>
    <rPh sb="4" eb="6">
      <t>バアイ</t>
    </rPh>
    <phoneticPr fontId="2"/>
  </si>
  <si>
    <t>立面図</t>
    <rPh sb="0" eb="3">
      <t>リツメンズ</t>
    </rPh>
    <phoneticPr fontId="2"/>
  </si>
  <si>
    <t>法人概要・沿革・法人設立趣意書等</t>
    <rPh sb="0" eb="2">
      <t>ホウジン</t>
    </rPh>
    <rPh sb="2" eb="4">
      <t>ガイヨウ</t>
    </rPh>
    <rPh sb="5" eb="7">
      <t>エンカク</t>
    </rPh>
    <rPh sb="8" eb="10">
      <t>ホウジン</t>
    </rPh>
    <rPh sb="10" eb="12">
      <t>セツリツ</t>
    </rPh>
    <rPh sb="12" eb="16">
      <t>シュイショトウ</t>
    </rPh>
    <phoneticPr fontId="2"/>
  </si>
  <si>
    <t>法人の定款・寄付行為等</t>
    <rPh sb="0" eb="2">
      <t>ホウジン</t>
    </rPh>
    <rPh sb="3" eb="5">
      <t>テイカン</t>
    </rPh>
    <rPh sb="6" eb="8">
      <t>キフ</t>
    </rPh>
    <rPh sb="8" eb="10">
      <t>コウイ</t>
    </rPh>
    <rPh sb="10" eb="11">
      <t>トウ</t>
    </rPh>
    <phoneticPr fontId="2"/>
  </si>
  <si>
    <t>過去３か年分</t>
    <rPh sb="0" eb="2">
      <t>カコ</t>
    </rPh>
    <rPh sb="4" eb="6">
      <t>ネンブン</t>
    </rPh>
    <phoneticPr fontId="2"/>
  </si>
  <si>
    <t>開設後１０年間分</t>
    <rPh sb="0" eb="2">
      <t>カイセツ</t>
    </rPh>
    <rPh sb="2" eb="3">
      <t>ゴ</t>
    </rPh>
    <rPh sb="5" eb="7">
      <t>ネンカン</t>
    </rPh>
    <rPh sb="7" eb="8">
      <t>ブン</t>
    </rPh>
    <phoneticPr fontId="2"/>
  </si>
  <si>
    <t>家賃、食材費、光熱水費、日用品費等算定にあたっての考え方</t>
    <rPh sb="0" eb="2">
      <t>ヤチン</t>
    </rPh>
    <rPh sb="3" eb="5">
      <t>ショクザイ</t>
    </rPh>
    <rPh sb="5" eb="6">
      <t>ヒ</t>
    </rPh>
    <rPh sb="7" eb="9">
      <t>コウネツ</t>
    </rPh>
    <rPh sb="9" eb="11">
      <t>ミズヒ</t>
    </rPh>
    <rPh sb="12" eb="15">
      <t>ニチヨウヒン</t>
    </rPh>
    <rPh sb="15" eb="16">
      <t>ヒ</t>
    </rPh>
    <rPh sb="16" eb="17">
      <t>ナド</t>
    </rPh>
    <rPh sb="17" eb="19">
      <t>サンテイ</t>
    </rPh>
    <rPh sb="25" eb="26">
      <t>カンガ</t>
    </rPh>
    <rPh sb="27" eb="28">
      <t>カタ</t>
    </rPh>
    <phoneticPr fontId="2"/>
  </si>
  <si>
    <t>印鑑登録証明書</t>
    <rPh sb="0" eb="2">
      <t>インカン</t>
    </rPh>
    <rPh sb="2" eb="4">
      <t>トウロク</t>
    </rPh>
    <rPh sb="4" eb="6">
      <t>ショウメイ</t>
    </rPh>
    <rPh sb="6" eb="7">
      <t>ショ</t>
    </rPh>
    <phoneticPr fontId="2"/>
  </si>
  <si>
    <t>地域住民に対する説明状況等</t>
    <rPh sb="0" eb="2">
      <t>チイキ</t>
    </rPh>
    <rPh sb="2" eb="4">
      <t>ジュウミン</t>
    </rPh>
    <rPh sb="5" eb="6">
      <t>タイ</t>
    </rPh>
    <rPh sb="8" eb="10">
      <t>セツメイ</t>
    </rPh>
    <rPh sb="10" eb="12">
      <t>ジョウキョウ</t>
    </rPh>
    <rPh sb="12" eb="13">
      <t>トウ</t>
    </rPh>
    <phoneticPr fontId="2"/>
  </si>
  <si>
    <t>工事見積書</t>
    <rPh sb="0" eb="2">
      <t>コウジ</t>
    </rPh>
    <rPh sb="2" eb="4">
      <t>ミツモ</t>
    </rPh>
    <rPh sb="4" eb="5">
      <t>ショ</t>
    </rPh>
    <phoneticPr fontId="2"/>
  </si>
  <si>
    <t>各階平面図</t>
    <rPh sb="0" eb="2">
      <t>カクカイ</t>
    </rPh>
    <rPh sb="2" eb="5">
      <t>ヘイメンズ</t>
    </rPh>
    <phoneticPr fontId="2"/>
  </si>
  <si>
    <t>既存建物に係る図面等</t>
    <rPh sb="0" eb="2">
      <t>キソン</t>
    </rPh>
    <rPh sb="2" eb="4">
      <t>タテモノ</t>
    </rPh>
    <rPh sb="5" eb="6">
      <t>カカ</t>
    </rPh>
    <rPh sb="7" eb="9">
      <t>ズメン</t>
    </rPh>
    <rPh sb="9" eb="10">
      <t>トウ</t>
    </rPh>
    <phoneticPr fontId="2"/>
  </si>
  <si>
    <t>借り入れを行う場合のみ</t>
    <rPh sb="0" eb="1">
      <t>カ</t>
    </rPh>
    <rPh sb="2" eb="3">
      <t>イ</t>
    </rPh>
    <rPh sb="5" eb="6">
      <t>オコナ</t>
    </rPh>
    <rPh sb="7" eb="9">
      <t>バアイ</t>
    </rPh>
    <phoneticPr fontId="2"/>
  </si>
  <si>
    <t>原本、３ヶ月以内のもの</t>
    <rPh sb="0" eb="2">
      <t>ゲンポン</t>
    </rPh>
    <rPh sb="5" eb="6">
      <t>ゲツ</t>
    </rPh>
    <rPh sb="6" eb="8">
      <t>イナイ</t>
    </rPh>
    <phoneticPr fontId="2"/>
  </si>
  <si>
    <t>既存建物を改修する場合のみ</t>
    <rPh sb="0" eb="2">
      <t>キソン</t>
    </rPh>
    <rPh sb="2" eb="4">
      <t>タテモノ</t>
    </rPh>
    <rPh sb="5" eb="7">
      <t>カイシュウ</t>
    </rPh>
    <rPh sb="9" eb="11">
      <t>バアイ</t>
    </rPh>
    <phoneticPr fontId="2"/>
  </si>
  <si>
    <t>電話番号</t>
    <rPh sb="0" eb="2">
      <t>デンワ</t>
    </rPh>
    <rPh sb="2" eb="4">
      <t>バンゴウ</t>
    </rPh>
    <phoneticPr fontId="2"/>
  </si>
  <si>
    <t>土地売買・寄付・賃貸借契約（確約）書</t>
    <rPh sb="0" eb="2">
      <t>トチ</t>
    </rPh>
    <rPh sb="2" eb="4">
      <t>バイバイ</t>
    </rPh>
    <rPh sb="5" eb="7">
      <t>キフ</t>
    </rPh>
    <rPh sb="8" eb="11">
      <t>チンタイシャク</t>
    </rPh>
    <rPh sb="11" eb="13">
      <t>ケイヤク</t>
    </rPh>
    <rPh sb="14" eb="16">
      <t>カクヤク</t>
    </rPh>
    <rPh sb="17" eb="18">
      <t>ショ</t>
    </rPh>
    <phoneticPr fontId="2"/>
  </si>
  <si>
    <t>建物売買・寄付・賃貸借契約（確約）書</t>
    <rPh sb="0" eb="2">
      <t>タテモノ</t>
    </rPh>
    <rPh sb="2" eb="4">
      <t>バイバイ</t>
    </rPh>
    <rPh sb="5" eb="7">
      <t>キフ</t>
    </rPh>
    <rPh sb="8" eb="11">
      <t>チンタイシャク</t>
    </rPh>
    <rPh sb="11" eb="13">
      <t>ケイヤク</t>
    </rPh>
    <rPh sb="14" eb="16">
      <t>カクヤク</t>
    </rPh>
    <rPh sb="17" eb="18">
      <t>ショ</t>
    </rPh>
    <phoneticPr fontId="2"/>
  </si>
  <si>
    <t>○</t>
    <phoneticPr fontId="2"/>
  </si>
  <si>
    <t>－</t>
    <phoneticPr fontId="2"/>
  </si>
  <si>
    <t>－</t>
    <phoneticPr fontId="2"/>
  </si>
  <si>
    <t>－</t>
    <phoneticPr fontId="2"/>
  </si>
  <si>
    <t>※１</t>
    <phoneticPr fontId="2"/>
  </si>
  <si>
    <t>※２</t>
    <phoneticPr fontId="2"/>
  </si>
  <si>
    <t>※３</t>
    <phoneticPr fontId="2"/>
  </si>
  <si>
    <t>メールアドレス</t>
    <phoneticPr fontId="2"/>
  </si>
  <si>
    <r>
      <t xml:space="preserve">決算書
</t>
    </r>
    <r>
      <rPr>
        <sz val="10"/>
        <rFont val="HG丸ｺﾞｼｯｸM-PRO"/>
        <family val="3"/>
        <charset val="128"/>
      </rPr>
      <t>（貸借対照表、資金収支計算書、事業活動収支計算書、財産目録等）</t>
    </r>
    <rPh sb="0" eb="2">
      <t>ケッサン</t>
    </rPh>
    <rPh sb="2" eb="3">
      <t>ショ</t>
    </rPh>
    <rPh sb="5" eb="7">
      <t>タイシャク</t>
    </rPh>
    <rPh sb="7" eb="10">
      <t>タイショウヒョウ</t>
    </rPh>
    <rPh sb="11" eb="13">
      <t>シキン</t>
    </rPh>
    <rPh sb="13" eb="15">
      <t>シュウシ</t>
    </rPh>
    <rPh sb="15" eb="18">
      <t>ケイサンショ</t>
    </rPh>
    <rPh sb="19" eb="21">
      <t>ジギョウ</t>
    </rPh>
    <rPh sb="21" eb="23">
      <t>カツドウ</t>
    </rPh>
    <rPh sb="23" eb="25">
      <t>シュウシ</t>
    </rPh>
    <rPh sb="25" eb="28">
      <t>ケイサンショ</t>
    </rPh>
    <rPh sb="29" eb="31">
      <t>ザイサン</t>
    </rPh>
    <rPh sb="31" eb="33">
      <t>モクロク</t>
    </rPh>
    <rPh sb="33" eb="34">
      <t>トウ</t>
    </rPh>
    <phoneticPr fontId="2"/>
  </si>
  <si>
    <t>基本書類</t>
    <rPh sb="0" eb="2">
      <t>キホン</t>
    </rPh>
    <rPh sb="2" eb="4">
      <t>ショルイ</t>
    </rPh>
    <phoneticPr fontId="2"/>
  </si>
  <si>
    <t>法人概要</t>
    <rPh sb="0" eb="2">
      <t>ホウジン</t>
    </rPh>
    <rPh sb="2" eb="4">
      <t>ガイヨウ</t>
    </rPh>
    <phoneticPr fontId="2"/>
  </si>
  <si>
    <t>資金計画</t>
    <rPh sb="0" eb="2">
      <t>シキン</t>
    </rPh>
    <rPh sb="2" eb="4">
      <t>ケイカク</t>
    </rPh>
    <phoneticPr fontId="2"/>
  </si>
  <si>
    <t>工事内容（規模及び構造等）</t>
    <phoneticPr fontId="2"/>
  </si>
  <si>
    <t>土地・建物関係</t>
    <rPh sb="0" eb="1">
      <t>ト</t>
    </rPh>
    <rPh sb="1" eb="2">
      <t>チ</t>
    </rPh>
    <rPh sb="3" eb="5">
      <t>タテモノ</t>
    </rPh>
    <rPh sb="5" eb="7">
      <t>カンケイ</t>
    </rPh>
    <phoneticPr fontId="2"/>
  </si>
  <si>
    <t>関係機関</t>
    <rPh sb="0" eb="2">
      <t>カンケイ</t>
    </rPh>
    <rPh sb="2" eb="4">
      <t>キカン</t>
    </rPh>
    <phoneticPr fontId="2"/>
  </si>
  <si>
    <t>残高証明書、寄付確約書等</t>
    <rPh sb="0" eb="2">
      <t>ザンダカ</t>
    </rPh>
    <rPh sb="2" eb="4">
      <t>ショウメイ</t>
    </rPh>
    <rPh sb="4" eb="5">
      <t>ショ</t>
    </rPh>
    <rPh sb="6" eb="8">
      <t>キフ</t>
    </rPh>
    <rPh sb="8" eb="11">
      <t>カクヤクショ</t>
    </rPh>
    <rPh sb="11" eb="12">
      <t>トウ</t>
    </rPh>
    <phoneticPr fontId="2"/>
  </si>
  <si>
    <t>案内図等周辺状況が分かるもの、公図（写し）、建物配置図</t>
    <rPh sb="0" eb="3">
      <t>アンナイズ</t>
    </rPh>
    <rPh sb="3" eb="4">
      <t>トウ</t>
    </rPh>
    <rPh sb="4" eb="6">
      <t>シュウヘン</t>
    </rPh>
    <rPh sb="6" eb="8">
      <t>ジョウキョウ</t>
    </rPh>
    <rPh sb="9" eb="10">
      <t>ワ</t>
    </rPh>
    <rPh sb="15" eb="17">
      <t>コウズ</t>
    </rPh>
    <rPh sb="18" eb="19">
      <t>ウツ</t>
    </rPh>
    <rPh sb="22" eb="24">
      <t>タテモノ</t>
    </rPh>
    <rPh sb="24" eb="26">
      <t>ハイチ</t>
    </rPh>
    <rPh sb="26" eb="27">
      <t>ズ</t>
    </rPh>
    <phoneticPr fontId="2"/>
  </si>
  <si>
    <t>工事仕様書（建築概要書、内部仕上表、外部仕上表、特記仕様書）</t>
    <rPh sb="0" eb="2">
      <t>コウジ</t>
    </rPh>
    <rPh sb="2" eb="4">
      <t>シヨウ</t>
    </rPh>
    <rPh sb="4" eb="5">
      <t>ショ</t>
    </rPh>
    <rPh sb="6" eb="8">
      <t>ケンチク</t>
    </rPh>
    <rPh sb="8" eb="10">
      <t>ガイヨウ</t>
    </rPh>
    <rPh sb="10" eb="11">
      <t>ショ</t>
    </rPh>
    <rPh sb="12" eb="14">
      <t>ナイブ</t>
    </rPh>
    <rPh sb="14" eb="16">
      <t>シア</t>
    </rPh>
    <rPh sb="16" eb="17">
      <t>ヒョウ</t>
    </rPh>
    <rPh sb="18" eb="20">
      <t>ガイブ</t>
    </rPh>
    <rPh sb="20" eb="22">
      <t>シア</t>
    </rPh>
    <rPh sb="22" eb="23">
      <t>ヒョウ</t>
    </rPh>
    <rPh sb="24" eb="26">
      <t>トッキ</t>
    </rPh>
    <rPh sb="26" eb="28">
      <t>シヨウ</t>
    </rPh>
    <rPh sb="28" eb="29">
      <t>ショ</t>
    </rPh>
    <phoneticPr fontId="2"/>
  </si>
  <si>
    <t>既存建物を改修等する場合</t>
    <rPh sb="7" eb="8">
      <t>トウ</t>
    </rPh>
    <phoneticPr fontId="2"/>
  </si>
  <si>
    <t>既存建物を改修等する場合</t>
    <rPh sb="0" eb="2">
      <t>キソン</t>
    </rPh>
    <rPh sb="2" eb="4">
      <t>タテモノ</t>
    </rPh>
    <rPh sb="5" eb="7">
      <t>カイシュウ</t>
    </rPh>
    <rPh sb="7" eb="8">
      <t>トウ</t>
    </rPh>
    <rPh sb="10" eb="12">
      <t>バアイ</t>
    </rPh>
    <phoneticPr fontId="2"/>
  </si>
  <si>
    <t>○</t>
    <phoneticPr fontId="2"/>
  </si>
  <si>
    <t>－</t>
    <phoneticPr fontId="2"/>
  </si>
  <si>
    <t>－</t>
    <phoneticPr fontId="2"/>
  </si>
  <si>
    <t>－</t>
    <phoneticPr fontId="2"/>
  </si>
  <si>
    <t>原本、１ヶ月以内のもの</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</si>
  <si>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</si>
  <si>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</si>
  <si>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</si>
  <si>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</si>
  <si>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</si>
  <si>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</si>
  <si>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</si>
  <si>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</si>
  <si>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</si>
  <si>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原本証明をすること</t>
    <rPh sb="0" eb="2">
      <t>ゲンポン</t>
    </rPh>
    <rPh sb="2" eb="4">
      <t>ショウメイ</t>
    </rPh>
    <phoneticPr fontId="2"/>
  </si>
  <si>
    <t>各協議事案により、必要に応じて、上記提出書類一覧に示すもの以外の書類提出を求めることがあります。</t>
  </si>
  <si>
    <t>国税及び地方税の納税証明書又は非課税証明書</t>
    <phoneticPr fontId="2"/>
  </si>
  <si>
    <t>協議書類はＡ４縦型の紙製フラットファイルに綴じてご提出ください。</t>
    <rPh sb="0" eb="2">
      <t>キョウギ</t>
    </rPh>
    <rPh sb="2" eb="4">
      <t>ショルイ</t>
    </rPh>
    <rPh sb="7" eb="9">
      <t>タテガタ</t>
    </rPh>
    <rPh sb="10" eb="12">
      <t>カミセイ</t>
    </rPh>
    <rPh sb="21" eb="22">
      <t>ト</t>
    </rPh>
    <rPh sb="25" eb="27">
      <t>テイシュツ</t>
    </rPh>
    <phoneticPr fontId="2"/>
  </si>
  <si>
    <t>○</t>
    <phoneticPr fontId="2"/>
  </si>
  <si>
    <t>過去の実地検査の結果通知、改善報告書</t>
    <phoneticPr fontId="2"/>
  </si>
  <si>
    <t xml:space="preserve"> </t>
    <phoneticPr fontId="2"/>
  </si>
  <si>
    <t>－</t>
  </si>
  <si>
    <t>履歴事項全部証明書(法人)</t>
    <rPh sb="10" eb="12">
      <t>ホウジン</t>
    </rPh>
    <phoneticPr fontId="2"/>
  </si>
  <si>
    <t>全部事項証明書（土地）</t>
    <rPh sb="0" eb="2">
      <t>ゼンブ</t>
    </rPh>
    <rPh sb="2" eb="4">
      <t>ジコウ</t>
    </rPh>
    <rPh sb="4" eb="6">
      <t>ショウメイ</t>
    </rPh>
    <rPh sb="8" eb="10">
      <t>トチ</t>
    </rPh>
    <phoneticPr fontId="2"/>
  </si>
  <si>
    <t>全部事項証明書（建物）</t>
    <rPh sb="0" eb="2">
      <t>ゼンブ</t>
    </rPh>
    <rPh sb="2" eb="4">
      <t>ジコウ</t>
    </rPh>
    <rPh sb="4" eb="6">
      <t>ショウメイ</t>
    </rPh>
    <rPh sb="8" eb="10">
      <t>タテモノ</t>
    </rPh>
    <phoneticPr fontId="2"/>
  </si>
  <si>
    <t>予算書</t>
    <rPh sb="0" eb="3">
      <t>ヨサンショ</t>
    </rPh>
    <phoneticPr fontId="2"/>
  </si>
  <si>
    <t>既存建物の建築確認通知書（建築確認済証）及び検査済証</t>
    <rPh sb="0" eb="2">
      <t>キゾン</t>
    </rPh>
    <rPh sb="2" eb="4">
      <t>タテモノ</t>
    </rPh>
    <rPh sb="5" eb="7">
      <t>ケンチク</t>
    </rPh>
    <rPh sb="7" eb="9">
      <t>カクニン</t>
    </rPh>
    <rPh sb="9" eb="11">
      <t>ツウチ</t>
    </rPh>
    <rPh sb="11" eb="12">
      <t>ショ</t>
    </rPh>
    <rPh sb="13" eb="15">
      <t>ケンチク</t>
    </rPh>
    <rPh sb="15" eb="17">
      <t>カクニン</t>
    </rPh>
    <rPh sb="17" eb="18">
      <t>ズミ</t>
    </rPh>
    <rPh sb="18" eb="19">
      <t>ショウ</t>
    </rPh>
    <rPh sb="20" eb="21">
      <t>オヨ</t>
    </rPh>
    <rPh sb="22" eb="24">
      <t>ケンサ</t>
    </rPh>
    <rPh sb="24" eb="25">
      <t>ズミ</t>
    </rPh>
    <rPh sb="25" eb="26">
      <t>ショウ</t>
    </rPh>
    <phoneticPr fontId="2"/>
  </si>
  <si>
    <t>八王子市障害者通所施設等整備費補助金交付申請提出書類一覧</t>
    <rPh sb="0" eb="4">
      <t>ハチオウジシ</t>
    </rPh>
    <rPh sb="4" eb="7">
      <t>ショウガイシャ</t>
    </rPh>
    <rPh sb="7" eb="8">
      <t>ツウ</t>
    </rPh>
    <rPh sb="8" eb="9">
      <t>ショ</t>
    </rPh>
    <rPh sb="9" eb="11">
      <t>シセツ</t>
    </rPh>
    <rPh sb="11" eb="12">
      <t>ナド</t>
    </rPh>
    <rPh sb="12" eb="14">
      <t>セイビ</t>
    </rPh>
    <rPh sb="14" eb="15">
      <t>ヒ</t>
    </rPh>
    <rPh sb="15" eb="17">
      <t>ホジョ</t>
    </rPh>
    <rPh sb="17" eb="18">
      <t>キン</t>
    </rPh>
    <rPh sb="18" eb="20">
      <t>コウフ</t>
    </rPh>
    <rPh sb="20" eb="22">
      <t>シンセイ</t>
    </rPh>
    <rPh sb="22" eb="24">
      <t>テイシュツ</t>
    </rPh>
    <rPh sb="24" eb="26">
      <t>ショルイ</t>
    </rPh>
    <rPh sb="26" eb="28">
      <t>イチラン</t>
    </rPh>
    <phoneticPr fontId="2"/>
  </si>
  <si>
    <t>交付申請書（第１号様式）</t>
    <rPh sb="0" eb="2">
      <t>コウフ</t>
    </rPh>
    <rPh sb="2" eb="5">
      <t>シンセイショ</t>
    </rPh>
    <rPh sb="6" eb="7">
      <t>ダイ</t>
    </rPh>
    <rPh sb="8" eb="9">
      <t>ゴウ</t>
    </rPh>
    <rPh sb="9" eb="11">
      <t>ヨウシキ</t>
    </rPh>
    <phoneticPr fontId="2"/>
  </si>
  <si>
    <t>施設整備費補助金申請額算出内訳書（第１号様式に基づく別紙１）</t>
    <rPh sb="15" eb="16">
      <t>ショ</t>
    </rPh>
    <rPh sb="17" eb="18">
      <t>ダイ</t>
    </rPh>
    <rPh sb="19" eb="20">
      <t>ゴウ</t>
    </rPh>
    <rPh sb="20" eb="22">
      <t>ヨウシキ</t>
    </rPh>
    <rPh sb="23" eb="24">
      <t>モト</t>
    </rPh>
    <rPh sb="26" eb="28">
      <t>ベッシ</t>
    </rPh>
    <phoneticPr fontId="2"/>
  </si>
  <si>
    <t>○</t>
    <phoneticPr fontId="2"/>
  </si>
  <si>
    <t>事業計画書（第１号様式に基づく別紙２）</t>
    <rPh sb="0" eb="2">
      <t>ジギョウ</t>
    </rPh>
    <rPh sb="2" eb="5">
      <t>ケイカクショ</t>
    </rPh>
    <rPh sb="6" eb="7">
      <t>ダイ</t>
    </rPh>
    <rPh sb="8" eb="9">
      <t>ゴウ</t>
    </rPh>
    <rPh sb="9" eb="11">
      <t>ヨウシキ</t>
    </rPh>
    <rPh sb="12" eb="13">
      <t>モト</t>
    </rPh>
    <rPh sb="15" eb="17">
      <t>ベッシ</t>
    </rPh>
    <phoneticPr fontId="2"/>
  </si>
  <si>
    <t>収支予算書（第１号様式に基づく別紙３）</t>
    <rPh sb="0" eb="2">
      <t>シュウシ</t>
    </rPh>
    <rPh sb="2" eb="5">
      <t>ヨサンショ</t>
    </rPh>
    <rPh sb="6" eb="7">
      <t>ダイ</t>
    </rPh>
    <rPh sb="8" eb="9">
      <t>ゴウ</t>
    </rPh>
    <rPh sb="9" eb="11">
      <t>ヨウシキ</t>
    </rPh>
    <rPh sb="12" eb="13">
      <t>モト</t>
    </rPh>
    <rPh sb="15" eb="17">
      <t>ベッシ</t>
    </rPh>
    <phoneticPr fontId="2"/>
  </si>
  <si>
    <t>・当該年度分
・補助事業に係る予算項目にマーカーを引くこと</t>
    <rPh sb="1" eb="3">
      <t>トウガイ</t>
    </rPh>
    <rPh sb="3" eb="5">
      <t>ネンド</t>
    </rPh>
    <rPh sb="5" eb="6">
      <t>ブン</t>
    </rPh>
    <rPh sb="8" eb="10">
      <t>ホジョ</t>
    </rPh>
    <rPh sb="10" eb="12">
      <t>ジギョウ</t>
    </rPh>
    <rPh sb="13" eb="14">
      <t>カカ</t>
    </rPh>
    <rPh sb="15" eb="17">
      <t>ヨサン</t>
    </rPh>
    <rPh sb="17" eb="19">
      <t>コウモク</t>
    </rPh>
    <rPh sb="25" eb="26">
      <t>ヒ</t>
    </rPh>
    <phoneticPr fontId="2"/>
  </si>
  <si>
    <t>・移転を伴う創設の場合は、移転理由がわかる書類を添付すること
・ユニットごとに１つ、計画全体で１つ作成すること</t>
    <phoneticPr fontId="2"/>
  </si>
  <si>
    <t>ユニットごとに１つ、計画全体で１つ作成すること</t>
    <rPh sb="10" eb="12">
      <t>ケイカク</t>
    </rPh>
    <rPh sb="12" eb="14">
      <t>ゼンタイ</t>
    </rPh>
    <rPh sb="17" eb="19">
      <t>サクセイ</t>
    </rPh>
    <phoneticPr fontId="2"/>
  </si>
  <si>
    <t>○</t>
  </si>
  <si>
    <t>○</t>
    <phoneticPr fontId="2"/>
  </si>
  <si>
    <t>滞納している税がないことの誓約書</t>
    <rPh sb="0" eb="2">
      <t>タイノウ</t>
    </rPh>
    <rPh sb="6" eb="7">
      <t>ゼイ</t>
    </rPh>
    <rPh sb="13" eb="16">
      <t>セイヤクショ</t>
    </rPh>
    <phoneticPr fontId="2"/>
  </si>
  <si>
    <t>　面積・事業費按分表</t>
    <rPh sb="1" eb="2">
      <t>メン</t>
    </rPh>
    <rPh sb="2" eb="3">
      <t>セキ</t>
    </rPh>
    <rPh sb="4" eb="5">
      <t>コト</t>
    </rPh>
    <rPh sb="5" eb="6">
      <t>ギョウ</t>
    </rPh>
    <rPh sb="6" eb="7">
      <t>ヒ</t>
    </rPh>
    <rPh sb="7" eb="8">
      <t>アン</t>
    </rPh>
    <rPh sb="8" eb="9">
      <t>ブン</t>
    </rPh>
    <rPh sb="9" eb="10">
      <t>ヒョウ</t>
    </rPh>
    <phoneticPr fontId="2"/>
  </si>
  <si>
    <t>※</t>
    <phoneticPr fontId="2"/>
  </si>
  <si>
    <t>原則として</t>
    <rPh sb="0" eb="2">
      <t>ゲンソク</t>
    </rPh>
    <phoneticPr fontId="2"/>
  </si>
  <si>
    <t>のセルにのみ入力すること。</t>
    <rPh sb="6" eb="8">
      <t>ニュウリョク</t>
    </rPh>
    <phoneticPr fontId="2"/>
  </si>
  <si>
    <t>施設種別</t>
    <phoneticPr fontId="2"/>
  </si>
  <si>
    <t>施設名称</t>
    <rPh sb="0" eb="2">
      <t>シセツ</t>
    </rPh>
    <rPh sb="2" eb="4">
      <t>メイショウ</t>
    </rPh>
    <phoneticPr fontId="2"/>
  </si>
  <si>
    <t>全体</t>
    <rPh sb="0" eb="2">
      <t>ゼンタイ</t>
    </rPh>
    <phoneticPr fontId="2"/>
  </si>
  <si>
    <t>①</t>
    <phoneticPr fontId="2"/>
  </si>
  <si>
    <t>②</t>
    <phoneticPr fontId="2"/>
  </si>
  <si>
    <t>③</t>
    <phoneticPr fontId="2"/>
  </si>
  <si>
    <t>④</t>
    <phoneticPr fontId="2"/>
  </si>
  <si>
    <t>面 積</t>
    <rPh sb="0" eb="1">
      <t>メン</t>
    </rPh>
    <rPh sb="2" eb="3">
      <t>セキ</t>
    </rPh>
    <phoneticPr fontId="2"/>
  </si>
  <si>
    <t>本体　㎡</t>
    <rPh sb="0" eb="2">
      <t>ホンタイ</t>
    </rPh>
    <phoneticPr fontId="2"/>
  </si>
  <si>
    <t>％</t>
    <phoneticPr fontId="2"/>
  </si>
  <si>
    <t>申請額算出内訳</t>
    <rPh sb="0" eb="3">
      <t>シンセイガク</t>
    </rPh>
    <rPh sb="3" eb="5">
      <t>サンシュツ</t>
    </rPh>
    <rPh sb="5" eb="7">
      <t>ウチワケ</t>
    </rPh>
    <phoneticPr fontId="2"/>
  </si>
  <si>
    <t>施設整備</t>
    <rPh sb="0" eb="2">
      <t>シセツ</t>
    </rPh>
    <rPh sb="2" eb="4">
      <t>セイビ</t>
    </rPh>
    <phoneticPr fontId="2"/>
  </si>
  <si>
    <t>施設整備事業費（A欄）</t>
    <rPh sb="0" eb="2">
      <t>シセツ</t>
    </rPh>
    <rPh sb="2" eb="4">
      <t>セイビ</t>
    </rPh>
    <rPh sb="4" eb="6">
      <t>ジギョウ</t>
    </rPh>
    <rPh sb="6" eb="7">
      <t>ヒ</t>
    </rPh>
    <rPh sb="9" eb="10">
      <t>ラン</t>
    </rPh>
    <phoneticPr fontId="2"/>
  </si>
  <si>
    <t>対象経費の実支出額（B欄）</t>
    <rPh sb="0" eb="2">
      <t>タイショウ</t>
    </rPh>
    <rPh sb="2" eb="4">
      <t>ケイヒ</t>
    </rPh>
    <rPh sb="5" eb="6">
      <t>ジツ</t>
    </rPh>
    <rPh sb="6" eb="9">
      <t>シシュツガク</t>
    </rPh>
    <rPh sb="8" eb="9">
      <t>ガク</t>
    </rPh>
    <rPh sb="11" eb="12">
      <t>ラン</t>
    </rPh>
    <phoneticPr fontId="2"/>
  </si>
  <si>
    <t>消防設備加算</t>
    <rPh sb="0" eb="2">
      <t>ショウボウ</t>
    </rPh>
    <rPh sb="2" eb="4">
      <t>セツビ</t>
    </rPh>
    <rPh sb="4" eb="6">
      <t>カサン</t>
    </rPh>
    <phoneticPr fontId="2"/>
  </si>
  <si>
    <t>消防設備総事業費（A欄）</t>
    <rPh sb="0" eb="2">
      <t>ショウボウ</t>
    </rPh>
    <rPh sb="2" eb="4">
      <t>セツビ</t>
    </rPh>
    <rPh sb="4" eb="8">
      <t>ソウジギョウヒ</t>
    </rPh>
    <rPh sb="10" eb="11">
      <t>ラン</t>
    </rPh>
    <phoneticPr fontId="2"/>
  </si>
  <si>
    <t>防犯設備加算</t>
    <rPh sb="0" eb="2">
      <t>ボウハン</t>
    </rPh>
    <rPh sb="2" eb="4">
      <t>セツビ</t>
    </rPh>
    <rPh sb="4" eb="6">
      <t>カサン</t>
    </rPh>
    <phoneticPr fontId="2"/>
  </si>
  <si>
    <t>防犯設備総事業費（A欄）</t>
    <rPh sb="0" eb="2">
      <t>ボウハン</t>
    </rPh>
    <rPh sb="2" eb="4">
      <t>セツビ</t>
    </rPh>
    <rPh sb="4" eb="8">
      <t>ソウジギョウヒ</t>
    </rPh>
    <rPh sb="10" eb="11">
      <t>ラン</t>
    </rPh>
    <phoneticPr fontId="2"/>
  </si>
  <si>
    <t>総事業費</t>
    <rPh sb="0" eb="4">
      <t>ソウジギョウヒ</t>
    </rPh>
    <phoneticPr fontId="2"/>
  </si>
  <si>
    <t>対象経費の実支出額</t>
    <phoneticPr fontId="2"/>
  </si>
  <si>
    <t>対象経費の実支出額</t>
    <phoneticPr fontId="2"/>
  </si>
  <si>
    <t>※</t>
    <phoneticPr fontId="2"/>
  </si>
  <si>
    <t>施設種別</t>
    <phoneticPr fontId="2"/>
  </si>
  <si>
    <t>共同生活援助</t>
    <rPh sb="0" eb="2">
      <t>キョウドウ</t>
    </rPh>
    <rPh sb="2" eb="4">
      <t>セイカツ</t>
    </rPh>
    <rPh sb="4" eb="6">
      <t>エンジョ</t>
    </rPh>
    <phoneticPr fontId="2"/>
  </si>
  <si>
    <t>グループホーム○○○</t>
    <phoneticPr fontId="2"/>
  </si>
  <si>
    <t>グループホーム○○○Ａ</t>
    <phoneticPr fontId="2"/>
  </si>
  <si>
    <t>グループホーム○○○Ｂ</t>
    <phoneticPr fontId="2"/>
  </si>
  <si>
    <t>③</t>
    <phoneticPr fontId="2"/>
  </si>
  <si>
    <t>④</t>
    <phoneticPr fontId="2"/>
  </si>
  <si>
    <t>％</t>
    <phoneticPr fontId="2"/>
  </si>
  <si>
    <t>事　　業　　計　　画　　書</t>
    <rPh sb="0" eb="1">
      <t>コト</t>
    </rPh>
    <rPh sb="3" eb="4">
      <t>ギョウ</t>
    </rPh>
    <rPh sb="6" eb="7">
      <t>ケイ</t>
    </rPh>
    <rPh sb="9" eb="10">
      <t>ガ</t>
    </rPh>
    <rPh sb="12" eb="13">
      <t>ショ</t>
    </rPh>
    <phoneticPr fontId="2"/>
  </si>
  <si>
    <t>施設等の名称</t>
    <rPh sb="0" eb="2">
      <t>シセツ</t>
    </rPh>
    <rPh sb="2" eb="3">
      <t>トウ</t>
    </rPh>
    <rPh sb="4" eb="6">
      <t>メイショウ</t>
    </rPh>
    <phoneticPr fontId="2"/>
  </si>
  <si>
    <t>所　在　地</t>
    <rPh sb="0" eb="1">
      <t>トコロ</t>
    </rPh>
    <rPh sb="2" eb="3">
      <t>ザイ</t>
    </rPh>
    <rPh sb="4" eb="5">
      <t>チ</t>
    </rPh>
    <phoneticPr fontId="2"/>
  </si>
  <si>
    <t>施設等の種別</t>
    <rPh sb="0" eb="2">
      <t>シセツ</t>
    </rPh>
    <rPh sb="2" eb="3">
      <t>トウ</t>
    </rPh>
    <rPh sb="4" eb="6">
      <t>シュベツ</t>
    </rPh>
    <phoneticPr fontId="2"/>
  </si>
  <si>
    <t>事業主体及び
運営主体</t>
    <rPh sb="0" eb="2">
      <t>ジギョウ</t>
    </rPh>
    <rPh sb="2" eb="4">
      <t>シュタイ</t>
    </rPh>
    <rPh sb="4" eb="5">
      <t>オヨ</t>
    </rPh>
    <rPh sb="7" eb="9">
      <t>ウンエイ</t>
    </rPh>
    <rPh sb="9" eb="11">
      <t>シュタイ</t>
    </rPh>
    <phoneticPr fontId="2"/>
  </si>
  <si>
    <t>運営主体</t>
    <rPh sb="0" eb="2">
      <t>ウンエイ</t>
    </rPh>
    <rPh sb="2" eb="4">
      <t>シュタイ</t>
    </rPh>
    <phoneticPr fontId="2"/>
  </si>
  <si>
    <t>名称　</t>
    <rPh sb="0" eb="2">
      <t>メイショウ</t>
    </rPh>
    <phoneticPr fontId="2"/>
  </si>
  <si>
    <t>所在地</t>
    <rPh sb="0" eb="3">
      <t>ショザイチ</t>
    </rPh>
    <phoneticPr fontId="2"/>
  </si>
  <si>
    <t>建物所有者</t>
    <rPh sb="0" eb="2">
      <t>タテモノ</t>
    </rPh>
    <rPh sb="2" eb="5">
      <t>ショユウシャ</t>
    </rPh>
    <phoneticPr fontId="2"/>
  </si>
  <si>
    <t>名称(氏名）</t>
    <rPh sb="0" eb="1">
      <t>ナ</t>
    </rPh>
    <rPh sb="1" eb="2">
      <t>ショウ</t>
    </rPh>
    <rPh sb="3" eb="5">
      <t>シメイ</t>
    </rPh>
    <phoneticPr fontId="2"/>
  </si>
  <si>
    <t>※要綱第2（2）により整備を行う場合に記入</t>
    <rPh sb="1" eb="3">
      <t>ヨウコウ</t>
    </rPh>
    <rPh sb="3" eb="4">
      <t>ダイ</t>
    </rPh>
    <rPh sb="11" eb="13">
      <t>セイビ</t>
    </rPh>
    <rPh sb="14" eb="15">
      <t>オコナ</t>
    </rPh>
    <rPh sb="16" eb="18">
      <t>バアイ</t>
    </rPh>
    <rPh sb="19" eb="21">
      <t>キニュウ</t>
    </rPh>
    <phoneticPr fontId="2"/>
  </si>
  <si>
    <t>利用人員</t>
    <rPh sb="0" eb="2">
      <t>リヨウ</t>
    </rPh>
    <rPh sb="2" eb="4">
      <t>ジンイン</t>
    </rPh>
    <phoneticPr fontId="2"/>
  </si>
  <si>
    <t>現在</t>
    <rPh sb="0" eb="2">
      <t>ゲンザイ</t>
    </rPh>
    <phoneticPr fontId="2"/>
  </si>
  <si>
    <t>名</t>
    <rPh sb="0" eb="1">
      <t>メイ</t>
    </rPh>
    <phoneticPr fontId="2"/>
  </si>
  <si>
    <t>増加</t>
    <rPh sb="0" eb="2">
      <t>ゾウカ</t>
    </rPh>
    <phoneticPr fontId="2"/>
  </si>
  <si>
    <t>計</t>
    <rPh sb="0" eb="1">
      <t>ケイ</t>
    </rPh>
    <phoneticPr fontId="2"/>
  </si>
  <si>
    <t>施設等の規模
及び構造</t>
    <rPh sb="0" eb="2">
      <t>シセツ</t>
    </rPh>
    <rPh sb="2" eb="3">
      <t>トウ</t>
    </rPh>
    <rPh sb="4" eb="6">
      <t>キボ</t>
    </rPh>
    <rPh sb="7" eb="8">
      <t>オヨ</t>
    </rPh>
    <rPh sb="9" eb="11">
      <t>コウゾウ</t>
    </rPh>
    <phoneticPr fontId="2"/>
  </si>
  <si>
    <t>敷地面積</t>
    <rPh sb="0" eb="2">
      <t>シキチ</t>
    </rPh>
    <rPh sb="2" eb="4">
      <t>メンセキ</t>
    </rPh>
    <phoneticPr fontId="2"/>
  </si>
  <si>
    <t>敷地の
所有関係</t>
    <rPh sb="0" eb="2">
      <t>シキチ</t>
    </rPh>
    <rPh sb="4" eb="6">
      <t>ショユウ</t>
    </rPh>
    <rPh sb="6" eb="8">
      <t>カンケイ</t>
    </rPh>
    <phoneticPr fontId="2"/>
  </si>
  <si>
    <t>自己所有　借地　買収（予定）　　</t>
    <rPh sb="0" eb="2">
      <t>ジコ</t>
    </rPh>
    <rPh sb="2" eb="4">
      <t>ショユウ</t>
    </rPh>
    <rPh sb="5" eb="7">
      <t>シャクチ</t>
    </rPh>
    <rPh sb="8" eb="10">
      <t>バイシュウ</t>
    </rPh>
    <rPh sb="11" eb="13">
      <t>ヨテイ</t>
    </rPh>
    <phoneticPr fontId="2"/>
  </si>
  <si>
    <t>建物の
所有関係</t>
    <rPh sb="0" eb="2">
      <t>タテモノ</t>
    </rPh>
    <rPh sb="4" eb="6">
      <t>ショユウ</t>
    </rPh>
    <rPh sb="6" eb="8">
      <t>カンケイ</t>
    </rPh>
    <phoneticPr fontId="2"/>
  </si>
  <si>
    <t>自己所有　　　賃貸</t>
    <rPh sb="0" eb="2">
      <t>ジコ</t>
    </rPh>
    <rPh sb="2" eb="4">
      <t>ショユウ</t>
    </rPh>
    <rPh sb="7" eb="9">
      <t>チンタイ</t>
    </rPh>
    <phoneticPr fontId="2"/>
  </si>
  <si>
    <t>整備種別</t>
    <rPh sb="0" eb="2">
      <t>セイビ</t>
    </rPh>
    <rPh sb="2" eb="4">
      <t>シュベツ</t>
    </rPh>
    <phoneticPr fontId="2"/>
  </si>
  <si>
    <t>建築面積</t>
    <rPh sb="0" eb="2">
      <t>ケンチク</t>
    </rPh>
    <rPh sb="2" eb="4">
      <t>メンセキ</t>
    </rPh>
    <phoneticPr fontId="2"/>
  </si>
  <si>
    <t>延床面積</t>
    <rPh sb="0" eb="2">
      <t>ノベユカ</t>
    </rPh>
    <rPh sb="2" eb="4">
      <t>メンセキ</t>
    </rPh>
    <phoneticPr fontId="2"/>
  </si>
  <si>
    <t>（改修部分）</t>
    <rPh sb="1" eb="3">
      <t>カイシュウ</t>
    </rPh>
    <rPh sb="3" eb="5">
      <t>ブブン</t>
    </rPh>
    <phoneticPr fontId="2"/>
  </si>
  <si>
    <t>建物構造</t>
    <rPh sb="0" eb="2">
      <t>タテモノ</t>
    </rPh>
    <rPh sb="2" eb="4">
      <t>コウゾウ</t>
    </rPh>
    <phoneticPr fontId="2"/>
  </si>
  <si>
    <t>（全　　　体）</t>
    <rPh sb="1" eb="2">
      <t>ゼン</t>
    </rPh>
    <rPh sb="5" eb="6">
      <t>カラダ</t>
    </rPh>
    <phoneticPr fontId="2"/>
  </si>
  <si>
    <t>防火対象物の用途</t>
    <rPh sb="0" eb="2">
      <t>ボウカ</t>
    </rPh>
    <rPh sb="2" eb="5">
      <t>タイショウブツ</t>
    </rPh>
    <rPh sb="6" eb="8">
      <t>ヨウト</t>
    </rPh>
    <phoneticPr fontId="2"/>
  </si>
  <si>
    <t>消防法施行令別表第一（六）項ロ　・　（六）項ハ</t>
    <rPh sb="0" eb="3">
      <t>ショウボウホウ</t>
    </rPh>
    <rPh sb="3" eb="6">
      <t>シコウレイ</t>
    </rPh>
    <rPh sb="6" eb="8">
      <t>ベッピョウ</t>
    </rPh>
    <rPh sb="8" eb="10">
      <t>ダイイチ</t>
    </rPh>
    <rPh sb="11" eb="12">
      <t>ロク</t>
    </rPh>
    <rPh sb="13" eb="14">
      <t>コウ</t>
    </rPh>
    <phoneticPr fontId="2"/>
  </si>
  <si>
    <t>抵当権</t>
    <rPh sb="0" eb="3">
      <t>テイトウケン</t>
    </rPh>
    <phoneticPr fontId="2"/>
  </si>
  <si>
    <t>土地（ 無 ・ 有 ）</t>
    <rPh sb="0" eb="1">
      <t>ト</t>
    </rPh>
    <rPh sb="1" eb="2">
      <t>チ</t>
    </rPh>
    <rPh sb="4" eb="5">
      <t>ナ</t>
    </rPh>
    <rPh sb="8" eb="9">
      <t>ア</t>
    </rPh>
    <phoneticPr fontId="2"/>
  </si>
  <si>
    <t>「有」の場合、目的及び抹消予定時期</t>
    <rPh sb="1" eb="2">
      <t>ア</t>
    </rPh>
    <rPh sb="7" eb="9">
      <t>モクテキ</t>
    </rPh>
    <rPh sb="9" eb="10">
      <t>オヨ</t>
    </rPh>
    <rPh sb="11" eb="13">
      <t>マッショウ</t>
    </rPh>
    <rPh sb="13" eb="15">
      <t>ヨテイ</t>
    </rPh>
    <rPh sb="15" eb="17">
      <t>ジキ</t>
    </rPh>
    <phoneticPr fontId="2"/>
  </si>
  <si>
    <t>建物（ 無 ・ 有 ）</t>
    <rPh sb="0" eb="2">
      <t>タテモノ</t>
    </rPh>
    <rPh sb="4" eb="5">
      <t>ナ</t>
    </rPh>
    <rPh sb="8" eb="9">
      <t>ア</t>
    </rPh>
    <phoneticPr fontId="2"/>
  </si>
  <si>
    <t>併設事業所</t>
    <rPh sb="0" eb="2">
      <t>ヘイセツ</t>
    </rPh>
    <rPh sb="2" eb="4">
      <t>ジギョウ</t>
    </rPh>
    <rPh sb="4" eb="5">
      <t>ショ</t>
    </rPh>
    <phoneticPr fontId="2"/>
  </si>
  <si>
    <t>名　称</t>
    <rPh sb="0" eb="1">
      <t>ナ</t>
    </rPh>
    <rPh sb="2" eb="3">
      <t>ショウ</t>
    </rPh>
    <phoneticPr fontId="2"/>
  </si>
  <si>
    <t>種　別</t>
    <rPh sb="0" eb="1">
      <t>タネ</t>
    </rPh>
    <rPh sb="2" eb="3">
      <t>ベツ</t>
    </rPh>
    <phoneticPr fontId="2"/>
  </si>
  <si>
    <t>運　営　主　体</t>
    <rPh sb="0" eb="1">
      <t>ウン</t>
    </rPh>
    <rPh sb="2" eb="3">
      <t>エイ</t>
    </rPh>
    <rPh sb="4" eb="5">
      <t>シュ</t>
    </rPh>
    <rPh sb="6" eb="7">
      <t>カラダ</t>
    </rPh>
    <phoneticPr fontId="2"/>
  </si>
  <si>
    <t>整備費内訳</t>
    <rPh sb="0" eb="2">
      <t>セイビ</t>
    </rPh>
    <rPh sb="2" eb="3">
      <t>ヒ</t>
    </rPh>
    <rPh sb="3" eb="5">
      <t>ウチワケ</t>
    </rPh>
    <phoneticPr fontId="2"/>
  </si>
  <si>
    <t>円</t>
    <rPh sb="0" eb="1">
      <t>エン</t>
    </rPh>
    <phoneticPr fontId="2"/>
  </si>
  <si>
    <r>
      <rPr>
        <sz val="9"/>
        <rFont val="ＭＳ Ｐ明朝"/>
        <family val="1"/>
        <charset val="128"/>
      </rPr>
      <t>消防設備加算</t>
    </r>
    <r>
      <rPr>
        <sz val="11"/>
        <rFont val="ＭＳ Ｐ明朝"/>
        <family val="1"/>
        <charset val="128"/>
      </rPr>
      <t xml:space="preserve">
(　　　）</t>
    </r>
    <rPh sb="0" eb="2">
      <t>ショウボウ</t>
    </rPh>
    <rPh sb="2" eb="4">
      <t>セツビ</t>
    </rPh>
    <rPh sb="4" eb="6">
      <t>カサン</t>
    </rPh>
    <phoneticPr fontId="2"/>
  </si>
  <si>
    <t>合計</t>
    <rPh sb="0" eb="2">
      <t>ゴウケイ</t>
    </rPh>
    <phoneticPr fontId="2"/>
  </si>
  <si>
    <t>　　※工事種別等内訳：別紙</t>
    <rPh sb="3" eb="5">
      <t>コウジ</t>
    </rPh>
    <rPh sb="5" eb="7">
      <t>シュベツ</t>
    </rPh>
    <rPh sb="7" eb="8">
      <t>トウ</t>
    </rPh>
    <rPh sb="8" eb="10">
      <t>ウチワケ</t>
    </rPh>
    <rPh sb="11" eb="13">
      <t>ベッシ</t>
    </rPh>
    <phoneticPr fontId="2"/>
  </si>
  <si>
    <t>財源内訳</t>
    <rPh sb="0" eb="2">
      <t>ザイゲン</t>
    </rPh>
    <rPh sb="2" eb="4">
      <t>ウチワケ</t>
    </rPh>
    <phoneticPr fontId="2"/>
  </si>
  <si>
    <t>市補助金</t>
    <rPh sb="0" eb="1">
      <t>シ</t>
    </rPh>
    <rPh sb="1" eb="3">
      <t>ホジョ</t>
    </rPh>
    <rPh sb="3" eb="4">
      <t>キン</t>
    </rPh>
    <phoneticPr fontId="2"/>
  </si>
  <si>
    <t>設置者
負担金</t>
    <rPh sb="0" eb="2">
      <t>セッチ</t>
    </rPh>
    <rPh sb="2" eb="3">
      <t>シャ</t>
    </rPh>
    <rPh sb="4" eb="6">
      <t>フタン</t>
    </rPh>
    <rPh sb="6" eb="7">
      <t>キン</t>
    </rPh>
    <phoneticPr fontId="2"/>
  </si>
  <si>
    <t>自己財源</t>
    <rPh sb="0" eb="2">
      <t>ジコ</t>
    </rPh>
    <rPh sb="2" eb="4">
      <t>ザイゲン</t>
    </rPh>
    <phoneticPr fontId="2"/>
  </si>
  <si>
    <t>寄附金</t>
    <rPh sb="0" eb="1">
      <t>ヤドリキ</t>
    </rPh>
    <rPh sb="1" eb="2">
      <t>フ</t>
    </rPh>
    <rPh sb="2" eb="3">
      <t>キン</t>
    </rPh>
    <phoneticPr fontId="2"/>
  </si>
  <si>
    <t>その他収入</t>
    <rPh sb="2" eb="3">
      <t>ホカ</t>
    </rPh>
    <rPh sb="3" eb="5">
      <t>シュウニュウ</t>
    </rPh>
    <phoneticPr fontId="2"/>
  </si>
  <si>
    <t>借入金</t>
    <rPh sb="0" eb="2">
      <t>カリイレ</t>
    </rPh>
    <rPh sb="2" eb="3">
      <t>キン</t>
    </rPh>
    <phoneticPr fontId="2"/>
  </si>
  <si>
    <t>小計</t>
    <rPh sb="0" eb="2">
      <t>ショウケイ</t>
    </rPh>
    <phoneticPr fontId="2"/>
  </si>
  <si>
    <t>バックアップ施設</t>
    <rPh sb="6" eb="8">
      <t>シセツ</t>
    </rPh>
    <phoneticPr fontId="2"/>
  </si>
  <si>
    <t>種　　別</t>
    <rPh sb="0" eb="1">
      <t>タネ</t>
    </rPh>
    <rPh sb="3" eb="4">
      <t>ベツ</t>
    </rPh>
    <phoneticPr fontId="2"/>
  </si>
  <si>
    <t>施行計画</t>
    <rPh sb="0" eb="2">
      <t>シコウ</t>
    </rPh>
    <rPh sb="2" eb="4">
      <t>ケイカク</t>
    </rPh>
    <phoneticPr fontId="2"/>
  </si>
  <si>
    <t>契約年月日</t>
    <rPh sb="0" eb="2">
      <t>ケイヤク</t>
    </rPh>
    <rPh sb="2" eb="5">
      <t>ネンガッピ</t>
    </rPh>
    <phoneticPr fontId="2"/>
  </si>
  <si>
    <t>平成</t>
    <rPh sb="0" eb="2">
      <t>ヘイセイ</t>
    </rPh>
    <phoneticPr fontId="2"/>
  </si>
  <si>
    <t>年</t>
    <rPh sb="0" eb="1">
      <t>ネン</t>
    </rPh>
    <phoneticPr fontId="2"/>
  </si>
  <si>
    <t>月</t>
    <rPh sb="0" eb="1">
      <t>ツキ</t>
    </rPh>
    <phoneticPr fontId="2"/>
  </si>
  <si>
    <t>日</t>
    <rPh sb="0" eb="1">
      <t>ニチ</t>
    </rPh>
    <phoneticPr fontId="2"/>
  </si>
  <si>
    <t>着工年月日</t>
    <rPh sb="0" eb="2">
      <t>チャッコウ</t>
    </rPh>
    <rPh sb="2" eb="5">
      <t>ネンガッピ</t>
    </rPh>
    <phoneticPr fontId="2"/>
  </si>
  <si>
    <t>完成年月日</t>
    <rPh sb="0" eb="2">
      <t>カンセイ</t>
    </rPh>
    <rPh sb="2" eb="5">
      <t>ネンガッピ</t>
    </rPh>
    <phoneticPr fontId="2"/>
  </si>
  <si>
    <t>事業開始
年月日</t>
    <rPh sb="0" eb="2">
      <t>ジギョウ</t>
    </rPh>
    <rPh sb="2" eb="4">
      <t>カイシ</t>
    </rPh>
    <rPh sb="5" eb="8">
      <t>ネンガッピ</t>
    </rPh>
    <phoneticPr fontId="2"/>
  </si>
  <si>
    <r>
      <t xml:space="preserve">事業の目的・理由
</t>
    </r>
    <r>
      <rPr>
        <sz val="9"/>
        <rFont val="ＭＳ Ｐ明朝"/>
        <family val="1"/>
        <charset val="128"/>
      </rPr>
      <t>※市内において初めて上記２の事業を実施する場合、その理由も記載すること</t>
    </r>
    <rPh sb="0" eb="2">
      <t>ジギョウ</t>
    </rPh>
    <rPh sb="3" eb="5">
      <t>モクテキ</t>
    </rPh>
    <rPh sb="6" eb="8">
      <t>リユウ</t>
    </rPh>
    <rPh sb="10" eb="11">
      <t>シ</t>
    </rPh>
    <rPh sb="11" eb="12">
      <t>ナイ</t>
    </rPh>
    <rPh sb="16" eb="17">
      <t>ハツ</t>
    </rPh>
    <rPh sb="19" eb="21">
      <t>ジョウキ</t>
    </rPh>
    <rPh sb="23" eb="25">
      <t>ジギョウ</t>
    </rPh>
    <rPh sb="26" eb="28">
      <t>ジッシ</t>
    </rPh>
    <rPh sb="30" eb="32">
      <t>バアイ</t>
    </rPh>
    <rPh sb="35" eb="37">
      <t>リユウ</t>
    </rPh>
    <rPh sb="38" eb="40">
      <t>キサイ</t>
    </rPh>
    <phoneticPr fontId="2"/>
  </si>
  <si>
    <r>
      <t>支援の基本方針</t>
    </r>
    <r>
      <rPr>
        <sz val="9"/>
        <rFont val="ＭＳ Ｐ明朝"/>
        <family val="1"/>
        <charset val="128"/>
      </rPr>
      <t>（主たる障害種別や想定している障害支援区分等を踏まえ、どのような事業としていきたいか）</t>
    </r>
    <rPh sb="0" eb="2">
      <t>シエン</t>
    </rPh>
    <rPh sb="3" eb="5">
      <t>キホン</t>
    </rPh>
    <rPh sb="5" eb="7">
      <t>ホウシン</t>
    </rPh>
    <rPh sb="28" eb="29">
      <t>トウ</t>
    </rPh>
    <rPh sb="39" eb="41">
      <t>ジギョウ</t>
    </rPh>
    <phoneticPr fontId="2"/>
  </si>
  <si>
    <t>上記13を実現するためのハード面・ソフト面における具体的方策</t>
    <rPh sb="0" eb="2">
      <t>ジョウキ</t>
    </rPh>
    <rPh sb="5" eb="7">
      <t>ジツゲン</t>
    </rPh>
    <rPh sb="15" eb="16">
      <t>メン</t>
    </rPh>
    <rPh sb="20" eb="21">
      <t>メン</t>
    </rPh>
    <rPh sb="25" eb="28">
      <t>グタイテキ</t>
    </rPh>
    <rPh sb="28" eb="30">
      <t>ホウサク</t>
    </rPh>
    <phoneticPr fontId="2"/>
  </si>
  <si>
    <t>地域の障害福祉サービス事業所及び地域住民との連携</t>
    <rPh sb="0" eb="2">
      <t>チイキ</t>
    </rPh>
    <rPh sb="3" eb="5">
      <t>ショウガイ</t>
    </rPh>
    <rPh sb="5" eb="7">
      <t>フクシ</t>
    </rPh>
    <rPh sb="11" eb="13">
      <t>ジギョウ</t>
    </rPh>
    <rPh sb="13" eb="14">
      <t>ショ</t>
    </rPh>
    <rPh sb="14" eb="15">
      <t>オヨ</t>
    </rPh>
    <rPh sb="16" eb="18">
      <t>チイキ</t>
    </rPh>
    <rPh sb="18" eb="20">
      <t>ジュウミン</t>
    </rPh>
    <rPh sb="22" eb="24">
      <t>レンケイ</t>
    </rPh>
    <phoneticPr fontId="2"/>
  </si>
  <si>
    <t>建物構造や環境面における課題</t>
    <rPh sb="0" eb="2">
      <t>タテモノ</t>
    </rPh>
    <rPh sb="2" eb="4">
      <t>コウゾウ</t>
    </rPh>
    <rPh sb="5" eb="8">
      <t>カンキョウメン</t>
    </rPh>
    <rPh sb="12" eb="14">
      <t>カダイ</t>
    </rPh>
    <phoneticPr fontId="2"/>
  </si>
  <si>
    <t>上記16に対する具体的な解決策や工夫した点</t>
    <rPh sb="0" eb="2">
      <t>ジョウキ</t>
    </rPh>
    <rPh sb="5" eb="6">
      <t>タイ</t>
    </rPh>
    <rPh sb="8" eb="11">
      <t>グタイテキ</t>
    </rPh>
    <rPh sb="12" eb="15">
      <t>カイケツサク</t>
    </rPh>
    <rPh sb="16" eb="18">
      <t>クフウ</t>
    </rPh>
    <rPh sb="20" eb="21">
      <t>テン</t>
    </rPh>
    <phoneticPr fontId="2"/>
  </si>
  <si>
    <t>施設・設備上の特色や工夫</t>
    <rPh sb="0" eb="2">
      <t>シセツ</t>
    </rPh>
    <rPh sb="3" eb="5">
      <t>セツビ</t>
    </rPh>
    <rPh sb="5" eb="6">
      <t>ジョウ</t>
    </rPh>
    <rPh sb="7" eb="9">
      <t>トクショク</t>
    </rPh>
    <rPh sb="10" eb="12">
      <t>クフウ</t>
    </rPh>
    <phoneticPr fontId="2"/>
  </si>
  <si>
    <t>共同生活援助（知的）</t>
    <rPh sb="0" eb="2">
      <t>キョウドウ</t>
    </rPh>
    <rPh sb="2" eb="4">
      <t>セイカツ</t>
    </rPh>
    <rPh sb="4" eb="6">
      <t>エンジョ</t>
    </rPh>
    <rPh sb="7" eb="9">
      <t>チテキ</t>
    </rPh>
    <phoneticPr fontId="2"/>
  </si>
  <si>
    <t>㎡</t>
    <phoneticPr fontId="2"/>
  </si>
  <si>
    <t>木造二階建て</t>
    <rPh sb="0" eb="2">
      <t>モクゾウ</t>
    </rPh>
    <rPh sb="2" eb="5">
      <t>ニカイダ</t>
    </rPh>
    <phoneticPr fontId="2"/>
  </si>
  <si>
    <r>
      <rPr>
        <sz val="9"/>
        <rFont val="ＭＳ Ｐ明朝"/>
        <family val="1"/>
        <charset val="128"/>
      </rPr>
      <t>消防設備加算</t>
    </r>
    <r>
      <rPr>
        <sz val="11"/>
        <rFont val="ＭＳ Ｐ明朝"/>
        <family val="1"/>
        <charset val="128"/>
      </rPr>
      <t xml:space="preserve">
（　６項ロ　）</t>
    </r>
    <rPh sb="0" eb="2">
      <t>ショウボウ</t>
    </rPh>
    <rPh sb="2" eb="4">
      <t>セツビ</t>
    </rPh>
    <rPh sb="4" eb="6">
      <t>カサン</t>
    </rPh>
    <phoneticPr fontId="2"/>
  </si>
  <si>
    <t>市補助金</t>
    <rPh sb="0" eb="1">
      <t>シ</t>
    </rPh>
    <rPh sb="1" eb="4">
      <t>ホジョキン</t>
    </rPh>
    <phoneticPr fontId="2"/>
  </si>
  <si>
    <t>第1号様式に基づく別紙1</t>
    <rPh sb="0" eb="1">
      <t>ダイ</t>
    </rPh>
    <rPh sb="2" eb="3">
      <t>ゴウ</t>
    </rPh>
    <rPh sb="3" eb="5">
      <t>ヨウシキ</t>
    </rPh>
    <rPh sb="6" eb="7">
      <t>モト</t>
    </rPh>
    <rPh sb="9" eb="11">
      <t>ベッシ</t>
    </rPh>
    <phoneticPr fontId="2"/>
  </si>
  <si>
    <t>施設種別</t>
    <rPh sb="0" eb="2">
      <t>シセツ</t>
    </rPh>
    <rPh sb="2" eb="4">
      <t>シュベツ</t>
    </rPh>
    <phoneticPr fontId="2"/>
  </si>
  <si>
    <t>施設の名称</t>
    <rPh sb="0" eb="2">
      <t>シセツ</t>
    </rPh>
    <rPh sb="3" eb="5">
      <t>メイショウ</t>
    </rPh>
    <phoneticPr fontId="2"/>
  </si>
  <si>
    <t>総事業費</t>
  </si>
  <si>
    <t>区分</t>
  </si>
  <si>
    <t>A</t>
  </si>
  <si>
    <t>B</t>
  </si>
  <si>
    <t>C</t>
  </si>
  <si>
    <t>D</t>
  </si>
  <si>
    <t>E</t>
  </si>
  <si>
    <t>F</t>
  </si>
  <si>
    <t>消防設備加算</t>
    <rPh sb="4" eb="6">
      <t>カサン</t>
    </rPh>
    <phoneticPr fontId="2"/>
  </si>
  <si>
    <t>円</t>
  </si>
  <si>
    <t>合計</t>
  </si>
  <si>
    <t>１　B欄には、総事業費のうち、補助対象となる事業費を計上すること。</t>
    <rPh sb="3" eb="4">
      <t>ラン</t>
    </rPh>
    <rPh sb="7" eb="11">
      <t>ソウジギョウヒ</t>
    </rPh>
    <rPh sb="15" eb="17">
      <t>ホジョ</t>
    </rPh>
    <rPh sb="17" eb="19">
      <t>タイショウ</t>
    </rPh>
    <rPh sb="22" eb="25">
      <t>ジギョウヒ</t>
    </rPh>
    <rPh sb="26" eb="28">
      <t>ケイジョウ</t>
    </rPh>
    <phoneticPr fontId="2"/>
  </si>
  <si>
    <t>２　Ｃ欄は、社会福祉法人等の場合は、寄付金その他の収入額を記入する。</t>
    <rPh sb="3" eb="4">
      <t>ラン</t>
    </rPh>
    <rPh sb="6" eb="8">
      <t>シャカイ</t>
    </rPh>
    <rPh sb="8" eb="10">
      <t>フクシ</t>
    </rPh>
    <rPh sb="10" eb="12">
      <t>ホウジン</t>
    </rPh>
    <rPh sb="12" eb="13">
      <t>トウ</t>
    </rPh>
    <rPh sb="14" eb="16">
      <t>バアイ</t>
    </rPh>
    <rPh sb="18" eb="20">
      <t>キフ</t>
    </rPh>
    <rPh sb="20" eb="21">
      <t>キン</t>
    </rPh>
    <rPh sb="23" eb="24">
      <t>ホカ</t>
    </rPh>
    <rPh sb="25" eb="27">
      <t>シュウニュウ</t>
    </rPh>
    <rPh sb="27" eb="28">
      <t>ガク</t>
    </rPh>
    <rPh sb="29" eb="31">
      <t>キニュウ</t>
    </rPh>
    <phoneticPr fontId="2"/>
  </si>
  <si>
    <t>はちおうじホーム</t>
    <phoneticPr fontId="2"/>
  </si>
  <si>
    <t>（創設）</t>
    <rPh sb="1" eb="3">
      <t>ソウセツ</t>
    </rPh>
    <phoneticPr fontId="2"/>
  </si>
  <si>
    <t>障害者の日常生活及び社会生活を総合的に支援するための法律第３６条第３項各号の</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2" eb="33">
      <t>ダイ</t>
    </rPh>
    <rPh sb="34" eb="35">
      <t>コウ</t>
    </rPh>
    <rPh sb="35" eb="36">
      <t>カク</t>
    </rPh>
    <rPh sb="36" eb="37">
      <t>ゴウ</t>
    </rPh>
    <phoneticPr fontId="2"/>
  </si>
  <si>
    <t>　　年　　　月　　　日</t>
    <rPh sb="2" eb="3">
      <t>ネン</t>
    </rPh>
    <rPh sb="6" eb="7">
      <t>ガツ</t>
    </rPh>
    <rPh sb="10" eb="11">
      <t>ヒ</t>
    </rPh>
    <phoneticPr fontId="2"/>
  </si>
  <si>
    <t>　当法人（役員等を含む）は、下記に掲げる各号の規定のいずれにも該当しない者であることを誓約します。</t>
    <rPh sb="1" eb="2">
      <t>トウ</t>
    </rPh>
    <rPh sb="2" eb="4">
      <t>ホウジン</t>
    </rPh>
    <rPh sb="5" eb="7">
      <t>ヤクイン</t>
    </rPh>
    <rPh sb="9" eb="10">
      <t>フク</t>
    </rPh>
    <rPh sb="14" eb="16">
      <t>カキ</t>
    </rPh>
    <rPh sb="17" eb="18">
      <t>カカ</t>
    </rPh>
    <rPh sb="23" eb="25">
      <t>キテイ</t>
    </rPh>
    <phoneticPr fontId="2"/>
  </si>
  <si>
    <t>印</t>
    <rPh sb="0" eb="1">
      <t>イン</t>
    </rPh>
    <phoneticPr fontId="2"/>
  </si>
  <si>
    <t>【障害者の日常生活及び社会生活を総合的に支援するための法律第３６条第３項各号の規定】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6" eb="37">
      <t>カク</t>
    </rPh>
    <rPh sb="37" eb="38">
      <t>ゴウ</t>
    </rPh>
    <rPh sb="39" eb="41">
      <t>キテイ</t>
    </rPh>
    <phoneticPr fontId="2"/>
  </si>
  <si>
    <t>　申請者が都道府県の条例で定める者（※）でないとき。</t>
    <rPh sb="1" eb="4">
      <t>シンセイシャ</t>
    </rPh>
    <rPh sb="5" eb="6">
      <t>ト</t>
    </rPh>
    <rPh sb="6" eb="9">
      <t>ドウフケン</t>
    </rPh>
    <rPh sb="10" eb="12">
      <t>ジョウレイ</t>
    </rPh>
    <rPh sb="13" eb="14">
      <t>サダ</t>
    </rPh>
    <rPh sb="16" eb="17">
      <t>モノ</t>
    </rPh>
    <phoneticPr fontId="2"/>
  </si>
  <si>
    <t xml:space="preserve">　申請者が、労働に関する法律の規定であって政令で定めるもの（※）により罰金の刑に処され、その執行を終わり、又は執行を受けることがなくなるまでの者であるとき。
</t>
    <rPh sb="1" eb="4">
      <t>シンセイシャ</t>
    </rPh>
    <rPh sb="6" eb="8">
      <t>ロウドウ</t>
    </rPh>
    <rPh sb="9" eb="10">
      <t>カン</t>
    </rPh>
    <rPh sb="12" eb="14">
      <t>ホウリツ</t>
    </rPh>
    <rPh sb="15" eb="17">
      <t>キテイ</t>
    </rPh>
    <rPh sb="21" eb="23">
      <t>セイレイ</t>
    </rPh>
    <rPh sb="24" eb="25">
      <t>サダ</t>
    </rPh>
    <rPh sb="35" eb="37">
      <t>バッキン</t>
    </rPh>
    <rPh sb="38" eb="39">
      <t>ケイ</t>
    </rPh>
    <rPh sb="40" eb="41">
      <t>ショ</t>
    </rPh>
    <rPh sb="46" eb="48">
      <t>シッコウ</t>
    </rPh>
    <rPh sb="49" eb="50">
      <t>オ</t>
    </rPh>
    <rPh sb="53" eb="54">
      <t>マタ</t>
    </rPh>
    <rPh sb="55" eb="57">
      <t>シッコウ</t>
    </rPh>
    <rPh sb="58" eb="59">
      <t>ウ</t>
    </rPh>
    <rPh sb="71" eb="72">
      <t>モノ</t>
    </rPh>
    <phoneticPr fontId="2"/>
  </si>
  <si>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の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t>
    </rPh>
    <rPh sb="45" eb="47">
      <t>ショブン</t>
    </rPh>
    <rPh sb="48" eb="49">
      <t>カカ</t>
    </rPh>
    <rPh sb="50" eb="52">
      <t>ギョウセイ</t>
    </rPh>
    <rPh sb="52" eb="55">
      <t>テツヅキホウ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20" eb="121">
      <t>ダイ</t>
    </rPh>
    <rPh sb="122" eb="123">
      <t>コウ</t>
    </rPh>
    <rPh sb="123" eb="124">
      <t>モ</t>
    </rPh>
    <rPh sb="127" eb="128">
      <t>ダイ</t>
    </rPh>
    <rPh sb="129" eb="130">
      <t>コウ</t>
    </rPh>
    <rPh sb="131" eb="133">
      <t>キテイ</t>
    </rPh>
    <rPh sb="136" eb="138">
      <t>ジギョウ</t>
    </rPh>
    <rPh sb="139" eb="141">
      <t>ハイシ</t>
    </rPh>
    <rPh sb="142" eb="143">
      <t>トド</t>
    </rPh>
    <rPh sb="143" eb="144">
      <t>デ</t>
    </rPh>
    <rPh sb="147" eb="148">
      <t>モノ</t>
    </rPh>
    <rPh sb="149" eb="151">
      <t>トウガイ</t>
    </rPh>
    <rPh sb="151" eb="153">
      <t>ジギョウ</t>
    </rPh>
    <rPh sb="154" eb="156">
      <t>ハイシ</t>
    </rPh>
    <rPh sb="160" eb="162">
      <t>ソウトウ</t>
    </rPh>
    <rPh sb="163" eb="165">
      <t>リユウ</t>
    </rPh>
    <rPh sb="168" eb="169">
      <t>モノ</t>
    </rPh>
    <rPh sb="170" eb="171">
      <t>ノゾ</t>
    </rPh>
    <rPh sb="176" eb="178">
      <t>トウガイ</t>
    </rPh>
    <rPh sb="178" eb="180">
      <t>トドケデ</t>
    </rPh>
    <rPh sb="181" eb="182">
      <t>ビ</t>
    </rPh>
    <rPh sb="184" eb="186">
      <t>キサン</t>
    </rPh>
    <rPh sb="189" eb="190">
      <t>ネン</t>
    </rPh>
    <rPh sb="191" eb="193">
      <t>ケイカ</t>
    </rPh>
    <phoneticPr fontId="2"/>
  </si>
  <si>
    <t>　</t>
    <phoneticPr fontId="2"/>
  </si>
  <si>
    <t>　申請者が、法人で、その役員等のうちに第４号から第６号まで又は第８号から前号までのいずれかに該当する者のあるものであるとき。</t>
    <rPh sb="19" eb="20">
      <t>ダイ</t>
    </rPh>
    <rPh sb="21" eb="22">
      <t>ゴウ</t>
    </rPh>
    <rPh sb="24" eb="25">
      <t>ダイ</t>
    </rPh>
    <rPh sb="26" eb="27">
      <t>ゴウ</t>
    </rPh>
    <rPh sb="29" eb="30">
      <t>マタ</t>
    </rPh>
    <rPh sb="31" eb="32">
      <t>ダイ</t>
    </rPh>
    <rPh sb="33" eb="34">
      <t>ゴウ</t>
    </rPh>
    <rPh sb="36" eb="37">
      <t>ゼン</t>
    </rPh>
    <rPh sb="37" eb="38">
      <t>ゴウ</t>
    </rPh>
    <phoneticPr fontId="2"/>
  </si>
  <si>
    <t>　申請者が、法人でない者で、その管理者が第４号から第６号まで又は第８号から第１１号までのいずれかに該当する者であるとき。</t>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phoneticPr fontId="2"/>
  </si>
  <si>
    <t>役　員　等　名　簿</t>
    <rPh sb="0" eb="1">
      <t>エキ</t>
    </rPh>
    <rPh sb="2" eb="3">
      <t>イン</t>
    </rPh>
    <rPh sb="4" eb="5">
      <t>トウ</t>
    </rPh>
    <rPh sb="6" eb="7">
      <t>メイ</t>
    </rPh>
    <rPh sb="8" eb="9">
      <t>ボ</t>
    </rPh>
    <phoneticPr fontId="2"/>
  </si>
  <si>
    <t>生年月日</t>
    <phoneticPr fontId="2"/>
  </si>
  <si>
    <t>〒　　－　</t>
    <phoneticPr fontId="2"/>
  </si>
  <si>
    <t>氏　　　名</t>
    <rPh sb="0" eb="1">
      <t>シ</t>
    </rPh>
    <rPh sb="4" eb="5">
      <t>メイ</t>
    </rPh>
    <phoneticPr fontId="2"/>
  </si>
  <si>
    <t>住　　　　　　　　　所</t>
    <rPh sb="0" eb="1">
      <t>ジュウ</t>
    </rPh>
    <rPh sb="10" eb="11">
      <t>ショ</t>
    </rPh>
    <phoneticPr fontId="2"/>
  </si>
  <si>
    <t>役職名・呼称</t>
    <phoneticPr fontId="2"/>
  </si>
  <si>
    <t>自宅tel.</t>
    <rPh sb="0" eb="2">
      <t>ジタク</t>
    </rPh>
    <phoneticPr fontId="2"/>
  </si>
  <si>
    <t>自宅fax.</t>
    <rPh sb="0" eb="2">
      <t>ジタク</t>
    </rPh>
    <phoneticPr fontId="2"/>
  </si>
  <si>
    <t>　年　月　日</t>
    <rPh sb="1" eb="2">
      <t>トシ</t>
    </rPh>
    <rPh sb="3" eb="4">
      <t>ツキ</t>
    </rPh>
    <rPh sb="5" eb="6">
      <t>ヒ</t>
    </rPh>
    <phoneticPr fontId="2"/>
  </si>
  <si>
    <t>八王子市長　　殿</t>
    <rPh sb="0" eb="5">
      <t>ハチオウジシチョウ</t>
    </rPh>
    <phoneticPr fontId="2"/>
  </si>
  <si>
    <t>法人名</t>
    <rPh sb="0" eb="2">
      <t>ホウジン</t>
    </rPh>
    <rPh sb="2" eb="3">
      <t>メイ</t>
    </rPh>
    <phoneticPr fontId="2"/>
  </si>
  <si>
    <t>主たる事務所の所在地</t>
    <rPh sb="0" eb="1">
      <t>シュ</t>
    </rPh>
    <rPh sb="3" eb="5">
      <t>ジム</t>
    </rPh>
    <rPh sb="5" eb="6">
      <t>ショ</t>
    </rPh>
    <rPh sb="7" eb="10">
      <t>ショザイチ</t>
    </rPh>
    <phoneticPr fontId="2"/>
  </si>
  <si>
    <t>事業所名</t>
    <rPh sb="0" eb="3">
      <t>ジギョウショ</t>
    </rPh>
    <rPh sb="3" eb="4">
      <t>ナ</t>
    </rPh>
    <phoneticPr fontId="2"/>
  </si>
  <si>
    <t>代表者名</t>
    <rPh sb="0" eb="3">
      <t>ダイヒョウシャ</t>
    </rPh>
    <rPh sb="3" eb="4">
      <t>メイ</t>
    </rPh>
    <phoneticPr fontId="2"/>
  </si>
  <si>
    <t>＊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t>
    <phoneticPr fontId="2"/>
  </si>
  <si>
    <t>資　　　金　　　計　　　画</t>
    <rPh sb="0" eb="1">
      <t>シ</t>
    </rPh>
    <rPh sb="4" eb="5">
      <t>キン</t>
    </rPh>
    <rPh sb="8" eb="9">
      <t>ケイ</t>
    </rPh>
    <rPh sb="12" eb="13">
      <t>ガ</t>
    </rPh>
    <phoneticPr fontId="2"/>
  </si>
  <si>
    <t>計画期間
（着工～竣工）</t>
    <rPh sb="0" eb="2">
      <t>ケイカク</t>
    </rPh>
    <rPh sb="2" eb="4">
      <t>キカン</t>
    </rPh>
    <rPh sb="6" eb="8">
      <t>チャッコウ</t>
    </rPh>
    <rPh sb="9" eb="11">
      <t>シュンコウ</t>
    </rPh>
    <phoneticPr fontId="2"/>
  </si>
  <si>
    <t>（円）</t>
    <rPh sb="1" eb="2">
      <t>エン</t>
    </rPh>
    <phoneticPr fontId="2"/>
  </si>
  <si>
    <t>内訳（補助申請事業及び同時に整備する併設事業を記載）</t>
    <rPh sb="0" eb="2">
      <t>ウチワケ</t>
    </rPh>
    <rPh sb="3" eb="5">
      <t>ホジョ</t>
    </rPh>
    <rPh sb="5" eb="7">
      <t>シンセイ</t>
    </rPh>
    <rPh sb="7" eb="9">
      <t>ジギョウ</t>
    </rPh>
    <rPh sb="9" eb="10">
      <t>オヨ</t>
    </rPh>
    <rPh sb="11" eb="13">
      <t>ドウジ</t>
    </rPh>
    <rPh sb="14" eb="16">
      <t>セイビ</t>
    </rPh>
    <rPh sb="18" eb="20">
      <t>ヘイセツ</t>
    </rPh>
    <rPh sb="20" eb="22">
      <t>ジギョウ</t>
    </rPh>
    <rPh sb="23" eb="25">
      <t>キサイ</t>
    </rPh>
    <phoneticPr fontId="2"/>
  </si>
  <si>
    <t>1事業費</t>
    <rPh sb="1" eb="4">
      <t>ジギョウヒ</t>
    </rPh>
    <phoneticPr fontId="2"/>
  </si>
  <si>
    <t>用 地 費　Ａ</t>
    <rPh sb="0" eb="1">
      <t>ヨウ</t>
    </rPh>
    <rPh sb="2" eb="3">
      <t>チ</t>
    </rPh>
    <rPh sb="4" eb="5">
      <t>ヒ</t>
    </rPh>
    <phoneticPr fontId="2"/>
  </si>
  <si>
    <t>整 備 費　Ｂ</t>
    <rPh sb="0" eb="1">
      <t>タダシ</t>
    </rPh>
    <rPh sb="2" eb="3">
      <t>ソナエ</t>
    </rPh>
    <rPh sb="4" eb="5">
      <t>ヒ</t>
    </rPh>
    <phoneticPr fontId="2"/>
  </si>
  <si>
    <t>（内訳）</t>
    <rPh sb="1" eb="3">
      <t>ウチワケ</t>
    </rPh>
    <phoneticPr fontId="2"/>
  </si>
  <si>
    <t>補助対象経費</t>
    <rPh sb="0" eb="2">
      <t>ホジョ</t>
    </rPh>
    <rPh sb="2" eb="4">
      <t>タイショウ</t>
    </rPh>
    <rPh sb="4" eb="6">
      <t>ケイヒ</t>
    </rPh>
    <phoneticPr fontId="2"/>
  </si>
  <si>
    <t>補助対象外経費</t>
    <rPh sb="0" eb="2">
      <t>ホジョ</t>
    </rPh>
    <rPh sb="2" eb="4">
      <t>タイショウ</t>
    </rPh>
    <rPh sb="4" eb="5">
      <t>ガイ</t>
    </rPh>
    <rPh sb="5" eb="7">
      <t>ケイヒ</t>
    </rPh>
    <phoneticPr fontId="2"/>
  </si>
  <si>
    <r>
      <t>運 転 資 金　Ｃ
【</t>
    </r>
    <r>
      <rPr>
        <sz val="10"/>
        <rFont val="ＭＳ Ｐ明朝"/>
        <family val="1"/>
        <charset val="128"/>
      </rPr>
      <t>参考：年間事業費の2/12＝　　　　　　　円】</t>
    </r>
    <rPh sb="0" eb="1">
      <t>ウン</t>
    </rPh>
    <rPh sb="2" eb="3">
      <t>テン</t>
    </rPh>
    <rPh sb="4" eb="5">
      <t>シ</t>
    </rPh>
    <rPh sb="6" eb="7">
      <t>キン</t>
    </rPh>
    <rPh sb="11" eb="13">
      <t>サンコウ</t>
    </rPh>
    <rPh sb="14" eb="16">
      <t>ネンカン</t>
    </rPh>
    <rPh sb="16" eb="19">
      <t>ジギョウヒ</t>
    </rPh>
    <rPh sb="32" eb="33">
      <t>エン</t>
    </rPh>
    <phoneticPr fontId="2"/>
  </si>
  <si>
    <t>合　計（Ａ＋Ｂ＋Ｃ）</t>
    <rPh sb="0" eb="1">
      <t>ゴウ</t>
    </rPh>
    <rPh sb="2" eb="3">
      <t>ケイ</t>
    </rPh>
    <phoneticPr fontId="2"/>
  </si>
  <si>
    <t>2資金調達内訳</t>
    <rPh sb="1" eb="3">
      <t>シキン</t>
    </rPh>
    <rPh sb="3" eb="5">
      <t>チョウタツ</t>
    </rPh>
    <rPh sb="5" eb="7">
      <t>ウチワケ</t>
    </rPh>
    <phoneticPr fontId="2"/>
  </si>
  <si>
    <t>用 地 費　Ｄ</t>
    <rPh sb="0" eb="1">
      <t>ヨウ</t>
    </rPh>
    <rPh sb="2" eb="3">
      <t>チ</t>
    </rPh>
    <rPh sb="4" eb="5">
      <t>ヒ</t>
    </rPh>
    <phoneticPr fontId="2"/>
  </si>
  <si>
    <t>自己資金　Ⅰ</t>
    <rPh sb="0" eb="2">
      <t>ジコ</t>
    </rPh>
    <rPh sb="2" eb="4">
      <t>シキン</t>
    </rPh>
    <phoneticPr fontId="2"/>
  </si>
  <si>
    <t>寄付金</t>
    <rPh sb="0" eb="3">
      <t>キフキン</t>
    </rPh>
    <phoneticPr fontId="2"/>
  </si>
  <si>
    <t>借入金（借入先：　　　　　　　　　　）　ⅰ</t>
    <rPh sb="0" eb="1">
      <t>シャク</t>
    </rPh>
    <rPh sb="1" eb="3">
      <t>ニュウキン</t>
    </rPh>
    <rPh sb="4" eb="6">
      <t>カリイレ</t>
    </rPh>
    <rPh sb="6" eb="7">
      <t>サキ</t>
    </rPh>
    <phoneticPr fontId="2"/>
  </si>
  <si>
    <t>借入金（借入先：　　　　　　　　　　）　ⅱ</t>
    <rPh sb="0" eb="1">
      <t>シャク</t>
    </rPh>
    <rPh sb="1" eb="3">
      <t>ニュウキン</t>
    </rPh>
    <rPh sb="4" eb="6">
      <t>カリイレ</t>
    </rPh>
    <rPh sb="6" eb="7">
      <t>サキ</t>
    </rPh>
    <phoneticPr fontId="2"/>
  </si>
  <si>
    <t>その他収入</t>
    <rPh sb="2" eb="3">
      <t>タ</t>
    </rPh>
    <rPh sb="3" eb="5">
      <t>シュウニュウ</t>
    </rPh>
    <phoneticPr fontId="2"/>
  </si>
  <si>
    <t>整 備 費　Ｅ</t>
    <rPh sb="0" eb="1">
      <t>タダシ</t>
    </rPh>
    <rPh sb="2" eb="3">
      <t>ソナエ</t>
    </rPh>
    <rPh sb="4" eb="5">
      <t>ヒ</t>
    </rPh>
    <phoneticPr fontId="2"/>
  </si>
  <si>
    <t>市補助金</t>
    <rPh sb="0" eb="1">
      <t>シ</t>
    </rPh>
    <rPh sb="1" eb="4">
      <t>ホジョキン</t>
    </rPh>
    <phoneticPr fontId="2"/>
  </si>
  <si>
    <t>自己資金　Ⅱ</t>
    <rPh sb="0" eb="2">
      <t>ジコ</t>
    </rPh>
    <rPh sb="2" eb="4">
      <t>シキン</t>
    </rPh>
    <phoneticPr fontId="2"/>
  </si>
  <si>
    <t>借入金（借入先：　　　　　　　　　　）　ⅲ</t>
    <rPh sb="0" eb="1">
      <t>シャク</t>
    </rPh>
    <rPh sb="1" eb="3">
      <t>ニュウキン</t>
    </rPh>
    <rPh sb="4" eb="6">
      <t>カリイレ</t>
    </rPh>
    <rPh sb="6" eb="7">
      <t>サキ</t>
    </rPh>
    <phoneticPr fontId="2"/>
  </si>
  <si>
    <t>借入金（借入先：　　　　　　　　　　）　ⅳ</t>
    <rPh sb="0" eb="1">
      <t>シャク</t>
    </rPh>
    <rPh sb="1" eb="3">
      <t>ニュウキン</t>
    </rPh>
    <rPh sb="4" eb="6">
      <t>カリイレ</t>
    </rPh>
    <rPh sb="6" eb="7">
      <t>サキ</t>
    </rPh>
    <phoneticPr fontId="2"/>
  </si>
  <si>
    <t>運 転 資 金　Ｆ</t>
    <rPh sb="0" eb="1">
      <t>ウン</t>
    </rPh>
    <rPh sb="2" eb="3">
      <t>テン</t>
    </rPh>
    <rPh sb="4" eb="5">
      <t>シ</t>
    </rPh>
    <rPh sb="6" eb="7">
      <t>キン</t>
    </rPh>
    <phoneticPr fontId="2"/>
  </si>
  <si>
    <t>自己資金　Ⅲ</t>
    <rPh sb="0" eb="2">
      <t>ジコ</t>
    </rPh>
    <rPh sb="2" eb="4">
      <t>シキン</t>
    </rPh>
    <phoneticPr fontId="2"/>
  </si>
  <si>
    <t>借入金（借入先：　　　　　　　　　　）　ⅴ</t>
    <rPh sb="0" eb="1">
      <t>シャク</t>
    </rPh>
    <rPh sb="1" eb="3">
      <t>ニュウキン</t>
    </rPh>
    <rPh sb="4" eb="6">
      <t>カリイレ</t>
    </rPh>
    <rPh sb="6" eb="7">
      <t>サキ</t>
    </rPh>
    <phoneticPr fontId="2"/>
  </si>
  <si>
    <t>借入金（借入先：　　　　　　　　　　）　ⅵ</t>
    <rPh sb="0" eb="1">
      <t>シャク</t>
    </rPh>
    <rPh sb="1" eb="3">
      <t>ニュウキン</t>
    </rPh>
    <rPh sb="4" eb="6">
      <t>カリイレ</t>
    </rPh>
    <rPh sb="6" eb="7">
      <t>サキ</t>
    </rPh>
    <phoneticPr fontId="2"/>
  </si>
  <si>
    <t>合　計（Ｄ＋Ｅ＋Ｆ）</t>
    <rPh sb="0" eb="1">
      <t>ゴウ</t>
    </rPh>
    <rPh sb="2" eb="3">
      <t>ケイ</t>
    </rPh>
    <phoneticPr fontId="2"/>
  </si>
  <si>
    <t>確　認</t>
    <rPh sb="0" eb="1">
      <t>アキラ</t>
    </rPh>
    <rPh sb="2" eb="3">
      <t>シノブ</t>
    </rPh>
    <phoneticPr fontId="2"/>
  </si>
  <si>
    <t>自己資金（再掲）
【Ⅰ＋Ⅱ＋Ⅲ】</t>
    <rPh sb="0" eb="2">
      <t>ジコ</t>
    </rPh>
    <rPh sb="2" eb="4">
      <t>シキン</t>
    </rPh>
    <rPh sb="5" eb="7">
      <t>サイケイ</t>
    </rPh>
    <phoneticPr fontId="2"/>
  </si>
  <si>
    <t>借入金（再掲）
【ⅰ＋ⅱ＋ⅲ＋ⅳ＋ⅴ＋ⅵ】</t>
    <rPh sb="0" eb="2">
      <t>カリイレ</t>
    </rPh>
    <rPh sb="2" eb="3">
      <t>キン</t>
    </rPh>
    <rPh sb="4" eb="6">
      <t>サイケイ</t>
    </rPh>
    <phoneticPr fontId="2"/>
  </si>
  <si>
    <t>借　　入　　金　　償　　還　　計　　画</t>
    <rPh sb="0" eb="1">
      <t>シャク</t>
    </rPh>
    <rPh sb="3" eb="4">
      <t>イリ</t>
    </rPh>
    <rPh sb="6" eb="7">
      <t>キン</t>
    </rPh>
    <rPh sb="9" eb="10">
      <t>ショウ</t>
    </rPh>
    <rPh sb="12" eb="13">
      <t>カン</t>
    </rPh>
    <rPh sb="15" eb="16">
      <t>ケイ</t>
    </rPh>
    <rPh sb="18" eb="19">
      <t>ガ</t>
    </rPh>
    <phoneticPr fontId="2"/>
  </si>
  <si>
    <t>借入の相手方：</t>
    <rPh sb="0" eb="2">
      <t>カリイレ</t>
    </rPh>
    <rPh sb="3" eb="5">
      <t>アイテ</t>
    </rPh>
    <rPh sb="5" eb="6">
      <t>カタ</t>
    </rPh>
    <phoneticPr fontId="2"/>
  </si>
  <si>
    <t>年
次</t>
    <rPh sb="0" eb="1">
      <t>トシ</t>
    </rPh>
    <rPh sb="2" eb="3">
      <t>ツギ</t>
    </rPh>
    <phoneticPr fontId="2"/>
  </si>
  <si>
    <t>償還額</t>
    <rPh sb="0" eb="2">
      <t>ショウカン</t>
    </rPh>
    <rPh sb="2" eb="3">
      <t>ガク</t>
    </rPh>
    <phoneticPr fontId="2"/>
  </si>
  <si>
    <t>充当財源別金額</t>
    <rPh sb="0" eb="2">
      <t>ジュウトウ</t>
    </rPh>
    <rPh sb="2" eb="4">
      <t>ザイゲン</t>
    </rPh>
    <rPh sb="4" eb="5">
      <t>ベツ</t>
    </rPh>
    <rPh sb="5" eb="7">
      <t>キンガク</t>
    </rPh>
    <phoneticPr fontId="2"/>
  </si>
  <si>
    <t>元金</t>
    <rPh sb="0" eb="2">
      <t>ガンキン</t>
    </rPh>
    <phoneticPr fontId="2"/>
  </si>
  <si>
    <t>利息</t>
    <rPh sb="0" eb="2">
      <t>リソク</t>
    </rPh>
    <phoneticPr fontId="2"/>
  </si>
  <si>
    <t>　上記のとおりと相違ないことを確認します。</t>
    <rPh sb="1" eb="3">
      <t>ジョウキ</t>
    </rPh>
    <rPh sb="8" eb="10">
      <t>ソウイ</t>
    </rPh>
    <rPh sb="15" eb="17">
      <t>カクニン</t>
    </rPh>
    <phoneticPr fontId="2"/>
  </si>
  <si>
    <t>借入の相手方</t>
    <rPh sb="0" eb="2">
      <t>カリイレ</t>
    </rPh>
    <rPh sb="3" eb="5">
      <t>アイテ</t>
    </rPh>
    <rPh sb="5" eb="6">
      <t>カタ</t>
    </rPh>
    <phoneticPr fontId="2"/>
  </si>
  <si>
    <t>累積借入金返済計画表</t>
    <rPh sb="0" eb="2">
      <t>ルイセキ</t>
    </rPh>
    <rPh sb="2" eb="4">
      <t>カリイレ</t>
    </rPh>
    <rPh sb="4" eb="5">
      <t>キン</t>
    </rPh>
    <rPh sb="5" eb="7">
      <t>ヘンサイ</t>
    </rPh>
    <rPh sb="7" eb="9">
      <t>ケイカク</t>
    </rPh>
    <rPh sb="9" eb="10">
      <t>ヒョウ</t>
    </rPh>
    <phoneticPr fontId="2"/>
  </si>
  <si>
    <t>○ページ／○ページ</t>
    <phoneticPr fontId="2"/>
  </si>
  <si>
    <t>（単位：円）</t>
    <rPh sb="1" eb="3">
      <t>タンイ</t>
    </rPh>
    <rPh sb="4" eb="5">
      <t>エン</t>
    </rPh>
    <phoneticPr fontId="2"/>
  </si>
  <si>
    <t>借入先</t>
    <rPh sb="0" eb="2">
      <t>カリイレ</t>
    </rPh>
    <rPh sb="2" eb="3">
      <t>サキ</t>
    </rPh>
    <phoneticPr fontId="2"/>
  </si>
  <si>
    <t>合　計</t>
    <rPh sb="0" eb="1">
      <t>ゴウ</t>
    </rPh>
    <rPh sb="2" eb="3">
      <t>ケイ</t>
    </rPh>
    <phoneticPr fontId="2"/>
  </si>
  <si>
    <t>借入目的</t>
    <rPh sb="0" eb="2">
      <t>カリイレ</t>
    </rPh>
    <rPh sb="2" eb="4">
      <t>モクテキ</t>
    </rPh>
    <phoneticPr fontId="2"/>
  </si>
  <si>
    <t>借入金額</t>
    <rPh sb="0" eb="2">
      <t>カリイレ</t>
    </rPh>
    <rPh sb="2" eb="3">
      <t>キン</t>
    </rPh>
    <rPh sb="3" eb="4">
      <t>ガク</t>
    </rPh>
    <phoneticPr fontId="2"/>
  </si>
  <si>
    <t>千円</t>
    <rPh sb="0" eb="2">
      <t>センエン</t>
    </rPh>
    <phoneticPr fontId="2"/>
  </si>
  <si>
    <t>借入期間</t>
    <rPh sb="0" eb="2">
      <t>カリイレ</t>
    </rPh>
    <rPh sb="2" eb="4">
      <t>キカン</t>
    </rPh>
    <phoneticPr fontId="2"/>
  </si>
  <si>
    <t>返済年数</t>
    <phoneticPr fontId="2"/>
  </si>
  <si>
    <t>年次</t>
    <rPh sb="0" eb="1">
      <t>トシ</t>
    </rPh>
    <rPh sb="1" eb="2">
      <t>ジ</t>
    </rPh>
    <phoneticPr fontId="2"/>
  </si>
  <si>
    <t>返済額　Ａ
（a+b）</t>
    <rPh sb="0" eb="2">
      <t>ヘンサイ</t>
    </rPh>
    <rPh sb="2" eb="3">
      <t>ガク</t>
    </rPh>
    <phoneticPr fontId="2"/>
  </si>
  <si>
    <t>償還財源</t>
    <rPh sb="0" eb="2">
      <t>ショウカン</t>
    </rPh>
    <rPh sb="2" eb="4">
      <t>ザイゲン</t>
    </rPh>
    <phoneticPr fontId="2"/>
  </si>
  <si>
    <t>返済額　Ｂ
(c+d)</t>
    <rPh sb="0" eb="2">
      <t>ヘンサイ</t>
    </rPh>
    <rPh sb="2" eb="3">
      <t>ガク</t>
    </rPh>
    <phoneticPr fontId="2"/>
  </si>
  <si>
    <t>返済額　Ｃ
(e+f)</t>
    <rPh sb="0" eb="2">
      <t>ヘンサイ</t>
    </rPh>
    <rPh sb="2" eb="3">
      <t>ガク</t>
    </rPh>
    <phoneticPr fontId="2"/>
  </si>
  <si>
    <t>返済額計
（Ａ＋Ｂ＋Ｃ）</t>
    <rPh sb="0" eb="2">
      <t>ヘンサイ</t>
    </rPh>
    <rPh sb="2" eb="3">
      <t>ガク</t>
    </rPh>
    <rPh sb="3" eb="4">
      <t>ケイ</t>
    </rPh>
    <phoneticPr fontId="2"/>
  </si>
  <si>
    <t>元金　a</t>
    <rPh sb="0" eb="2">
      <t>ガンキン</t>
    </rPh>
    <phoneticPr fontId="2"/>
  </si>
  <si>
    <t>利息 b</t>
    <rPh sb="0" eb="2">
      <t>リソク</t>
    </rPh>
    <phoneticPr fontId="2"/>
  </si>
  <si>
    <t>元金 c</t>
    <rPh sb="0" eb="2">
      <t>ガンキン</t>
    </rPh>
    <phoneticPr fontId="2"/>
  </si>
  <si>
    <t>利息 d</t>
    <rPh sb="0" eb="2">
      <t>リソク</t>
    </rPh>
    <phoneticPr fontId="2"/>
  </si>
  <si>
    <t>元金 e</t>
    <rPh sb="0" eb="2">
      <t>ガンキン</t>
    </rPh>
    <phoneticPr fontId="2"/>
  </si>
  <si>
    <t>利息 f</t>
    <rPh sb="0" eb="2">
      <t>リソク</t>
    </rPh>
    <phoneticPr fontId="2"/>
  </si>
  <si>
    <t>※必要に応じて行の追加・削除等をしてください。</t>
    <rPh sb="1" eb="3">
      <t>ヒツヨウ</t>
    </rPh>
    <rPh sb="4" eb="5">
      <t>オウ</t>
    </rPh>
    <rPh sb="7" eb="8">
      <t>ギョウ</t>
    </rPh>
    <rPh sb="9" eb="11">
      <t>ツイカ</t>
    </rPh>
    <rPh sb="12" eb="14">
      <t>サクジョ</t>
    </rPh>
    <rPh sb="14" eb="15">
      <t>トウ</t>
    </rPh>
    <phoneticPr fontId="2"/>
  </si>
  <si>
    <t>○ページ／○ページ</t>
    <phoneticPr fontId="2"/>
  </si>
  <si>
    <t>返済年数</t>
    <phoneticPr fontId="2"/>
  </si>
  <si>
    <t>収支シミュレーション</t>
    <rPh sb="0" eb="2">
      <t>シュウシ</t>
    </rPh>
    <phoneticPr fontId="2"/>
  </si>
  <si>
    <t>施設等の名称：</t>
    <rPh sb="0" eb="2">
      <t>シセツ</t>
    </rPh>
    <rPh sb="2" eb="3">
      <t>トウ</t>
    </rPh>
    <rPh sb="4" eb="6">
      <t>メイショウ</t>
    </rPh>
    <phoneticPr fontId="2"/>
  </si>
  <si>
    <t>施設等の種別：</t>
    <rPh sb="0" eb="2">
      <t>シセツ</t>
    </rPh>
    <rPh sb="2" eb="3">
      <t>トウ</t>
    </rPh>
    <rPh sb="4" eb="6">
      <t>シュベツ</t>
    </rPh>
    <phoneticPr fontId="2"/>
  </si>
  <si>
    <t>（定員　　　　　名）</t>
    <rPh sb="1" eb="3">
      <t>テイイン</t>
    </rPh>
    <rPh sb="8" eb="9">
      <t>メイ</t>
    </rPh>
    <phoneticPr fontId="2"/>
  </si>
  <si>
    <t>（単位：千円）</t>
    <rPh sb="1" eb="3">
      <t>タンイ</t>
    </rPh>
    <rPh sb="4" eb="5">
      <t>セン</t>
    </rPh>
    <rPh sb="5" eb="6">
      <t>エン</t>
    </rPh>
    <phoneticPr fontId="2"/>
  </si>
  <si>
    <t>項　　　　　目</t>
    <rPh sb="0" eb="1">
      <t>コウ</t>
    </rPh>
    <rPh sb="6" eb="7">
      <t>メ</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</si>
  <si>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</si>
  <si>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</si>
  <si>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</si>
  <si>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</si>
  <si>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</si>
  <si>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</si>
  <si>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</si>
  <si>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</si>
  <si>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</si>
  <si>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１０年目</t>
    <rPh sb="2" eb="4">
      <t>ネンメ</t>
    </rPh>
    <phoneticPr fontId="2"/>
  </si>
  <si>
    <t>備　　　　　考</t>
    <rPh sb="0" eb="1">
      <t>ソナエ</t>
    </rPh>
    <rPh sb="6" eb="7">
      <t>コウ</t>
    </rPh>
    <phoneticPr fontId="2"/>
  </si>
  <si>
    <t>稼動年月</t>
    <rPh sb="0" eb="2">
      <t>カドウ</t>
    </rPh>
    <rPh sb="2" eb="4">
      <t>ネンゲツ</t>
    </rPh>
    <phoneticPr fontId="2"/>
  </si>
  <si>
    <t>○月～○月</t>
    <rPh sb="1" eb="2">
      <t>ガツ</t>
    </rPh>
    <rPh sb="4" eb="5">
      <t>ガツ</t>
    </rPh>
    <phoneticPr fontId="2"/>
  </si>
  <si>
    <t>～</t>
    <phoneticPr fontId="2"/>
  </si>
  <si>
    <t>稼動率（％）</t>
    <rPh sb="0" eb="2">
      <t>カドウ</t>
    </rPh>
    <rPh sb="2" eb="3">
      <t>リツ</t>
    </rPh>
    <phoneticPr fontId="2"/>
  </si>
  <si>
    <t>【収　入】</t>
    <rPh sb="1" eb="2">
      <t>オサム</t>
    </rPh>
    <rPh sb="3" eb="4">
      <t>イリ</t>
    </rPh>
    <phoneticPr fontId="2"/>
  </si>
  <si>
    <t>給付費等</t>
    <rPh sb="0" eb="2">
      <t>キュウフ</t>
    </rPh>
    <rPh sb="2" eb="3">
      <t>ヒ</t>
    </rPh>
    <rPh sb="3" eb="4">
      <t>トウ</t>
    </rPh>
    <phoneticPr fontId="2"/>
  </si>
  <si>
    <t>国保連請求、都加算等</t>
    <rPh sb="0" eb="2">
      <t>コクホ</t>
    </rPh>
    <rPh sb="2" eb="3">
      <t>レン</t>
    </rPh>
    <rPh sb="3" eb="5">
      <t>セイキュウ</t>
    </rPh>
    <rPh sb="6" eb="7">
      <t>ト</t>
    </rPh>
    <rPh sb="7" eb="10">
      <t>カサントウ</t>
    </rPh>
    <phoneticPr fontId="2"/>
  </si>
  <si>
    <t>利用者負担金収入</t>
    <rPh sb="0" eb="3">
      <t>リヨウシャ</t>
    </rPh>
    <rPh sb="3" eb="6">
      <t>フタンキン</t>
    </rPh>
    <rPh sb="6" eb="8">
      <t>シュウニュウ</t>
    </rPh>
    <phoneticPr fontId="2"/>
  </si>
  <si>
    <t>家賃（ＧＨのみ）、食費、光熱水費、日用品費等</t>
    <rPh sb="0" eb="2">
      <t>ヤチン</t>
    </rPh>
    <rPh sb="9" eb="11">
      <t>ショクヒ</t>
    </rPh>
    <rPh sb="12" eb="14">
      <t>コウネツ</t>
    </rPh>
    <rPh sb="14" eb="15">
      <t>スイ</t>
    </rPh>
    <rPh sb="15" eb="16">
      <t>ヒ</t>
    </rPh>
    <rPh sb="17" eb="20">
      <t>ニチヨウヒン</t>
    </rPh>
    <rPh sb="20" eb="21">
      <t>ヒ</t>
    </rPh>
    <rPh sb="21" eb="22">
      <t>トウ</t>
    </rPh>
    <phoneticPr fontId="2"/>
  </si>
  <si>
    <t>その他</t>
    <rPh sb="2" eb="3">
      <t>タ</t>
    </rPh>
    <phoneticPr fontId="2"/>
  </si>
  <si>
    <t>収 入 計　　　　　　　　　　　Ａ</t>
    <rPh sb="0" eb="1">
      <t>オサム</t>
    </rPh>
    <rPh sb="2" eb="3">
      <t>イリ</t>
    </rPh>
    <rPh sb="4" eb="5">
      <t>ケイ</t>
    </rPh>
    <phoneticPr fontId="2"/>
  </si>
  <si>
    <t>【支　出】</t>
    <rPh sb="1" eb="2">
      <t>ササ</t>
    </rPh>
    <rPh sb="3" eb="4">
      <t>デ</t>
    </rPh>
    <phoneticPr fontId="2"/>
  </si>
  <si>
    <t>人件費</t>
    <rPh sb="0" eb="3">
      <t>ジンケンヒ</t>
    </rPh>
    <phoneticPr fontId="2"/>
  </si>
  <si>
    <t>事業費・事務費</t>
    <rPh sb="0" eb="3">
      <t>ジギョウヒ</t>
    </rPh>
    <rPh sb="4" eb="7">
      <t>ジムヒ</t>
    </rPh>
    <phoneticPr fontId="2"/>
  </si>
  <si>
    <t>賃借料、食費、光熱水費、修繕費、事務費等</t>
    <rPh sb="0" eb="3">
      <t>チンシャクリョウ</t>
    </rPh>
    <rPh sb="4" eb="5">
      <t>ショク</t>
    </rPh>
    <rPh sb="5" eb="6">
      <t>ヒ</t>
    </rPh>
    <rPh sb="12" eb="15">
      <t>シュウゼンヒ</t>
    </rPh>
    <rPh sb="16" eb="18">
      <t>ジム</t>
    </rPh>
    <rPh sb="18" eb="19">
      <t>ヒ</t>
    </rPh>
    <rPh sb="19" eb="20">
      <t>トウ</t>
    </rPh>
    <phoneticPr fontId="2"/>
  </si>
  <si>
    <t>借入金償還（元金・利息）</t>
    <rPh sb="0" eb="2">
      <t>カリイレ</t>
    </rPh>
    <rPh sb="2" eb="3">
      <t>キン</t>
    </rPh>
    <rPh sb="3" eb="5">
      <t>ショウカン</t>
    </rPh>
    <rPh sb="6" eb="8">
      <t>ガンキン</t>
    </rPh>
    <rPh sb="9" eb="11">
      <t>リソク</t>
    </rPh>
    <phoneticPr fontId="2"/>
  </si>
  <si>
    <t>支 出 計　　　　　　　　　　　Ｂ</t>
    <rPh sb="0" eb="1">
      <t>ササ</t>
    </rPh>
    <rPh sb="2" eb="3">
      <t>デ</t>
    </rPh>
    <rPh sb="4" eb="5">
      <t>ケイ</t>
    </rPh>
    <phoneticPr fontId="2"/>
  </si>
  <si>
    <t>当期活動収支差額　Ｃ＝Ａ－Ｂ</t>
    <rPh sb="0" eb="2">
      <t>トウキ</t>
    </rPh>
    <rPh sb="2" eb="4">
      <t>カツドウ</t>
    </rPh>
    <rPh sb="4" eb="6">
      <t>シュウシ</t>
    </rPh>
    <rPh sb="6" eb="8">
      <t>サガク</t>
    </rPh>
    <phoneticPr fontId="2"/>
  </si>
  <si>
    <t>前年度繰越　　　　   Ｄ</t>
    <rPh sb="0" eb="3">
      <t>ゼンネンド</t>
    </rPh>
    <rPh sb="3" eb="5">
      <t>クリコシ</t>
    </rPh>
    <phoneticPr fontId="2"/>
  </si>
  <si>
    <t>翌年度繰越金　　　　Ｅ＝Ｃ＋Ｄ</t>
    <rPh sb="0" eb="3">
      <t>ヨクネンド</t>
    </rPh>
    <rPh sb="3" eb="5">
      <t>クリコシ</t>
    </rPh>
    <rPh sb="5" eb="6">
      <t>キン</t>
    </rPh>
    <phoneticPr fontId="2"/>
  </si>
  <si>
    <t>【注　意】　 ・施設整備費用は含めない。</t>
    <rPh sb="1" eb="2">
      <t>チュウ</t>
    </rPh>
    <rPh sb="3" eb="4">
      <t>イ</t>
    </rPh>
    <rPh sb="8" eb="10">
      <t>シセツ</t>
    </rPh>
    <rPh sb="10" eb="12">
      <t>セイビ</t>
    </rPh>
    <rPh sb="12" eb="13">
      <t>ヒ</t>
    </rPh>
    <rPh sb="13" eb="14">
      <t>ヨウ</t>
    </rPh>
    <rPh sb="15" eb="16">
      <t>フク</t>
    </rPh>
    <phoneticPr fontId="2"/>
  </si>
  <si>
    <t>　　　　 　　・１年目から１２ヶ月単位で作成すること</t>
    <rPh sb="9" eb="11">
      <t>ネンメ</t>
    </rPh>
    <rPh sb="16" eb="17">
      <t>ゲツ</t>
    </rPh>
    <rPh sb="17" eb="19">
      <t>タンイ</t>
    </rPh>
    <rPh sb="20" eb="22">
      <t>サクセイ</t>
    </rPh>
    <phoneticPr fontId="2"/>
  </si>
  <si>
    <t>　　　　　　 ・千円単位で計上すること（千円未満は四捨五入）</t>
    <rPh sb="8" eb="10">
      <t>センエン</t>
    </rPh>
    <rPh sb="10" eb="12">
      <t>タンイ</t>
    </rPh>
    <rPh sb="13" eb="15">
      <t>ケイジョウ</t>
    </rPh>
    <rPh sb="20" eb="22">
      <t>センエン</t>
    </rPh>
    <rPh sb="22" eb="24">
      <t>ミマン</t>
    </rPh>
    <rPh sb="25" eb="29">
      <t>シシャゴニュウ</t>
    </rPh>
    <phoneticPr fontId="2"/>
  </si>
  <si>
    <t>　　　　　 　・１年目の年間事業費（支出計 Ｂ）の２／１２以上の運営資金が確保されていること</t>
    <rPh sb="9" eb="11">
      <t>ネンメ</t>
    </rPh>
    <rPh sb="12" eb="14">
      <t>ネンカン</t>
    </rPh>
    <rPh sb="14" eb="17">
      <t>ジギョウヒ</t>
    </rPh>
    <rPh sb="18" eb="21">
      <t>シシュツケイ</t>
    </rPh>
    <rPh sb="29" eb="31">
      <t>イジョウ</t>
    </rPh>
    <rPh sb="32" eb="34">
      <t>ウンエイ</t>
    </rPh>
    <rPh sb="34" eb="36">
      <t>シキン</t>
    </rPh>
    <rPh sb="37" eb="39">
      <t>カクホ</t>
    </rPh>
    <phoneticPr fontId="2"/>
  </si>
  <si>
    <t>　　　　　　 　（障害福祉サービス事業の場合、利用者当該サービスを提供してから２ヵ月後に給付費収入が入るため）</t>
    <rPh sb="9" eb="11">
      <t>ショウガイ</t>
    </rPh>
    <rPh sb="11" eb="13">
      <t>フクシ</t>
    </rPh>
    <rPh sb="17" eb="19">
      <t>ジギョウ</t>
    </rPh>
    <rPh sb="20" eb="22">
      <t>バアイ</t>
    </rPh>
    <rPh sb="23" eb="26">
      <t>リヨウシャ</t>
    </rPh>
    <rPh sb="26" eb="28">
      <t>トウガイ</t>
    </rPh>
    <rPh sb="33" eb="35">
      <t>テイキョウ</t>
    </rPh>
    <rPh sb="41" eb="43">
      <t>ゲツゴ</t>
    </rPh>
    <rPh sb="44" eb="46">
      <t>キュウフ</t>
    </rPh>
    <rPh sb="46" eb="47">
      <t>ヒ</t>
    </rPh>
    <rPh sb="47" eb="49">
      <t>シュウニュウ</t>
    </rPh>
    <rPh sb="50" eb="51">
      <t>ハイ</t>
    </rPh>
    <phoneticPr fontId="2"/>
  </si>
  <si>
    <t>　　　　　　 ・「当期収支差額 Ｃ」が黒字になっていること（１年目を除く。）</t>
    <rPh sb="9" eb="11">
      <t>トウキ</t>
    </rPh>
    <rPh sb="11" eb="13">
      <t>シュウシ</t>
    </rPh>
    <rPh sb="13" eb="15">
      <t>サガク</t>
    </rPh>
    <rPh sb="19" eb="20">
      <t>クロ</t>
    </rPh>
    <rPh sb="20" eb="21">
      <t>ジ</t>
    </rPh>
    <rPh sb="31" eb="33">
      <t>ネンメ</t>
    </rPh>
    <rPh sb="34" eb="35">
      <t>ノゾ</t>
    </rPh>
    <phoneticPr fontId="2"/>
  </si>
  <si>
    <t>～</t>
    <phoneticPr fontId="2"/>
  </si>
  <si>
    <t>放課後等デイサービス</t>
    <rPh sb="0" eb="4">
      <t>ホウカゴトウ</t>
    </rPh>
    <phoneticPr fontId="2"/>
  </si>
  <si>
    <t>児童発達支援</t>
    <rPh sb="0" eb="2">
      <t>ジドウ</t>
    </rPh>
    <rPh sb="2" eb="4">
      <t>ハッタツ</t>
    </rPh>
    <rPh sb="4" eb="6">
      <t>シエン</t>
    </rPh>
    <phoneticPr fontId="2"/>
  </si>
  <si>
    <t>地域活動支援センター</t>
    <rPh sb="0" eb="2">
      <t>チイキ</t>
    </rPh>
    <rPh sb="2" eb="4">
      <t>カツドウ</t>
    </rPh>
    <rPh sb="4" eb="6">
      <t>シエン</t>
    </rPh>
    <phoneticPr fontId="2"/>
  </si>
  <si>
    <t>障害者支援施設</t>
    <rPh sb="0" eb="3">
      <t>ショウガイシャ</t>
    </rPh>
    <rPh sb="3" eb="5">
      <t>シエン</t>
    </rPh>
    <rPh sb="5" eb="7">
      <t>シセツ</t>
    </rPh>
    <phoneticPr fontId="2"/>
  </si>
  <si>
    <t>東京都重症心身障害児（者）通所事業</t>
    <rPh sb="0" eb="2">
      <t>トウキョウ</t>
    </rPh>
    <rPh sb="2" eb="3">
      <t>ト</t>
    </rPh>
    <rPh sb="3" eb="5">
      <t>ジュウショウ</t>
    </rPh>
    <rPh sb="5" eb="7">
      <t>シンシン</t>
    </rPh>
    <rPh sb="7" eb="9">
      <t>ショウガイ</t>
    </rPh>
    <rPh sb="9" eb="10">
      <t>ジ</t>
    </rPh>
    <rPh sb="11" eb="12">
      <t>シャ</t>
    </rPh>
    <rPh sb="13" eb="15">
      <t>ツウショ</t>
    </rPh>
    <rPh sb="15" eb="17">
      <t>ジギョウ</t>
    </rPh>
    <phoneticPr fontId="2"/>
  </si>
  <si>
    <t>重度身体障害者グループホーム</t>
    <rPh sb="0" eb="2">
      <t>ジュウド</t>
    </rPh>
    <rPh sb="2" eb="4">
      <t>シンタイ</t>
    </rPh>
    <rPh sb="4" eb="6">
      <t>ショウガイ</t>
    </rPh>
    <rPh sb="6" eb="7">
      <t>シャ</t>
    </rPh>
    <phoneticPr fontId="2"/>
  </si>
  <si>
    <t>就労継続支援</t>
    <rPh sb="0" eb="2">
      <t>シュウロウ</t>
    </rPh>
    <rPh sb="2" eb="4">
      <t>ケイゾク</t>
    </rPh>
    <rPh sb="4" eb="6">
      <t>シエン</t>
    </rPh>
    <phoneticPr fontId="2"/>
  </si>
  <si>
    <t>就労移行支援</t>
    <rPh sb="0" eb="2">
      <t>シュウロウ</t>
    </rPh>
    <rPh sb="2" eb="4">
      <t>イコウ</t>
    </rPh>
    <rPh sb="4" eb="6">
      <t>シエン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</si>
  <si>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</si>
  <si>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</si>
  <si>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</si>
  <si>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短期入所</t>
    <rPh sb="0" eb="2">
      <t>タンキ</t>
    </rPh>
    <rPh sb="2" eb="4">
      <t>ニュウショ</t>
    </rPh>
    <phoneticPr fontId="2"/>
  </si>
  <si>
    <t>生活介護</t>
    <rPh sb="0" eb="2">
      <t>セイカツ</t>
    </rPh>
    <rPh sb="2" eb="4">
      <t>カイゴ</t>
    </rPh>
    <phoneticPr fontId="2"/>
  </si>
  <si>
    <t>療養介護</t>
    <rPh sb="0" eb="2">
      <t>リョウヨウ</t>
    </rPh>
    <rPh sb="2" eb="4">
      <t>カイゴ</t>
    </rPh>
    <phoneticPr fontId="2"/>
  </si>
  <si>
    <t>●施設種別選択用リスト②</t>
    <rPh sb="1" eb="3">
      <t>シセツ</t>
    </rPh>
    <rPh sb="3" eb="5">
      <t>シュベツ</t>
    </rPh>
    <rPh sb="5" eb="8">
      <t>センタクヨウ</t>
    </rPh>
    <phoneticPr fontId="2"/>
  </si>
  <si>
    <t>重度身体障害者グループホーム</t>
    <rPh sb="0" eb="2">
      <t>ジュウド</t>
    </rPh>
    <rPh sb="2" eb="4">
      <t>シンタイ</t>
    </rPh>
    <rPh sb="4" eb="7">
      <t>ショウガイシャ</t>
    </rPh>
    <phoneticPr fontId="2"/>
  </si>
  <si>
    <t>自立訓練</t>
    <rPh sb="0" eb="2">
      <t>ジリツ</t>
    </rPh>
    <rPh sb="2" eb="4">
      <t>クンレン</t>
    </rPh>
    <phoneticPr fontId="2"/>
  </si>
  <si>
    <t>●施設種別選択用リスト①</t>
    <rPh sb="1" eb="3">
      <t>シセツ</t>
    </rPh>
    <rPh sb="3" eb="5">
      <t>シュベツ</t>
    </rPh>
    <rPh sb="5" eb="7">
      <t>センタク</t>
    </rPh>
    <rPh sb="7" eb="8">
      <t>ヨウ</t>
    </rPh>
    <phoneticPr fontId="2"/>
  </si>
  <si>
    <t>→　終了</t>
  </si>
  <si>
    <t>（全ての階において、木造:Ｉｗ値１．1以上、非木造：Ｉｓ値０．7以上）</t>
  </si>
  <si>
    <t>今回改修において、耐震化工事を実施</t>
    <rPh sb="0" eb="2">
      <t>コンカイ</t>
    </rPh>
    <rPh sb="2" eb="4">
      <t>カイシュウ</t>
    </rPh>
    <rPh sb="9" eb="12">
      <t>タイシンカ</t>
    </rPh>
    <rPh sb="12" eb="14">
      <t>コウジ</t>
    </rPh>
    <rPh sb="15" eb="17">
      <t>ジッシ</t>
    </rPh>
    <phoneticPr fontId="2"/>
  </si>
  <si>
    <t>（いずれかの階で、木造:Iw値が1.1未満又は非木造:Is値0.7未満）</t>
    <rPh sb="9" eb="11">
      <t>モクゾウ</t>
    </rPh>
    <rPh sb="23" eb="24">
      <t>ヒ</t>
    </rPh>
    <rPh sb="24" eb="26">
      <t>モクゾウ</t>
    </rPh>
    <phoneticPr fontId="2"/>
  </si>
  <si>
    <t>　耐震診断の結果、耐震化が必要</t>
    <rPh sb="1" eb="3">
      <t>タイシン</t>
    </rPh>
    <rPh sb="3" eb="5">
      <t>シンダン</t>
    </rPh>
    <rPh sb="6" eb="8">
      <t>ケッカ</t>
    </rPh>
    <rPh sb="9" eb="12">
      <t>タイシンカ</t>
    </rPh>
    <rPh sb="13" eb="15">
      <t>ヒツヨウ</t>
    </rPh>
    <phoneticPr fontId="2"/>
  </si>
  <si>
    <t>Ｂ</t>
    <phoneticPr fontId="2"/>
  </si>
  <si>
    <t>Ｂ</t>
    <phoneticPr fontId="2"/>
  </si>
  <si>
    <t>→　終了</t>
    <rPh sb="2" eb="4">
      <t>シュウリョウ</t>
    </rPh>
    <phoneticPr fontId="2"/>
  </si>
  <si>
    <t>（全ての階において、木造:Ｉｗ値１．1以上、非木造：Ｉｓ値０．7以上）</t>
    <phoneticPr fontId="2"/>
  </si>
  <si>
    <t>（全ての階において、木造:Ｉｗ値１．1以上、非木造：Ｉｓ値０．7以上）</t>
    <phoneticPr fontId="2"/>
  </si>
  <si>
    <t>　</t>
    <phoneticPr fontId="2"/>
  </si>
  <si>
    <t>　耐震診断の結果、耐震化は不要</t>
    <phoneticPr fontId="2"/>
  </si>
  <si>
    <t>　耐震診断の結果、耐震化は不要</t>
    <phoneticPr fontId="2"/>
  </si>
  <si>
    <t>Ａ</t>
    <phoneticPr fontId="2"/>
  </si>
  <si>
    <t>Ａ</t>
    <phoneticPr fontId="2"/>
  </si>
  <si>
    <t>Ｉｗ値・Ｉｓ値</t>
    <phoneticPr fontId="2"/>
  </si>
  <si>
    <t>Ｉｗ値・Ｉｓ値</t>
    <phoneticPr fontId="2"/>
  </si>
  <si>
    <t>月</t>
    <rPh sb="0" eb="1">
      <t>ガツ</t>
    </rPh>
    <phoneticPr fontId="2"/>
  </si>
  <si>
    <t>耐震診断実施年月：</t>
    <rPh sb="0" eb="2">
      <t>タイシン</t>
    </rPh>
    <rPh sb="2" eb="4">
      <t>シンダン</t>
    </rPh>
    <rPh sb="4" eb="6">
      <t>ジッシ</t>
    </rPh>
    <rPh sb="6" eb="8">
      <t>ネンゲツ</t>
    </rPh>
    <phoneticPr fontId="2"/>
  </si>
  <si>
    <r>
      <rPr>
        <b/>
        <sz val="11"/>
        <rFont val="ＭＳ Ｐ明朝"/>
        <family val="1"/>
        <charset val="128"/>
      </rPr>
      <t>耐震診断の実施状況
等について</t>
    </r>
    <r>
      <rPr>
        <sz val="11"/>
        <rFont val="ＭＳ Ｐ明朝"/>
        <family val="1"/>
        <charset val="128"/>
      </rPr>
      <t xml:space="preserve">
（Ａ・Ｂのいずれか1箇所に○をつけてください）
</t>
    </r>
    <r>
      <rPr>
        <sz val="10"/>
        <rFont val="ＭＳ Ｐ明朝"/>
        <family val="1"/>
        <charset val="128"/>
      </rPr>
      <t>※Ｉｗ値（木造）・Ｉｓ値（非木造）は、階ごと等複数算出されている場合、全ての値を記載してください。</t>
    </r>
    <rPh sb="0" eb="2">
      <t>タイシン</t>
    </rPh>
    <rPh sb="2" eb="4">
      <t>シンダン</t>
    </rPh>
    <rPh sb="5" eb="7">
      <t>ジッシ</t>
    </rPh>
    <rPh sb="10" eb="11">
      <t>トウ</t>
    </rPh>
    <rPh sb="26" eb="28">
      <t>カショ</t>
    </rPh>
    <phoneticPr fontId="2"/>
  </si>
  <si>
    <t>④</t>
    <phoneticPr fontId="2"/>
  </si>
  <si>
    <r>
      <rPr>
        <b/>
        <sz val="11"/>
        <rFont val="ＭＳ Ｐ明朝"/>
        <family val="1"/>
        <charset val="128"/>
      </rPr>
      <t>昭和５７年１月１日以降</t>
    </r>
    <r>
      <rPr>
        <sz val="11"/>
        <rFont val="ＭＳ Ｐ明朝"/>
        <family val="1"/>
        <charset val="128"/>
      </rPr>
      <t>　</t>
    </r>
    <rPh sb="4" eb="5">
      <t>ネン</t>
    </rPh>
    <rPh sb="6" eb="7">
      <t>ガツ</t>
    </rPh>
    <rPh sb="8" eb="9">
      <t>ニチ</t>
    </rPh>
    <rPh sb="9" eb="11">
      <t>イコウ</t>
    </rPh>
    <phoneticPr fontId="2"/>
  </si>
  <si>
    <t>※昭和５６年６月１日以降に建築確認を行なった建物は、現在の耐震基準に適合しています。</t>
    <rPh sb="1" eb="3">
      <t>ショウワ</t>
    </rPh>
    <rPh sb="5" eb="6">
      <t>ネン</t>
    </rPh>
    <rPh sb="7" eb="8">
      <t>ガツ</t>
    </rPh>
    <rPh sb="9" eb="10">
      <t>ニチ</t>
    </rPh>
    <rPh sb="10" eb="12">
      <t>イコウ</t>
    </rPh>
    <rPh sb="13" eb="15">
      <t>ケンチク</t>
    </rPh>
    <rPh sb="15" eb="17">
      <t>カクニン</t>
    </rPh>
    <rPh sb="18" eb="19">
      <t>オコ</t>
    </rPh>
    <rPh sb="22" eb="24">
      <t>タテモノ</t>
    </rPh>
    <rPh sb="26" eb="28">
      <t>ゲンザイ</t>
    </rPh>
    <rPh sb="29" eb="31">
      <t>タイシン</t>
    </rPh>
    <rPh sb="31" eb="33">
      <t>キジュン</t>
    </rPh>
    <rPh sb="34" eb="36">
      <t>テキゴウ</t>
    </rPh>
    <phoneticPr fontId="2"/>
  </si>
  <si>
    <t>昭和・平成</t>
    <rPh sb="3" eb="5">
      <t>ヘイセイ</t>
    </rPh>
    <phoneticPr fontId="2"/>
  </si>
  <si>
    <t>　建物が竣工（完成）した年</t>
    <rPh sb="7" eb="9">
      <t>カンセイ</t>
    </rPh>
    <phoneticPr fontId="2"/>
  </si>
  <si>
    <t>Ｇ</t>
    <phoneticPr fontId="2"/>
  </si>
  <si>
    <t>月）・　無</t>
    <rPh sb="0" eb="1">
      <t>ツキ</t>
    </rPh>
    <rPh sb="4" eb="5">
      <t>ナシ</t>
    </rPh>
    <phoneticPr fontId="2"/>
  </si>
  <si>
    <t>有（</t>
    <rPh sb="0" eb="1">
      <t>アリ</t>
    </rPh>
    <phoneticPr fontId="2"/>
  </si>
  <si>
    <t>　増改築の有無　</t>
    <phoneticPr fontId="2"/>
  </si>
  <si>
    <t>Ｆ</t>
    <phoneticPr fontId="2"/>
  </si>
  <si>
    <t xml:space="preserve">㎡ </t>
  </si>
  <si>
    <t>建物総面積</t>
    <rPh sb="0" eb="2">
      <t>タテモノ</t>
    </rPh>
    <rPh sb="2" eb="5">
      <t>ソウメンセキ</t>
    </rPh>
    <phoneticPr fontId="2"/>
  </si>
  <si>
    <t>事業所面積</t>
    <rPh sb="0" eb="3">
      <t>ジギョウショ</t>
    </rPh>
    <rPh sb="3" eb="5">
      <t>メンセキ</t>
    </rPh>
    <phoneticPr fontId="2"/>
  </si>
  <si>
    <r>
      <t>　建物の延べ床面積</t>
    </r>
    <r>
      <rPr>
        <sz val="9"/>
        <rFont val="ＭＳ Ｐ明朝"/>
        <family val="1"/>
        <charset val="128"/>
      </rPr>
      <t>　（ビル一室等使用の場合は、上段に事業所面積、下段に建物総面積）</t>
    </r>
    <rPh sb="26" eb="29">
      <t>ジギョウショ</t>
    </rPh>
    <phoneticPr fontId="2"/>
  </si>
  <si>
    <t>Ｅ</t>
    <phoneticPr fontId="2"/>
  </si>
  <si>
    <t>（ビル一室等使用の場合は、当該建物総階数）</t>
  </si>
  <si>
    <t>階建</t>
    <phoneticPr fontId="2"/>
  </si>
  <si>
    <r>
      <t>　建物の階数</t>
    </r>
    <r>
      <rPr>
        <sz val="11"/>
        <rFont val="ＭＳ Ｐ明朝"/>
        <family val="1"/>
        <charset val="128"/>
      </rPr>
      <t/>
    </r>
    <rPh sb="1" eb="3">
      <t>タテモノ</t>
    </rPh>
    <rPh sb="4" eb="6">
      <t>カイスウ</t>
    </rPh>
    <phoneticPr fontId="2"/>
  </si>
  <si>
    <t>Ｄ</t>
    <phoneticPr fontId="2"/>
  </si>
  <si>
    <t>自己所有　　　・　　　賃貸</t>
    <phoneticPr fontId="2"/>
  </si>
  <si>
    <r>
      <t>　建物の自己所有・賃貸の別</t>
    </r>
    <r>
      <rPr>
        <sz val="9"/>
        <rFont val="ＭＳ Ｐ明朝"/>
        <family val="1"/>
        <charset val="128"/>
      </rPr>
      <t>　（無償貸与物件は賃貸）</t>
    </r>
    <rPh sb="1" eb="3">
      <t>タテモノ</t>
    </rPh>
    <rPh sb="4" eb="6">
      <t>ジコ</t>
    </rPh>
    <rPh sb="6" eb="8">
      <t>ショユウ</t>
    </rPh>
    <rPh sb="9" eb="11">
      <t>チンタイ</t>
    </rPh>
    <rPh sb="12" eb="13">
      <t>ベツ</t>
    </rPh>
    <rPh sb="15" eb="17">
      <t>ムショウ</t>
    </rPh>
    <rPh sb="17" eb="19">
      <t>タイヨ</t>
    </rPh>
    <rPh sb="19" eb="21">
      <t>ブッケン</t>
    </rPh>
    <rPh sb="22" eb="24">
      <t>チンタイ</t>
    </rPh>
    <phoneticPr fontId="2"/>
  </si>
  <si>
    <t>Ｃ</t>
    <phoneticPr fontId="2"/>
  </si>
  <si>
    <t>5.　その他　（　　　　　　　　　　　　）</t>
    <rPh sb="5" eb="6">
      <t>タ</t>
    </rPh>
    <phoneticPr fontId="2"/>
  </si>
  <si>
    <t>4.　鉄骨鉄筋ｺﾝｸﾘｰﾄ構造（SRC）</t>
    <rPh sb="3" eb="5">
      <t>テッコツ</t>
    </rPh>
    <rPh sb="5" eb="7">
      <t>テッキン</t>
    </rPh>
    <rPh sb="13" eb="15">
      <t>コウゾウ</t>
    </rPh>
    <phoneticPr fontId="2"/>
  </si>
  <si>
    <t>3.　鉄骨構造（Ｓ）</t>
    <rPh sb="3" eb="5">
      <t>テッコツ</t>
    </rPh>
    <rPh sb="5" eb="7">
      <t>コウゾウ</t>
    </rPh>
    <phoneticPr fontId="2"/>
  </si>
  <si>
    <t>2.　鉄筋ｺﾝｸﾘｰﾄ構造（RC）</t>
    <rPh sb="3" eb="5">
      <t>テッキン</t>
    </rPh>
    <rPh sb="11" eb="13">
      <t>コウゾウ</t>
    </rPh>
    <phoneticPr fontId="2"/>
  </si>
  <si>
    <t>1.　木造</t>
    <rPh sb="3" eb="5">
      <t>モクゾウ</t>
    </rPh>
    <phoneticPr fontId="2"/>
  </si>
  <si>
    <t>　建物の構造</t>
    <phoneticPr fontId="2"/>
  </si>
  <si>
    <t>Ｂ</t>
    <phoneticPr fontId="2"/>
  </si>
  <si>
    <t>公立　　・　　私立</t>
    <rPh sb="0" eb="2">
      <t>コウリツ</t>
    </rPh>
    <rPh sb="7" eb="9">
      <t>シリツ</t>
    </rPh>
    <phoneticPr fontId="2"/>
  </si>
  <si>
    <r>
      <t>　施設設置者の公私区分</t>
    </r>
    <r>
      <rPr>
        <sz val="9"/>
        <rFont val="ＭＳ Ｐ明朝"/>
        <family val="1"/>
        <charset val="128"/>
      </rPr>
      <t>　（公立には、公設民営を含む）</t>
    </r>
    <rPh sb="1" eb="3">
      <t>シセツ</t>
    </rPh>
    <rPh sb="3" eb="6">
      <t>セッチシャ</t>
    </rPh>
    <rPh sb="7" eb="9">
      <t>コウシ</t>
    </rPh>
    <rPh sb="9" eb="11">
      <t>クブン</t>
    </rPh>
    <rPh sb="13" eb="15">
      <t>コウリツ</t>
    </rPh>
    <rPh sb="18" eb="20">
      <t>コウセツ</t>
    </rPh>
    <rPh sb="20" eb="22">
      <t>ミンエイ</t>
    </rPh>
    <rPh sb="23" eb="24">
      <t>フク</t>
    </rPh>
    <phoneticPr fontId="2"/>
  </si>
  <si>
    <t>Ａ</t>
    <phoneticPr fontId="2"/>
  </si>
  <si>
    <r>
      <rPr>
        <b/>
        <sz val="11"/>
        <rFont val="ＭＳ Ｐ明朝"/>
        <family val="1"/>
        <charset val="128"/>
      </rPr>
      <t>建物について</t>
    </r>
    <r>
      <rPr>
        <sz val="11"/>
        <rFont val="ＭＳ Ｐ明朝"/>
        <family val="1"/>
        <charset val="128"/>
      </rPr>
      <t xml:space="preserve">
（Ａ～Ｇについて御回答ください）</t>
    </r>
    <rPh sb="0" eb="2">
      <t>タテモノ</t>
    </rPh>
    <phoneticPr fontId="2"/>
  </si>
  <si>
    <t>③</t>
    <phoneticPr fontId="2"/>
  </si>
  <si>
    <t>※書ききれない場合は、裏面欄外に御記入ください。</t>
    <rPh sb="13" eb="15">
      <t>ランガイ</t>
    </rPh>
    <phoneticPr fontId="2"/>
  </si>
  <si>
    <t>施設（又はユニット）名</t>
    <rPh sb="0" eb="2">
      <t>シセツ</t>
    </rPh>
    <rPh sb="3" eb="4">
      <t>マタ</t>
    </rPh>
    <rPh sb="10" eb="11">
      <t>メイ</t>
    </rPh>
    <phoneticPr fontId="2"/>
  </si>
  <si>
    <t>施設種別（選択）</t>
    <rPh sb="0" eb="2">
      <t>シセツ</t>
    </rPh>
    <rPh sb="2" eb="4">
      <t>シュベツ</t>
    </rPh>
    <rPh sb="5" eb="7">
      <t>センタク</t>
    </rPh>
    <phoneticPr fontId="2"/>
  </si>
  <si>
    <r>
      <rPr>
        <b/>
        <sz val="11"/>
        <rFont val="ＭＳ Ｐ明朝"/>
        <family val="1"/>
        <charset val="128"/>
      </rPr>
      <t>併設施設（ユニット）について</t>
    </r>
    <r>
      <rPr>
        <sz val="11"/>
        <rFont val="ＭＳ Ｐ明朝"/>
        <family val="1"/>
        <charset val="128"/>
      </rPr>
      <t xml:space="preserve">
（</t>
    </r>
    <r>
      <rPr>
        <u/>
        <sz val="11"/>
        <rFont val="ＭＳ Ｐ明朝"/>
        <family val="1"/>
        <charset val="128"/>
      </rPr>
      <t>同一建物内</t>
    </r>
    <r>
      <rPr>
        <sz val="11"/>
        <rFont val="ＭＳ Ｐ明朝"/>
        <family val="1"/>
        <charset val="128"/>
      </rPr>
      <t>に他の社会福祉施設が併設されている場合や、複数のサービス（ユニット）を提供している場合は御記入ください。）</t>
    </r>
    <rPh sb="2" eb="4">
      <t>シセツ</t>
    </rPh>
    <rPh sb="16" eb="17">
      <t>ドウ</t>
    </rPh>
    <rPh sb="17" eb="18">
      <t>イチ</t>
    </rPh>
    <rPh sb="18" eb="20">
      <t>タテモノ</t>
    </rPh>
    <rPh sb="20" eb="21">
      <t>ナイ</t>
    </rPh>
    <rPh sb="22" eb="23">
      <t>ホカ</t>
    </rPh>
    <rPh sb="24" eb="26">
      <t>シャカイ</t>
    </rPh>
    <rPh sb="26" eb="28">
      <t>フクシ</t>
    </rPh>
    <rPh sb="28" eb="30">
      <t>シセツ</t>
    </rPh>
    <rPh sb="31" eb="33">
      <t>ヘイセツ</t>
    </rPh>
    <rPh sb="38" eb="40">
      <t>バアイ</t>
    </rPh>
    <rPh sb="42" eb="44">
      <t>フクスウ</t>
    </rPh>
    <rPh sb="56" eb="58">
      <t>テイキョウ</t>
    </rPh>
    <rPh sb="62" eb="64">
      <t>バアイ</t>
    </rPh>
    <rPh sb="65" eb="68">
      <t>ゴキニュウ</t>
    </rPh>
    <phoneticPr fontId="2"/>
  </si>
  <si>
    <t>②</t>
    <phoneticPr fontId="2"/>
  </si>
  <si>
    <t>建物名称（棟名やマンション・アパート名等）</t>
    <rPh sb="0" eb="2">
      <t>タテモノ</t>
    </rPh>
    <rPh sb="2" eb="4">
      <t>メイショウ</t>
    </rPh>
    <rPh sb="5" eb="6">
      <t>トウ</t>
    </rPh>
    <rPh sb="6" eb="7">
      <t>メイ</t>
    </rPh>
    <rPh sb="18" eb="19">
      <t>メイ</t>
    </rPh>
    <rPh sb="19" eb="20">
      <t>トウ</t>
    </rPh>
    <phoneticPr fontId="2"/>
  </si>
  <si>
    <r>
      <t>施設種別・建物名称
について</t>
    </r>
    <r>
      <rPr>
        <sz val="11"/>
        <rFont val="ＭＳ Ｐ明朝"/>
        <family val="1"/>
        <charset val="128"/>
      </rPr>
      <t>（棟名がない場合は、便宜上「Ａ棟」などの呼称で区分してください。）</t>
    </r>
    <rPh sb="5" eb="7">
      <t>タテモノ</t>
    </rPh>
    <rPh sb="7" eb="9">
      <t>メイショウ</t>
    </rPh>
    <rPh sb="15" eb="16">
      <t>トウ</t>
    </rPh>
    <rPh sb="16" eb="17">
      <t>メイ</t>
    </rPh>
    <rPh sb="20" eb="22">
      <t>バアイ</t>
    </rPh>
    <rPh sb="24" eb="26">
      <t>ベンギ</t>
    </rPh>
    <rPh sb="26" eb="27">
      <t>ジョウ</t>
    </rPh>
    <rPh sb="29" eb="30">
      <t>トウ</t>
    </rPh>
    <rPh sb="34" eb="36">
      <t>コショウ</t>
    </rPh>
    <rPh sb="37" eb="39">
      <t>クブン</t>
    </rPh>
    <phoneticPr fontId="2"/>
  </si>
  <si>
    <t>①</t>
    <phoneticPr fontId="2"/>
  </si>
  <si>
    <r>
      <t>※本調査票は、建物ごとに提出していただくものです。複数の建物がある場合（共同生活援助事業におけるサテライト住居など）は、</t>
    </r>
    <r>
      <rPr>
        <b/>
        <u/>
        <sz val="10"/>
        <rFont val="ＭＳ Ｐゴシック"/>
        <family val="3"/>
        <charset val="128"/>
      </rPr>
      <t>建物ごとに調査票を作成してください。</t>
    </r>
    <rPh sb="1" eb="2">
      <t>ホン</t>
    </rPh>
    <rPh sb="2" eb="4">
      <t>チョウサ</t>
    </rPh>
    <rPh sb="4" eb="5">
      <t>ヒョウ</t>
    </rPh>
    <rPh sb="7" eb="9">
      <t>タテモノ</t>
    </rPh>
    <rPh sb="12" eb="14">
      <t>テイシュツ</t>
    </rPh>
    <rPh sb="25" eb="27">
      <t>フクスウ</t>
    </rPh>
    <rPh sb="28" eb="30">
      <t>タテモノ</t>
    </rPh>
    <rPh sb="33" eb="35">
      <t>バアイ</t>
    </rPh>
    <rPh sb="36" eb="38">
      <t>キョウドウ</t>
    </rPh>
    <rPh sb="38" eb="40">
      <t>セイカツ</t>
    </rPh>
    <rPh sb="40" eb="42">
      <t>エンジョ</t>
    </rPh>
    <rPh sb="42" eb="44">
      <t>ジギョウ</t>
    </rPh>
    <rPh sb="53" eb="55">
      <t>ジュウキョ</t>
    </rPh>
    <rPh sb="60" eb="62">
      <t>タテモノ</t>
    </rPh>
    <rPh sb="65" eb="67">
      <t>チョウサ</t>
    </rPh>
    <rPh sb="67" eb="68">
      <t>ヒョウ</t>
    </rPh>
    <rPh sb="69" eb="71">
      <t>サクセイ</t>
    </rPh>
    <phoneticPr fontId="2"/>
  </si>
  <si>
    <t>対象建物住所（※）</t>
    <rPh sb="0" eb="2">
      <t>タイショウ</t>
    </rPh>
    <rPh sb="2" eb="4">
      <t>タテモノ</t>
    </rPh>
    <rPh sb="4" eb="6">
      <t>ジュウショ</t>
    </rPh>
    <phoneticPr fontId="2"/>
  </si>
  <si>
    <r>
      <t xml:space="preserve">ユニット名
</t>
    </r>
    <r>
      <rPr>
        <sz val="8"/>
        <rFont val="ＭＳ Ｐゴシック"/>
        <family val="3"/>
        <charset val="128"/>
      </rPr>
      <t>（共同生活援助の場合）</t>
    </r>
    <rPh sb="7" eb="9">
      <t>キョウドウ</t>
    </rPh>
    <rPh sb="9" eb="11">
      <t>セイカツ</t>
    </rPh>
    <rPh sb="11" eb="13">
      <t>エンジョ</t>
    </rPh>
    <rPh sb="14" eb="16">
      <t>バアイ</t>
    </rPh>
    <phoneticPr fontId="2"/>
  </si>
  <si>
    <t>担当者</t>
    <rPh sb="0" eb="3">
      <t>タントウシャ</t>
    </rPh>
    <phoneticPr fontId="2"/>
  </si>
  <si>
    <t>事業所名称</t>
    <phoneticPr fontId="2"/>
  </si>
  <si>
    <t>法人所在地</t>
    <rPh sb="0" eb="2">
      <t>ホウジン</t>
    </rPh>
    <rPh sb="2" eb="5">
      <t>ショザイチ</t>
    </rPh>
    <phoneticPr fontId="2"/>
  </si>
  <si>
    <t>事業所番号</t>
    <phoneticPr fontId="2"/>
  </si>
  <si>
    <t>法人名称</t>
    <phoneticPr fontId="2"/>
  </si>
  <si>
    <t>耐震化に関する調査票</t>
    <rPh sb="0" eb="2">
      <t>タイシン</t>
    </rPh>
    <rPh sb="2" eb="3">
      <t>カ</t>
    </rPh>
    <rPh sb="4" eb="5">
      <t>カン</t>
    </rPh>
    <rPh sb="7" eb="9">
      <t>チョウサ</t>
    </rPh>
    <rPh sb="9" eb="10">
      <t>ヒョウ</t>
    </rPh>
    <phoneticPr fontId="2"/>
  </si>
  <si>
    <t>事業所名称</t>
    <phoneticPr fontId="2"/>
  </si>
  <si>
    <t>事業所番号</t>
    <phoneticPr fontId="2"/>
  </si>
  <si>
    <t>法人名称</t>
    <phoneticPr fontId="2"/>
  </si>
  <si>
    <t>対象経費</t>
    <rPh sb="0" eb="2">
      <t>タイショウ</t>
    </rPh>
    <rPh sb="2" eb="4">
      <t>ケイヒ</t>
    </rPh>
    <phoneticPr fontId="2"/>
  </si>
  <si>
    <t>消費税</t>
    <rPh sb="0" eb="3">
      <t>ショウヒゼイ</t>
    </rPh>
    <phoneticPr fontId="2"/>
  </si>
  <si>
    <t>諸経費</t>
    <rPh sb="0" eb="3">
      <t>ショケイヒ</t>
    </rPh>
    <phoneticPr fontId="2"/>
  </si>
  <si>
    <t>防犯設備工事費</t>
    <rPh sb="0" eb="2">
      <t>ボウハン</t>
    </rPh>
    <rPh sb="2" eb="4">
      <t>セツビ</t>
    </rPh>
    <rPh sb="4" eb="7">
      <t>コウジヒ</t>
    </rPh>
    <phoneticPr fontId="2"/>
  </si>
  <si>
    <t>消防設備工事費</t>
    <rPh sb="0" eb="2">
      <t>ショウボウ</t>
    </rPh>
    <rPh sb="2" eb="4">
      <t>セツビ</t>
    </rPh>
    <rPh sb="4" eb="7">
      <t>コウジヒ</t>
    </rPh>
    <phoneticPr fontId="2"/>
  </si>
  <si>
    <t>その他工事費</t>
    <rPh sb="2" eb="3">
      <t>タ</t>
    </rPh>
    <rPh sb="3" eb="6">
      <t>コウジヒ</t>
    </rPh>
    <phoneticPr fontId="2"/>
  </si>
  <si>
    <t>外構工事費</t>
    <rPh sb="0" eb="1">
      <t>ソト</t>
    </rPh>
    <rPh sb="1" eb="2">
      <t>カマエ</t>
    </rPh>
    <rPh sb="2" eb="4">
      <t>コウジ</t>
    </rPh>
    <rPh sb="4" eb="5">
      <t>ヒ</t>
    </rPh>
    <phoneticPr fontId="2"/>
  </si>
  <si>
    <t>小　計（Ｃ）</t>
    <rPh sb="0" eb="1">
      <t>ショウ</t>
    </rPh>
    <rPh sb="2" eb="3">
      <t>ケイ</t>
    </rPh>
    <phoneticPr fontId="2"/>
  </si>
  <si>
    <t>小　計（Ｂ）</t>
    <rPh sb="0" eb="1">
      <t>ショウ</t>
    </rPh>
    <rPh sb="2" eb="3">
      <t>ケイ</t>
    </rPh>
    <phoneticPr fontId="2"/>
  </si>
  <si>
    <t>小　計（Ａ）</t>
    <rPh sb="0" eb="1">
      <t>ショウ</t>
    </rPh>
    <rPh sb="2" eb="3">
      <t>ケイ</t>
    </rPh>
    <phoneticPr fontId="2"/>
  </si>
  <si>
    <t>空調設備工事費</t>
    <rPh sb="0" eb="2">
      <t>クウチョウ</t>
    </rPh>
    <rPh sb="2" eb="4">
      <t>セツビ</t>
    </rPh>
    <rPh sb="4" eb="7">
      <t>コウジヒ</t>
    </rPh>
    <phoneticPr fontId="2"/>
  </si>
  <si>
    <t>電気設備工事費</t>
    <rPh sb="0" eb="2">
      <t>デンキ</t>
    </rPh>
    <rPh sb="2" eb="4">
      <t>セツビ</t>
    </rPh>
    <rPh sb="4" eb="6">
      <t>コウジ</t>
    </rPh>
    <rPh sb="6" eb="7">
      <t>ヒ</t>
    </rPh>
    <phoneticPr fontId="2"/>
  </si>
  <si>
    <t>給排水設備工事費</t>
    <rPh sb="0" eb="3">
      <t>キュウハイスイ</t>
    </rPh>
    <rPh sb="3" eb="5">
      <t>セツビ</t>
    </rPh>
    <rPh sb="5" eb="8">
      <t>コウジヒ</t>
    </rPh>
    <phoneticPr fontId="2"/>
  </si>
  <si>
    <t>建築工事費</t>
    <rPh sb="0" eb="2">
      <t>ケンチク</t>
    </rPh>
    <rPh sb="2" eb="5">
      <t>コウジヒ</t>
    </rPh>
    <phoneticPr fontId="2"/>
  </si>
  <si>
    <t>区分</t>
    <rPh sb="0" eb="2">
      <t>クブン</t>
    </rPh>
    <phoneticPr fontId="2"/>
  </si>
  <si>
    <t>備考</t>
    <rPh sb="0" eb="1">
      <t>ソナエ</t>
    </rPh>
    <rPh sb="1" eb="2">
      <t>コウ</t>
    </rPh>
    <phoneticPr fontId="2"/>
  </si>
  <si>
    <t>総事業費
金　　額</t>
    <rPh sb="0" eb="4">
      <t>ソウジギョウヒ</t>
    </rPh>
    <phoneticPr fontId="2"/>
  </si>
  <si>
    <t>費目</t>
    <rPh sb="0" eb="2">
      <t>ヒモク</t>
    </rPh>
    <phoneticPr fontId="2"/>
  </si>
  <si>
    <t>施設整備</t>
  </si>
  <si>
    <t>工事種別等内訳</t>
    <phoneticPr fontId="2"/>
  </si>
  <si>
    <t>↑</t>
    <phoneticPr fontId="2"/>
  </si>
  <si>
    <t>総合計（Ｉ＝Ｄ＋Ｈ）</t>
    <rPh sb="0" eb="1">
      <t>ソウ</t>
    </rPh>
    <rPh sb="1" eb="3">
      <t>ゴウケイ</t>
    </rPh>
    <phoneticPr fontId="2"/>
  </si>
  <si>
    <t>補助対象外経費　合計
（Ｈ＝Ｅ＋Ｆ＋Ｇ）</t>
    <rPh sb="0" eb="2">
      <t>ホジョ</t>
    </rPh>
    <rPh sb="2" eb="4">
      <t>タイショウ</t>
    </rPh>
    <rPh sb="4" eb="5">
      <t>ガイ</t>
    </rPh>
    <rPh sb="5" eb="7">
      <t>ケイヒ</t>
    </rPh>
    <rPh sb="8" eb="9">
      <t>ゴウ</t>
    </rPh>
    <rPh sb="9" eb="10">
      <t>ケイ</t>
    </rPh>
    <phoneticPr fontId="2"/>
  </si>
  <si>
    <t>小　計（Ｇ）</t>
    <rPh sb="0" eb="1">
      <t>ショウ</t>
    </rPh>
    <rPh sb="2" eb="3">
      <t>ケイ</t>
    </rPh>
    <phoneticPr fontId="2"/>
  </si>
  <si>
    <t>小　計（Ｆ）</t>
    <rPh sb="0" eb="1">
      <t>ショウ</t>
    </rPh>
    <rPh sb="2" eb="3">
      <t>ケイ</t>
    </rPh>
    <phoneticPr fontId="2"/>
  </si>
  <si>
    <t>小　計　（Ｅ）</t>
    <rPh sb="0" eb="1">
      <t>ショウ</t>
    </rPh>
    <rPh sb="2" eb="3">
      <t>ケイ</t>
    </rPh>
    <phoneticPr fontId="2"/>
  </si>
  <si>
    <t>施設整備費</t>
    <rPh sb="0" eb="2">
      <t>シセツ</t>
    </rPh>
    <rPh sb="2" eb="5">
      <t>セイビヒ</t>
    </rPh>
    <phoneticPr fontId="2"/>
  </si>
  <si>
    <t>　合計（Ｄ＝Ａ＋Ｂ＋Ｃ）</t>
    <rPh sb="1" eb="2">
      <t>ゴウ</t>
    </rPh>
    <rPh sb="2" eb="3">
      <t>ケイ</t>
    </rPh>
    <phoneticPr fontId="2"/>
  </si>
  <si>
    <t>消費税（８％）</t>
    <rPh sb="0" eb="3">
      <t>ショウヒゼイ</t>
    </rPh>
    <phoneticPr fontId="2"/>
  </si>
  <si>
    <t>諸経費・消費税振り分け</t>
    <rPh sb="0" eb="3">
      <t>ショケイヒ</t>
    </rPh>
    <rPh sb="4" eb="7">
      <t>ショウヒゼイ</t>
    </rPh>
    <rPh sb="7" eb="8">
      <t>フ</t>
    </rPh>
    <rPh sb="9" eb="10">
      <t>ワ</t>
    </rPh>
    <phoneticPr fontId="2"/>
  </si>
  <si>
    <t>↑</t>
    <phoneticPr fontId="2"/>
  </si>
  <si>
    <t>総合計
（①～④）</t>
    <rPh sb="0" eb="3">
      <t>ソウゴウケイ</t>
    </rPh>
    <phoneticPr fontId="76"/>
  </si>
  <si>
    <t>施設種別面積　合計
　（専用部分面積）
＋
（共有部分面積）</t>
    <rPh sb="0" eb="2">
      <t>シセツ</t>
    </rPh>
    <rPh sb="2" eb="4">
      <t>シュベツ</t>
    </rPh>
    <rPh sb="4" eb="6">
      <t>メンセキ</t>
    </rPh>
    <rPh sb="7" eb="9">
      <t>ゴウケイ</t>
    </rPh>
    <rPh sb="12" eb="14">
      <t>センヨウ</t>
    </rPh>
    <rPh sb="14" eb="16">
      <t>ブブン</t>
    </rPh>
    <rPh sb="16" eb="18">
      <t>メンセキ</t>
    </rPh>
    <rPh sb="23" eb="25">
      <t>キョウユウ</t>
    </rPh>
    <rPh sb="25" eb="27">
      <t>ブブン</t>
    </rPh>
    <rPh sb="27" eb="29">
      <t>メンセキ</t>
    </rPh>
    <phoneticPr fontId="76"/>
  </si>
  <si>
    <t>○施設種別別面積○</t>
    <rPh sb="1" eb="3">
      <t>シセツ</t>
    </rPh>
    <rPh sb="3" eb="5">
      <t>シュベツ</t>
    </rPh>
    <rPh sb="5" eb="6">
      <t>ベツ</t>
    </rPh>
    <rPh sb="6" eb="8">
      <t>メンセキ</t>
    </rPh>
    <phoneticPr fontId="76"/>
  </si>
  <si>
    <t>共有部分面積　計</t>
    <rPh sb="0" eb="2">
      <t>キョウユウ</t>
    </rPh>
    <rPh sb="2" eb="4">
      <t>ブブン</t>
    </rPh>
    <rPh sb="4" eb="6">
      <t>メンセキ</t>
    </rPh>
    <rPh sb="7" eb="8">
      <t>ケイ</t>
    </rPh>
    <phoneticPr fontId="76"/>
  </si>
  <si>
    <t>②、③の按分</t>
    <rPh sb="4" eb="6">
      <t>アンブン</t>
    </rPh>
    <phoneticPr fontId="76"/>
  </si>
  <si>
    <t>①、③の按分</t>
    <rPh sb="4" eb="6">
      <t>アンブン</t>
    </rPh>
    <phoneticPr fontId="76"/>
  </si>
  <si>
    <t>①、②の按分</t>
    <rPh sb="4" eb="6">
      <t>アンブン</t>
    </rPh>
    <phoneticPr fontId="76"/>
  </si>
  <si>
    <t>全体の按分</t>
    <rPh sb="0" eb="2">
      <t>ゼンタイ</t>
    </rPh>
    <rPh sb="3" eb="5">
      <t>アンブン</t>
    </rPh>
    <phoneticPr fontId="76"/>
  </si>
  <si>
    <t>按分方法</t>
    <rPh sb="0" eb="2">
      <t>アンブン</t>
    </rPh>
    <rPh sb="2" eb="4">
      <t>ホウホウ</t>
    </rPh>
    <phoneticPr fontId="76"/>
  </si>
  <si>
    <t>共有部分
面積</t>
    <rPh sb="0" eb="2">
      <t>キョウユウ</t>
    </rPh>
    <rPh sb="2" eb="4">
      <t>ブブン</t>
    </rPh>
    <rPh sb="5" eb="7">
      <t>メンセキ</t>
    </rPh>
    <phoneticPr fontId="76"/>
  </si>
  <si>
    <t>○共有部分面積分類○</t>
    <rPh sb="1" eb="3">
      <t>キョウユウ</t>
    </rPh>
    <rPh sb="3" eb="5">
      <t>ブブン</t>
    </rPh>
    <rPh sb="5" eb="7">
      <t>メンセキ</t>
    </rPh>
    <rPh sb="7" eb="9">
      <t>ブンルイ</t>
    </rPh>
    <phoneticPr fontId="76"/>
  </si>
  <si>
    <t>－</t>
    <phoneticPr fontId="76"/>
  </si>
  <si>
    <t>延床面積　計</t>
    <rPh sb="0" eb="1">
      <t>ノ</t>
    </rPh>
    <rPh sb="1" eb="2">
      <t>ユカ</t>
    </rPh>
    <rPh sb="2" eb="4">
      <t>メンセキ</t>
    </rPh>
    <rPh sb="5" eb="6">
      <t>ケイ</t>
    </rPh>
    <phoneticPr fontId="76"/>
  </si>
  <si>
    <t>－</t>
    <phoneticPr fontId="76"/>
  </si>
  <si>
    <t>3階面積計</t>
    <rPh sb="1" eb="2">
      <t>カイ</t>
    </rPh>
    <rPh sb="2" eb="4">
      <t>メンセキ</t>
    </rPh>
    <rPh sb="4" eb="5">
      <t>ケイ</t>
    </rPh>
    <phoneticPr fontId="76"/>
  </si>
  <si>
    <t>3階</t>
    <rPh sb="1" eb="2">
      <t>カイ</t>
    </rPh>
    <phoneticPr fontId="76"/>
  </si>
  <si>
    <t>2階面積計</t>
    <rPh sb="1" eb="2">
      <t>カイ</t>
    </rPh>
    <rPh sb="2" eb="4">
      <t>メンセキ</t>
    </rPh>
    <rPh sb="4" eb="5">
      <t>ケイ</t>
    </rPh>
    <phoneticPr fontId="76"/>
  </si>
  <si>
    <t>2階</t>
    <rPh sb="1" eb="2">
      <t>カイ</t>
    </rPh>
    <phoneticPr fontId="76"/>
  </si>
  <si>
    <t>1階面積計</t>
    <rPh sb="1" eb="2">
      <t>カイ</t>
    </rPh>
    <rPh sb="2" eb="4">
      <t>メンセキ</t>
    </rPh>
    <rPh sb="4" eb="5">
      <t>ケイ</t>
    </rPh>
    <phoneticPr fontId="76"/>
  </si>
  <si>
    <t>1階</t>
    <rPh sb="1" eb="2">
      <t>カイ</t>
    </rPh>
    <phoneticPr fontId="76"/>
  </si>
  <si>
    <t>④</t>
    <phoneticPr fontId="76"/>
  </si>
  <si>
    <t>③</t>
    <phoneticPr fontId="76"/>
  </si>
  <si>
    <t>②</t>
    <phoneticPr fontId="76"/>
  </si>
  <si>
    <t>①</t>
    <phoneticPr fontId="76"/>
  </si>
  <si>
    <t>専用部分面積</t>
    <rPh sb="0" eb="2">
      <t>センヨウ</t>
    </rPh>
    <rPh sb="2" eb="4">
      <t>ブブン</t>
    </rPh>
    <rPh sb="4" eb="6">
      <t>メンセキ</t>
    </rPh>
    <phoneticPr fontId="76"/>
  </si>
  <si>
    <t>共用部分                   面積</t>
    <rPh sb="0" eb="2">
      <t>キョウヨウ</t>
    </rPh>
    <rPh sb="2" eb="4">
      <t>ブブン</t>
    </rPh>
    <rPh sb="23" eb="25">
      <t>メンセキ</t>
    </rPh>
    <phoneticPr fontId="76"/>
  </si>
  <si>
    <t>スペース名</t>
    <rPh sb="4" eb="5">
      <t>メイ</t>
    </rPh>
    <phoneticPr fontId="76"/>
  </si>
  <si>
    <t>利用区分</t>
    <rPh sb="0" eb="2">
      <t>リヨウ</t>
    </rPh>
    <rPh sb="2" eb="4">
      <t>クブン</t>
    </rPh>
    <phoneticPr fontId="76"/>
  </si>
  <si>
    <t>単位：㎡</t>
    <rPh sb="0" eb="2">
      <t>タンイ</t>
    </rPh>
    <phoneticPr fontId="76"/>
  </si>
  <si>
    <t>○スペース別面積○</t>
    <rPh sb="5" eb="6">
      <t>ベツ</t>
    </rPh>
    <rPh sb="6" eb="8">
      <t>メンセキ</t>
    </rPh>
    <phoneticPr fontId="76"/>
  </si>
  <si>
    <t>○施設種別名○</t>
    <rPh sb="1" eb="3">
      <t>シセツ</t>
    </rPh>
    <rPh sb="3" eb="5">
      <t>シュベツ</t>
    </rPh>
    <rPh sb="5" eb="6">
      <t>メイ</t>
    </rPh>
    <phoneticPr fontId="76"/>
  </si>
  <si>
    <t>部屋別面積表（延床面積）</t>
    <rPh sb="0" eb="2">
      <t>ヘヤ</t>
    </rPh>
    <rPh sb="2" eb="3">
      <t>ベツ</t>
    </rPh>
    <rPh sb="3" eb="5">
      <t>メンセキ</t>
    </rPh>
    <rPh sb="5" eb="6">
      <t>ヒョウ</t>
    </rPh>
    <rPh sb="7" eb="8">
      <t>ノ</t>
    </rPh>
    <rPh sb="8" eb="9">
      <t>ユカ</t>
    </rPh>
    <rPh sb="9" eb="11">
      <t>メンセキ</t>
    </rPh>
    <phoneticPr fontId="76"/>
  </si>
  <si>
    <t>施設種別面積　合計
　（専用部分面積）
＋
（共用部分面積）</t>
    <rPh sb="0" eb="2">
      <t>シセツ</t>
    </rPh>
    <rPh sb="2" eb="4">
      <t>シュベツ</t>
    </rPh>
    <rPh sb="4" eb="6">
      <t>メンセキ</t>
    </rPh>
    <rPh sb="7" eb="9">
      <t>ゴウケイ</t>
    </rPh>
    <rPh sb="12" eb="14">
      <t>センヨウ</t>
    </rPh>
    <rPh sb="14" eb="16">
      <t>ブブン</t>
    </rPh>
    <rPh sb="16" eb="18">
      <t>メンセキ</t>
    </rPh>
    <rPh sb="25" eb="27">
      <t>ブブン</t>
    </rPh>
    <rPh sb="27" eb="29">
      <t>メンセキ</t>
    </rPh>
    <phoneticPr fontId="76"/>
  </si>
  <si>
    <t>共用部分面積　計</t>
    <rPh sb="2" eb="4">
      <t>ブブン</t>
    </rPh>
    <rPh sb="4" eb="6">
      <t>メンセキ</t>
    </rPh>
    <rPh sb="7" eb="8">
      <t>ケイ</t>
    </rPh>
    <phoneticPr fontId="76"/>
  </si>
  <si>
    <t>共用部分
面積</t>
    <rPh sb="2" eb="4">
      <t>ブブン</t>
    </rPh>
    <rPh sb="5" eb="7">
      <t>メンセキ</t>
    </rPh>
    <phoneticPr fontId="76"/>
  </si>
  <si>
    <t>○共用部分面積分類○</t>
    <rPh sb="3" eb="5">
      <t>ブブン</t>
    </rPh>
    <rPh sb="5" eb="7">
      <t>メンセキ</t>
    </rPh>
    <rPh sb="7" eb="9">
      <t>ブンルイ</t>
    </rPh>
    <phoneticPr fontId="76"/>
  </si>
  <si>
    <t>－</t>
    <phoneticPr fontId="76"/>
  </si>
  <si>
    <r>
      <t>3</t>
    </r>
    <r>
      <rPr>
        <sz val="9"/>
        <rFont val="ＭＳ ゴシック"/>
        <family val="3"/>
        <charset val="128"/>
      </rPr>
      <t>階面積計</t>
    </r>
    <rPh sb="1" eb="2">
      <t>カイ</t>
    </rPh>
    <rPh sb="2" eb="4">
      <t>メンセキ</t>
    </rPh>
    <rPh sb="4" eb="5">
      <t>ケイ</t>
    </rPh>
    <phoneticPr fontId="76"/>
  </si>
  <si>
    <t>多目的スペース</t>
    <rPh sb="0" eb="3">
      <t>タモクテキ</t>
    </rPh>
    <phoneticPr fontId="76"/>
  </si>
  <si>
    <t>③専用</t>
    <rPh sb="1" eb="3">
      <t>センヨウ</t>
    </rPh>
    <phoneticPr fontId="76"/>
  </si>
  <si>
    <t>ＥＶ</t>
    <phoneticPr fontId="76"/>
  </si>
  <si>
    <t>廊下</t>
    <rPh sb="0" eb="2">
      <t>ロウカ</t>
    </rPh>
    <phoneticPr fontId="76"/>
  </si>
  <si>
    <t>階段</t>
    <rPh sb="0" eb="2">
      <t>カイダン</t>
    </rPh>
    <phoneticPr fontId="76"/>
  </si>
  <si>
    <t>共用</t>
    <rPh sb="0" eb="2">
      <t>キョウヨウ</t>
    </rPh>
    <phoneticPr fontId="76"/>
  </si>
  <si>
    <r>
      <t>3</t>
    </r>
    <r>
      <rPr>
        <sz val="9"/>
        <rFont val="ＭＳ ゴシック"/>
        <family val="3"/>
        <charset val="128"/>
      </rPr>
      <t>階</t>
    </r>
    <rPh sb="1" eb="2">
      <t>カイ</t>
    </rPh>
    <phoneticPr fontId="76"/>
  </si>
  <si>
    <t>－</t>
    <phoneticPr fontId="76"/>
  </si>
  <si>
    <r>
      <t>2</t>
    </r>
    <r>
      <rPr>
        <sz val="9"/>
        <rFont val="ＭＳ ゴシック"/>
        <family val="3"/>
        <charset val="128"/>
      </rPr>
      <t>階面積計</t>
    </r>
    <rPh sb="1" eb="2">
      <t>カイ</t>
    </rPh>
    <rPh sb="2" eb="4">
      <t>メンセキ</t>
    </rPh>
    <rPh sb="4" eb="5">
      <t>ケイ</t>
    </rPh>
    <phoneticPr fontId="76"/>
  </si>
  <si>
    <t>浴室・脱衣室</t>
    <rPh sb="0" eb="2">
      <t>ヨクシツ</t>
    </rPh>
    <rPh sb="3" eb="6">
      <t>ダツイシツ</t>
    </rPh>
    <phoneticPr fontId="76"/>
  </si>
  <si>
    <t>トイレ</t>
    <phoneticPr fontId="76"/>
  </si>
  <si>
    <t>リビングダイニング</t>
    <phoneticPr fontId="76"/>
  </si>
  <si>
    <t>居室⑧</t>
    <rPh sb="0" eb="2">
      <t>キョシツ</t>
    </rPh>
    <phoneticPr fontId="76"/>
  </si>
  <si>
    <t>居室⑦</t>
    <rPh sb="0" eb="2">
      <t>キョシツ</t>
    </rPh>
    <phoneticPr fontId="76"/>
  </si>
  <si>
    <t>居室⑥</t>
    <rPh sb="0" eb="2">
      <t>キョシツ</t>
    </rPh>
    <phoneticPr fontId="76"/>
  </si>
  <si>
    <t>居室⑤</t>
    <rPh sb="0" eb="2">
      <t>キョシツ</t>
    </rPh>
    <phoneticPr fontId="76"/>
  </si>
  <si>
    <t>②専用</t>
    <rPh sb="1" eb="3">
      <t>センヨウ</t>
    </rPh>
    <phoneticPr fontId="76"/>
  </si>
  <si>
    <t>世話人室</t>
    <rPh sb="0" eb="2">
      <t>セワ</t>
    </rPh>
    <rPh sb="2" eb="3">
      <t>ニン</t>
    </rPh>
    <rPh sb="3" eb="4">
      <t>シツ</t>
    </rPh>
    <phoneticPr fontId="76"/>
  </si>
  <si>
    <t>ＥＶ</t>
    <phoneticPr fontId="76"/>
  </si>
  <si>
    <r>
      <t>2</t>
    </r>
    <r>
      <rPr>
        <sz val="9"/>
        <rFont val="ＭＳ ゴシック"/>
        <family val="3"/>
        <charset val="128"/>
      </rPr>
      <t>階</t>
    </r>
    <rPh sb="1" eb="2">
      <t>カイ</t>
    </rPh>
    <phoneticPr fontId="76"/>
  </si>
  <si>
    <t>－</t>
    <phoneticPr fontId="76"/>
  </si>
  <si>
    <r>
      <t>1</t>
    </r>
    <r>
      <rPr>
        <sz val="9"/>
        <rFont val="ＭＳ ゴシック"/>
        <family val="3"/>
        <charset val="128"/>
      </rPr>
      <t>階面積計</t>
    </r>
    <rPh sb="1" eb="2">
      <t>カイ</t>
    </rPh>
    <rPh sb="2" eb="4">
      <t>メンセキ</t>
    </rPh>
    <rPh sb="4" eb="5">
      <t>ケイ</t>
    </rPh>
    <phoneticPr fontId="76"/>
  </si>
  <si>
    <t>倉庫</t>
    <rPh sb="0" eb="2">
      <t>ソウコ</t>
    </rPh>
    <phoneticPr fontId="76"/>
  </si>
  <si>
    <t>トイレ</t>
    <phoneticPr fontId="76"/>
  </si>
  <si>
    <t>リビングダイニング</t>
    <phoneticPr fontId="76"/>
  </si>
  <si>
    <t>居室④</t>
    <rPh sb="0" eb="2">
      <t>キョシツ</t>
    </rPh>
    <phoneticPr fontId="76"/>
  </si>
  <si>
    <t>居室③</t>
    <rPh sb="0" eb="2">
      <t>キョシツ</t>
    </rPh>
    <phoneticPr fontId="76"/>
  </si>
  <si>
    <t>居室②</t>
    <rPh sb="0" eb="2">
      <t>キョシツ</t>
    </rPh>
    <phoneticPr fontId="76"/>
  </si>
  <si>
    <t>居室①</t>
    <rPh sb="0" eb="2">
      <t>キョシツ</t>
    </rPh>
    <phoneticPr fontId="76"/>
  </si>
  <si>
    <t>①専用</t>
    <rPh sb="1" eb="3">
      <t>センヨウ</t>
    </rPh>
    <phoneticPr fontId="76"/>
  </si>
  <si>
    <t>ＥＶ</t>
    <phoneticPr fontId="76"/>
  </si>
  <si>
    <t>エントランス・廊下</t>
    <rPh sb="7" eb="9">
      <t>ロウカ</t>
    </rPh>
    <phoneticPr fontId="76"/>
  </si>
  <si>
    <r>
      <t>1</t>
    </r>
    <r>
      <rPr>
        <sz val="9"/>
        <rFont val="ＭＳ ゴシック"/>
        <family val="3"/>
        <charset val="128"/>
      </rPr>
      <t>階</t>
    </r>
    <rPh sb="1" eb="2">
      <t>カイ</t>
    </rPh>
    <phoneticPr fontId="76"/>
  </si>
  <si>
    <t>④</t>
    <phoneticPr fontId="76"/>
  </si>
  <si>
    <t>③</t>
    <phoneticPr fontId="76"/>
  </si>
  <si>
    <t>②</t>
    <phoneticPr fontId="76"/>
  </si>
  <si>
    <t>①</t>
    <phoneticPr fontId="76"/>
  </si>
  <si>
    <r>
      <t>共用部分</t>
    </r>
    <r>
      <rPr>
        <sz val="9"/>
        <rFont val="Times New Roman"/>
        <family val="1"/>
      </rPr>
      <t xml:space="preserve">                   </t>
    </r>
    <r>
      <rPr>
        <sz val="9"/>
        <rFont val="ＭＳ 明朝"/>
        <family val="1"/>
        <charset val="128"/>
      </rPr>
      <t>面積</t>
    </r>
    <rPh sb="0" eb="2">
      <t>キョウヨウ</t>
    </rPh>
    <rPh sb="2" eb="4">
      <t>ブブン</t>
    </rPh>
    <rPh sb="23" eb="25">
      <t>メンセキ</t>
    </rPh>
    <phoneticPr fontId="76"/>
  </si>
  <si>
    <t>日中一時支援（対象外）</t>
    <rPh sb="0" eb="2">
      <t>ニッチュウ</t>
    </rPh>
    <rPh sb="2" eb="4">
      <t>イチジ</t>
    </rPh>
    <rPh sb="4" eb="6">
      <t>シエン</t>
    </rPh>
    <rPh sb="7" eb="10">
      <t>タイショウガイ</t>
    </rPh>
    <phoneticPr fontId="76"/>
  </si>
  <si>
    <t>ユニット２</t>
    <phoneticPr fontId="76"/>
  </si>
  <si>
    <t>ユニット１</t>
    <phoneticPr fontId="76"/>
  </si>
  <si>
    <t>合計</t>
    <rPh sb="0" eb="2">
      <t>ゴウケイ</t>
    </rPh>
    <phoneticPr fontId="76"/>
  </si>
  <si>
    <t>基礎工事</t>
    <rPh sb="0" eb="2">
      <t>キソ</t>
    </rPh>
    <rPh sb="2" eb="4">
      <t>コウジ</t>
    </rPh>
    <phoneticPr fontId="76"/>
  </si>
  <si>
    <t>建築工事</t>
    <rPh sb="0" eb="2">
      <t>ケンチク</t>
    </rPh>
    <rPh sb="2" eb="4">
      <t>コウジ</t>
    </rPh>
    <phoneticPr fontId="76"/>
  </si>
  <si>
    <t>内装仕上げ工事</t>
    <rPh sb="0" eb="2">
      <t>ナイソウ</t>
    </rPh>
    <rPh sb="2" eb="4">
      <t>シア</t>
    </rPh>
    <rPh sb="5" eb="7">
      <t>コウジ</t>
    </rPh>
    <phoneticPr fontId="76"/>
  </si>
  <si>
    <t>電気工事</t>
    <rPh sb="0" eb="2">
      <t>デンキ</t>
    </rPh>
    <rPh sb="2" eb="4">
      <t>コウジ</t>
    </rPh>
    <phoneticPr fontId="76"/>
  </si>
  <si>
    <t>給排水設備工事</t>
    <rPh sb="0" eb="3">
      <t>キュウハイスイ</t>
    </rPh>
    <rPh sb="3" eb="5">
      <t>セツビ</t>
    </rPh>
    <rPh sb="5" eb="7">
      <t>コウジ</t>
    </rPh>
    <phoneticPr fontId="76"/>
  </si>
  <si>
    <t>空調設備工事</t>
    <rPh sb="0" eb="2">
      <t>クウチョウ</t>
    </rPh>
    <rPh sb="2" eb="4">
      <t>セツビ</t>
    </rPh>
    <rPh sb="4" eb="6">
      <t>コウジ</t>
    </rPh>
    <phoneticPr fontId="76"/>
  </si>
  <si>
    <t>屋上等仕上げ工事</t>
    <rPh sb="0" eb="2">
      <t>オクジョウ</t>
    </rPh>
    <rPh sb="2" eb="3">
      <t>トウ</t>
    </rPh>
    <rPh sb="3" eb="5">
      <t>シア</t>
    </rPh>
    <rPh sb="6" eb="8">
      <t>コウジ</t>
    </rPh>
    <phoneticPr fontId="76"/>
  </si>
  <si>
    <t>外構・仕上げ工事</t>
    <rPh sb="0" eb="2">
      <t>ガイコウ</t>
    </rPh>
    <rPh sb="3" eb="5">
      <t>シア</t>
    </rPh>
    <rPh sb="6" eb="8">
      <t>コウジ</t>
    </rPh>
    <phoneticPr fontId="76"/>
  </si>
  <si>
    <t>工事・設計関係</t>
    <rPh sb="0" eb="2">
      <t>コウジ</t>
    </rPh>
    <rPh sb="3" eb="5">
      <t>セッケイ</t>
    </rPh>
    <rPh sb="5" eb="7">
      <t>カンケイ</t>
    </rPh>
    <phoneticPr fontId="76"/>
  </si>
  <si>
    <t>工事件名：</t>
    <rPh sb="0" eb="2">
      <t>コウジ</t>
    </rPh>
    <rPh sb="2" eb="4">
      <t>ケンメイ</t>
    </rPh>
    <phoneticPr fontId="76"/>
  </si>
  <si>
    <t>工　程　表　（設計・施工）</t>
    <rPh sb="0" eb="1">
      <t>コウ</t>
    </rPh>
    <rPh sb="2" eb="3">
      <t>ホド</t>
    </rPh>
    <rPh sb="4" eb="5">
      <t>ヒョウ</t>
    </rPh>
    <rPh sb="7" eb="9">
      <t>セッケイ</t>
    </rPh>
    <rPh sb="10" eb="12">
      <t>セコウ</t>
    </rPh>
    <phoneticPr fontId="76"/>
  </si>
  <si>
    <t>平成　　年度</t>
    <rPh sb="0" eb="2">
      <t>ヘイセイ</t>
    </rPh>
    <rPh sb="4" eb="6">
      <t>ネンド</t>
    </rPh>
    <phoneticPr fontId="76"/>
  </si>
  <si>
    <t>備考</t>
    <rPh sb="0" eb="2">
      <t>ビコウ</t>
    </rPh>
    <phoneticPr fontId="2"/>
  </si>
  <si>
    <t>八王子市長　殿</t>
    <rPh sb="0" eb="5">
      <t>ハチオウジシチョウ</t>
    </rPh>
    <rPh sb="6" eb="7">
      <t>ドノ</t>
    </rPh>
    <phoneticPr fontId="2"/>
  </si>
  <si>
    <t>※必要に応じて、行の追加等をしてください。</t>
    <rPh sb="1" eb="3">
      <t>ヒツヨウ</t>
    </rPh>
    <rPh sb="4" eb="5">
      <t>オウ</t>
    </rPh>
    <rPh sb="8" eb="9">
      <t>ギョウ</t>
    </rPh>
    <rPh sb="10" eb="12">
      <t>ツイカ</t>
    </rPh>
    <rPh sb="12" eb="13">
      <t>トウ</t>
    </rPh>
    <phoneticPr fontId="2"/>
  </si>
  <si>
    <t>建築確認関係、バリアフリー条例関係
（指導内容）
・○○○
・○○○</t>
    <rPh sb="0" eb="2">
      <t>ケンチク</t>
    </rPh>
    <rPh sb="2" eb="4">
      <t>カクニン</t>
    </rPh>
    <rPh sb="4" eb="6">
      <t>カンケイ</t>
    </rPh>
    <rPh sb="13" eb="15">
      <t>ジョウレイ</t>
    </rPh>
    <rPh sb="15" eb="17">
      <t>カンケイ</t>
    </rPh>
    <rPh sb="19" eb="21">
      <t>シドウ</t>
    </rPh>
    <rPh sb="21" eb="23">
      <t>ナイヨウ</t>
    </rPh>
    <phoneticPr fontId="2"/>
  </si>
  <si>
    <t>八王子　太郎
（６２６－３１１１）</t>
    <rPh sb="0" eb="3">
      <t>ハチオウジ</t>
    </rPh>
    <rPh sb="4" eb="6">
      <t>タロウ</t>
    </rPh>
    <phoneticPr fontId="2"/>
  </si>
  <si>
    <t>△△部◆◆課●●係</t>
    <rPh sb="2" eb="3">
      <t>ブ</t>
    </rPh>
    <rPh sb="5" eb="6">
      <t>カ</t>
    </rPh>
    <rPh sb="8" eb="9">
      <t>カカリ</t>
    </rPh>
    <phoneticPr fontId="2"/>
  </si>
  <si>
    <t>八王子市</t>
    <rPh sb="0" eb="4">
      <t>ハチオウジシ</t>
    </rPh>
    <phoneticPr fontId="2"/>
  </si>
  <si>
    <t>（例）</t>
    <rPh sb="1" eb="2">
      <t>レイ</t>
    </rPh>
    <phoneticPr fontId="2"/>
  </si>
  <si>
    <t>協議年月日</t>
    <rPh sb="0" eb="2">
      <t>キョウギ</t>
    </rPh>
    <rPh sb="2" eb="3">
      <t>ネン</t>
    </rPh>
    <rPh sb="3" eb="5">
      <t>ツキヒ</t>
    </rPh>
    <phoneticPr fontId="2"/>
  </si>
  <si>
    <t>（事前）協議内容</t>
    <rPh sb="1" eb="3">
      <t>ジゼン</t>
    </rPh>
    <rPh sb="4" eb="6">
      <t>キョウギ</t>
    </rPh>
    <rPh sb="6" eb="8">
      <t>ナイヨウ</t>
    </rPh>
    <phoneticPr fontId="2"/>
  </si>
  <si>
    <t>担当者（連絡先）</t>
    <rPh sb="0" eb="3">
      <t>タントウシャ</t>
    </rPh>
    <rPh sb="4" eb="6">
      <t>レンラク</t>
    </rPh>
    <rPh sb="6" eb="7">
      <t>サキ</t>
    </rPh>
    <phoneticPr fontId="2"/>
  </si>
  <si>
    <t>部署名</t>
    <rPh sb="0" eb="2">
      <t>ブショ</t>
    </rPh>
    <rPh sb="2" eb="3">
      <t>メイ</t>
    </rPh>
    <phoneticPr fontId="2"/>
  </si>
  <si>
    <t>関係機関一覧表</t>
    <rPh sb="0" eb="2">
      <t>カンケイ</t>
    </rPh>
    <rPh sb="2" eb="4">
      <t>キカン</t>
    </rPh>
    <rPh sb="4" eb="6">
      <t>イチラン</t>
    </rPh>
    <rPh sb="6" eb="7">
      <t>ヒョウ</t>
    </rPh>
    <phoneticPr fontId="2"/>
  </si>
  <si>
    <t>消防関係状況確認書</t>
    <rPh sb="0" eb="2">
      <t>ショウボウ</t>
    </rPh>
    <rPh sb="2" eb="4">
      <t>カンケイ</t>
    </rPh>
    <rPh sb="4" eb="6">
      <t>ジョウキョウ</t>
    </rPh>
    <rPh sb="6" eb="8">
      <t>カクニン</t>
    </rPh>
    <rPh sb="8" eb="9">
      <t>ショ</t>
    </rPh>
    <phoneticPr fontId="2"/>
  </si>
  <si>
    <t>１　ユニットの基本情報</t>
    <rPh sb="7" eb="9">
      <t>キホン</t>
    </rPh>
    <rPh sb="9" eb="11">
      <t>ジョウホウ</t>
    </rPh>
    <phoneticPr fontId="2"/>
  </si>
  <si>
    <t>事業所名</t>
    <rPh sb="0" eb="2">
      <t>ジギョウ</t>
    </rPh>
    <rPh sb="2" eb="3">
      <t>ショ</t>
    </rPh>
    <rPh sb="3" eb="4">
      <t>メイ</t>
    </rPh>
    <phoneticPr fontId="2"/>
  </si>
  <si>
    <t>事業所所在地</t>
    <rPh sb="0" eb="2">
      <t>ジギョウ</t>
    </rPh>
    <rPh sb="2" eb="3">
      <t>ショ</t>
    </rPh>
    <rPh sb="3" eb="6">
      <t>ショザイチ</t>
    </rPh>
    <phoneticPr fontId="2"/>
  </si>
  <si>
    <t>事業所番号</t>
    <rPh sb="0" eb="2">
      <t>ジギョウ</t>
    </rPh>
    <rPh sb="2" eb="3">
      <t>ショ</t>
    </rPh>
    <rPh sb="3" eb="5">
      <t>バンゴウ</t>
    </rPh>
    <phoneticPr fontId="2"/>
  </si>
  <si>
    <t>サービスの種類</t>
    <rPh sb="5" eb="7">
      <t>シュルイ</t>
    </rPh>
    <phoneticPr fontId="2"/>
  </si>
  <si>
    <t>ユニット名</t>
    <rPh sb="4" eb="5">
      <t>メイ</t>
    </rPh>
    <phoneticPr fontId="2"/>
  </si>
  <si>
    <r>
      <t>ユニット所在地</t>
    </r>
    <r>
      <rPr>
        <sz val="10"/>
        <rFont val="ＭＳ Ｐ明朝"/>
        <family val="1"/>
        <charset val="128"/>
      </rPr>
      <t>（※１）</t>
    </r>
    <rPh sb="4" eb="7">
      <t>ショザイチ</t>
    </rPh>
    <phoneticPr fontId="2"/>
  </si>
  <si>
    <t>※１　「ユニット所在地」については、アパート名や部屋番号等詳細に記載すること。
　　　なお、新規開設予定のユニットが複数ある等建物が複数ある場合は、当該建物ごとに本確認書を提出すること。</t>
    <rPh sb="8" eb="11">
      <t>ショザイチ</t>
    </rPh>
    <rPh sb="22" eb="23">
      <t>メイ</t>
    </rPh>
    <rPh sb="24" eb="26">
      <t>ヘヤ</t>
    </rPh>
    <rPh sb="26" eb="28">
      <t>バンゴウ</t>
    </rPh>
    <rPh sb="28" eb="29">
      <t>トウ</t>
    </rPh>
    <rPh sb="29" eb="31">
      <t>ショウサイ</t>
    </rPh>
    <rPh sb="32" eb="34">
      <t>キサイ</t>
    </rPh>
    <rPh sb="46" eb="48">
      <t>シンキ</t>
    </rPh>
    <rPh sb="48" eb="50">
      <t>カイセツ</t>
    </rPh>
    <rPh sb="50" eb="52">
      <t>ヨテイ</t>
    </rPh>
    <rPh sb="58" eb="60">
      <t>フクスウ</t>
    </rPh>
    <rPh sb="62" eb="63">
      <t>トウ</t>
    </rPh>
    <rPh sb="63" eb="65">
      <t>タテモノ</t>
    </rPh>
    <rPh sb="66" eb="68">
      <t>フクスウ</t>
    </rPh>
    <rPh sb="70" eb="72">
      <t>バアイ</t>
    </rPh>
    <rPh sb="74" eb="76">
      <t>トウガイ</t>
    </rPh>
    <rPh sb="76" eb="78">
      <t>タテモノ</t>
    </rPh>
    <rPh sb="81" eb="82">
      <t>ホン</t>
    </rPh>
    <rPh sb="82" eb="84">
      <t>カクニン</t>
    </rPh>
    <rPh sb="84" eb="85">
      <t>ショ</t>
    </rPh>
    <rPh sb="86" eb="88">
      <t>テイシュツ</t>
    </rPh>
    <phoneticPr fontId="2"/>
  </si>
  <si>
    <t>２　所管消防署等</t>
    <rPh sb="2" eb="4">
      <t>ショカン</t>
    </rPh>
    <rPh sb="4" eb="6">
      <t>ショウボウ</t>
    </rPh>
    <rPh sb="6" eb="7">
      <t>ショ</t>
    </rPh>
    <rPh sb="7" eb="8">
      <t>トウ</t>
    </rPh>
    <phoneticPr fontId="2"/>
  </si>
  <si>
    <t>所管消防署名</t>
    <rPh sb="0" eb="1">
      <t>ショ</t>
    </rPh>
    <rPh sb="1" eb="2">
      <t>カン</t>
    </rPh>
    <rPh sb="2" eb="4">
      <t>ショウボウ</t>
    </rPh>
    <rPh sb="4" eb="5">
      <t>ショ</t>
    </rPh>
    <rPh sb="5" eb="6">
      <t>メイ</t>
    </rPh>
    <phoneticPr fontId="2"/>
  </si>
  <si>
    <r>
      <t xml:space="preserve">相談状況
</t>
    </r>
    <r>
      <rPr>
        <sz val="10"/>
        <rFont val="ＭＳ Ｐ明朝"/>
        <family val="1"/>
        <charset val="128"/>
      </rPr>
      <t>（相談日時、指導等）</t>
    </r>
    <rPh sb="0" eb="2">
      <t>ソウダン</t>
    </rPh>
    <rPh sb="2" eb="4">
      <t>ジョウキョウ</t>
    </rPh>
    <rPh sb="6" eb="8">
      <t>ソウダン</t>
    </rPh>
    <rPh sb="8" eb="10">
      <t>ニチジ</t>
    </rPh>
    <rPh sb="11" eb="13">
      <t>シドウ</t>
    </rPh>
    <rPh sb="13" eb="14">
      <t>トウ</t>
    </rPh>
    <phoneticPr fontId="2"/>
  </si>
  <si>
    <t>建物用途
（該当する番号に○）</t>
    <rPh sb="0" eb="2">
      <t>タテモノ</t>
    </rPh>
    <rPh sb="2" eb="4">
      <t>ヨウト</t>
    </rPh>
    <rPh sb="6" eb="8">
      <t>ガイトウ</t>
    </rPh>
    <rPh sb="10" eb="12">
      <t>バンゴウ</t>
    </rPh>
    <phoneticPr fontId="2"/>
  </si>
  <si>
    <r>
      <t>１．消防法施行令別表一（６）項ロ　　　　２．同（６）項ハ
３．同（１６）項イ</t>
    </r>
    <r>
      <rPr>
        <sz val="10"/>
        <rFont val="ＭＳ Ｐ明朝"/>
        <family val="1"/>
        <charset val="128"/>
      </rPr>
      <t>（GHに供する部分が（６）項ロに該当するもの）</t>
    </r>
    <r>
      <rPr>
        <sz val="11"/>
        <rFont val="ＭＳ Ｐ明朝"/>
        <family val="1"/>
        <charset val="128"/>
      </rPr>
      <t xml:space="preserve">
４．同（１６）項イ</t>
    </r>
    <r>
      <rPr>
        <sz val="10"/>
        <rFont val="ＭＳ Ｐ明朝"/>
        <family val="1"/>
        <charset val="128"/>
      </rPr>
      <t>（GHに供する部分が（６）項ハに該当するもの）
５．その他【　　　　　　　　　　　　　　　　　　　　　　　　　　　　　　　　　　】</t>
    </r>
    <rPh sb="2" eb="5">
      <t>ショウボウホウ</t>
    </rPh>
    <rPh sb="5" eb="7">
      <t>セコウ</t>
    </rPh>
    <rPh sb="7" eb="8">
      <t>レイ</t>
    </rPh>
    <rPh sb="8" eb="10">
      <t>ベッピョウ</t>
    </rPh>
    <rPh sb="10" eb="11">
      <t>イチ</t>
    </rPh>
    <rPh sb="14" eb="15">
      <t>コウ</t>
    </rPh>
    <rPh sb="22" eb="23">
      <t>ドウ</t>
    </rPh>
    <rPh sb="31" eb="32">
      <t>ドウ</t>
    </rPh>
    <rPh sb="36" eb="37">
      <t>コウ</t>
    </rPh>
    <rPh sb="42" eb="43">
      <t>キョウ</t>
    </rPh>
    <rPh sb="45" eb="47">
      <t>ブブン</t>
    </rPh>
    <rPh sb="51" eb="52">
      <t>コウ</t>
    </rPh>
    <rPh sb="54" eb="56">
      <t>ガイトウ</t>
    </rPh>
    <rPh sb="99" eb="100">
      <t>タ</t>
    </rPh>
    <phoneticPr fontId="2"/>
  </si>
  <si>
    <t>３　ユニットの防火管理者の選任状況等</t>
    <rPh sb="7" eb="9">
      <t>ボウカ</t>
    </rPh>
    <rPh sb="9" eb="12">
      <t>カンリシャ</t>
    </rPh>
    <rPh sb="13" eb="15">
      <t>センニン</t>
    </rPh>
    <rPh sb="15" eb="17">
      <t>ジョウキョウ</t>
    </rPh>
    <rPh sb="17" eb="18">
      <t>ナド</t>
    </rPh>
    <phoneticPr fontId="2"/>
  </si>
  <si>
    <t>項目</t>
    <rPh sb="0" eb="2">
      <t>コウモク</t>
    </rPh>
    <phoneticPr fontId="2"/>
  </si>
  <si>
    <t>届出義務</t>
    <rPh sb="0" eb="2">
      <t>トドケデ</t>
    </rPh>
    <rPh sb="2" eb="4">
      <t>ギム</t>
    </rPh>
    <phoneticPr fontId="2"/>
  </si>
  <si>
    <t>届出の有無</t>
    <rPh sb="0" eb="2">
      <t>トドケデ</t>
    </rPh>
    <rPh sb="3" eb="5">
      <t>ウム</t>
    </rPh>
    <phoneticPr fontId="2"/>
  </si>
  <si>
    <t>（「有」or「無」）</t>
    <rPh sb="2" eb="3">
      <t>ア</t>
    </rPh>
    <rPh sb="7" eb="8">
      <t>ナ</t>
    </rPh>
    <phoneticPr fontId="2"/>
  </si>
  <si>
    <r>
      <t>①防火管理者の選任及び届出</t>
    </r>
    <r>
      <rPr>
        <sz val="10"/>
        <rFont val="ＭＳ Ｐ明朝"/>
        <family val="1"/>
        <charset val="128"/>
      </rPr>
      <t>（※２）</t>
    </r>
    <rPh sb="1" eb="3">
      <t>ボウカ</t>
    </rPh>
    <rPh sb="3" eb="6">
      <t>カンリシャ</t>
    </rPh>
    <rPh sb="7" eb="9">
      <t>センニン</t>
    </rPh>
    <rPh sb="9" eb="10">
      <t>オヨ</t>
    </rPh>
    <rPh sb="11" eb="13">
      <t>トドケデ</t>
    </rPh>
    <phoneticPr fontId="2"/>
  </si>
  <si>
    <r>
      <t>②消防計画の作成及び届出</t>
    </r>
    <r>
      <rPr>
        <sz val="10"/>
        <rFont val="ＭＳ Ｐ明朝"/>
        <family val="1"/>
        <charset val="128"/>
      </rPr>
      <t>（※２）</t>
    </r>
    <rPh sb="1" eb="3">
      <t>ショウボウ</t>
    </rPh>
    <rPh sb="3" eb="5">
      <t>ケイカク</t>
    </rPh>
    <rPh sb="6" eb="8">
      <t>サクセイ</t>
    </rPh>
    <rPh sb="8" eb="9">
      <t>オヨ</t>
    </rPh>
    <rPh sb="10" eb="12">
      <t>トドケデ</t>
    </rPh>
    <phoneticPr fontId="2"/>
  </si>
  <si>
    <r>
      <t>⇒①②の届出義務「無」の場合</t>
    </r>
    <r>
      <rPr>
        <sz val="10"/>
        <rFont val="ＭＳ Ｐ明朝"/>
        <family val="1"/>
        <charset val="128"/>
      </rPr>
      <t>（※３）</t>
    </r>
    <rPh sb="4" eb="6">
      <t>トドケデ</t>
    </rPh>
    <rPh sb="6" eb="8">
      <t>ギム</t>
    </rPh>
    <rPh sb="9" eb="10">
      <t>ナ</t>
    </rPh>
    <rPh sb="12" eb="14">
      <t>バアイ</t>
    </rPh>
    <phoneticPr fontId="2"/>
  </si>
  <si>
    <t>●防火責任者（職種：　　　　　　　　　　　　　）　●消防計画作成　　済　　未　</t>
    <rPh sb="1" eb="3">
      <t>ボウカ</t>
    </rPh>
    <rPh sb="3" eb="6">
      <t>セキニンシャ</t>
    </rPh>
    <rPh sb="7" eb="9">
      <t>ショクシュ</t>
    </rPh>
    <rPh sb="26" eb="28">
      <t>ショウボウ</t>
    </rPh>
    <rPh sb="28" eb="30">
      <t>ケイカク</t>
    </rPh>
    <rPh sb="30" eb="32">
      <t>サクセイ</t>
    </rPh>
    <rPh sb="34" eb="35">
      <t>ズ</t>
    </rPh>
    <rPh sb="37" eb="38">
      <t>ミ</t>
    </rPh>
    <phoneticPr fontId="2"/>
  </si>
  <si>
    <t>※２　消防法（昭和２３年７月２４日法律第１８６号）第８条に基づき、防火管理者を定めなければならない建物に該当する場合は、
　　　所管消防署へ①②の届出をする必要があります。</t>
    <rPh sb="3" eb="6">
      <t>ショウボウホウ</t>
    </rPh>
    <rPh sb="7" eb="9">
      <t>ショウワ</t>
    </rPh>
    <rPh sb="11" eb="12">
      <t>ネン</t>
    </rPh>
    <rPh sb="13" eb="14">
      <t>ガツ</t>
    </rPh>
    <rPh sb="16" eb="17">
      <t>カ</t>
    </rPh>
    <rPh sb="17" eb="19">
      <t>ホウリツ</t>
    </rPh>
    <rPh sb="19" eb="20">
      <t>ダイ</t>
    </rPh>
    <rPh sb="23" eb="24">
      <t>ゴウ</t>
    </rPh>
    <rPh sb="25" eb="26">
      <t>ダイ</t>
    </rPh>
    <rPh sb="27" eb="28">
      <t>ジョウ</t>
    </rPh>
    <rPh sb="29" eb="30">
      <t>モト</t>
    </rPh>
    <rPh sb="33" eb="35">
      <t>ボウカ</t>
    </rPh>
    <rPh sb="35" eb="38">
      <t>カンリシャ</t>
    </rPh>
    <rPh sb="39" eb="40">
      <t>サダ</t>
    </rPh>
    <rPh sb="49" eb="51">
      <t>タテモノ</t>
    </rPh>
    <rPh sb="52" eb="54">
      <t>ガイトウ</t>
    </rPh>
    <rPh sb="56" eb="58">
      <t>バアイ</t>
    </rPh>
    <rPh sb="64" eb="66">
      <t>ショカン</t>
    </rPh>
    <rPh sb="73" eb="75">
      <t>トドケデ</t>
    </rPh>
    <rPh sb="78" eb="80">
      <t>ヒツヨウ</t>
    </rPh>
    <phoneticPr fontId="2"/>
  </si>
  <si>
    <t>４　ユニットの消防用設備等の設置状況</t>
    <rPh sb="7" eb="10">
      <t>ショウボウヨウ</t>
    </rPh>
    <rPh sb="10" eb="13">
      <t>セツビトウ</t>
    </rPh>
    <rPh sb="14" eb="16">
      <t>セッチ</t>
    </rPh>
    <rPh sb="16" eb="18">
      <t>ジョウキョウ</t>
    </rPh>
    <phoneticPr fontId="2"/>
  </si>
  <si>
    <t>設置義務</t>
    <rPh sb="0" eb="2">
      <t>セッチ</t>
    </rPh>
    <rPh sb="2" eb="4">
      <t>ギム</t>
    </rPh>
    <phoneticPr fontId="2"/>
  </si>
  <si>
    <t>①消火器</t>
    <rPh sb="1" eb="4">
      <t>ショウカキ</t>
    </rPh>
    <phoneticPr fontId="2"/>
  </si>
  <si>
    <t>②スプリンクラー設備</t>
    <rPh sb="8" eb="10">
      <t>セツビ</t>
    </rPh>
    <phoneticPr fontId="2"/>
  </si>
  <si>
    <r>
      <t>③自動火災報知設備</t>
    </r>
    <r>
      <rPr>
        <sz val="10"/>
        <rFont val="ＭＳ Ｐ明朝"/>
        <family val="1"/>
        <charset val="128"/>
      </rPr>
      <t>（※４）</t>
    </r>
    <rPh sb="7" eb="9">
      <t>セツビ</t>
    </rPh>
    <phoneticPr fontId="2"/>
  </si>
  <si>
    <t>④漏電火災警報器</t>
    <rPh sb="1" eb="3">
      <t>ロウデン</t>
    </rPh>
    <rPh sb="3" eb="5">
      <t>カサイ</t>
    </rPh>
    <rPh sb="5" eb="8">
      <t>ケイホウキ</t>
    </rPh>
    <phoneticPr fontId="2"/>
  </si>
  <si>
    <t>⑤消防機関へ通報する火災報知設備</t>
    <rPh sb="1" eb="3">
      <t>ショウボウ</t>
    </rPh>
    <rPh sb="3" eb="5">
      <t>キカン</t>
    </rPh>
    <rPh sb="6" eb="8">
      <t>ツウホウ</t>
    </rPh>
    <rPh sb="10" eb="12">
      <t>カサイ</t>
    </rPh>
    <rPh sb="12" eb="14">
      <t>ホウチ</t>
    </rPh>
    <rPh sb="14" eb="16">
      <t>セツビ</t>
    </rPh>
    <phoneticPr fontId="2"/>
  </si>
  <si>
    <t>⑥避難器具</t>
    <rPh sb="1" eb="3">
      <t>ヒナン</t>
    </rPh>
    <rPh sb="3" eb="5">
      <t>キグ</t>
    </rPh>
    <phoneticPr fontId="2"/>
  </si>
  <si>
    <t>⑦誘導灯</t>
    <rPh sb="1" eb="3">
      <t>ユウドウ</t>
    </rPh>
    <rPh sb="3" eb="4">
      <t>ヒ</t>
    </rPh>
    <phoneticPr fontId="2"/>
  </si>
  <si>
    <t>※４　一般住宅に設置することが義務付けられている「住宅用火災警報器」とは異なるので御注意ください。</t>
    <rPh sb="3" eb="5">
      <t>イッパン</t>
    </rPh>
    <rPh sb="5" eb="7">
      <t>ジュウタク</t>
    </rPh>
    <rPh sb="8" eb="10">
      <t>セッチ</t>
    </rPh>
    <rPh sb="15" eb="18">
      <t>ギムヅ</t>
    </rPh>
    <rPh sb="36" eb="37">
      <t>コト</t>
    </rPh>
    <rPh sb="41" eb="42">
      <t>ゴ</t>
    </rPh>
    <rPh sb="42" eb="44">
      <t>チュウイ</t>
    </rPh>
    <phoneticPr fontId="2"/>
  </si>
  <si>
    <t>　 火災予防条例（昭和３７年３月３１日東京都条例第６５号）第５６条の２に基づき、事業開始の７日前までに</t>
    <rPh sb="2" eb="4">
      <t>カサイ</t>
    </rPh>
    <rPh sb="4" eb="6">
      <t>ヨボウ</t>
    </rPh>
    <rPh sb="6" eb="8">
      <t>ジョウレイ</t>
    </rPh>
    <rPh sb="15" eb="16">
      <t>ガツ</t>
    </rPh>
    <rPh sb="18" eb="19">
      <t>ニチ</t>
    </rPh>
    <rPh sb="29" eb="30">
      <t>ダイ</t>
    </rPh>
    <rPh sb="32" eb="33">
      <t>ジョウ</t>
    </rPh>
    <rPh sb="36" eb="37">
      <t>モト</t>
    </rPh>
    <rPh sb="40" eb="42">
      <t>ジギョウ</t>
    </rPh>
    <rPh sb="42" eb="44">
      <t>カイシ</t>
    </rPh>
    <rPh sb="46" eb="47">
      <t>ニチ</t>
    </rPh>
    <rPh sb="47" eb="48">
      <t>マエ</t>
    </rPh>
    <phoneticPr fontId="2"/>
  </si>
  <si>
    <t>防火対象物の使用開始届出を所管の消防署に届出し、その写しについて、遅滞なく追加提出することを</t>
    <rPh sb="0" eb="2">
      <t>ボウカ</t>
    </rPh>
    <rPh sb="2" eb="5">
      <t>タイショウブツ</t>
    </rPh>
    <rPh sb="6" eb="8">
      <t>シヨウ</t>
    </rPh>
    <rPh sb="8" eb="10">
      <t>カイシ</t>
    </rPh>
    <rPh sb="10" eb="12">
      <t>トドケデ</t>
    </rPh>
    <rPh sb="13" eb="14">
      <t>ショ</t>
    </rPh>
    <rPh sb="14" eb="15">
      <t>カン</t>
    </rPh>
    <rPh sb="16" eb="18">
      <t>ショウボウ</t>
    </rPh>
    <rPh sb="18" eb="19">
      <t>ショ</t>
    </rPh>
    <rPh sb="20" eb="22">
      <t>トドケデ</t>
    </rPh>
    <phoneticPr fontId="2"/>
  </si>
  <si>
    <t>を確約いたします。（注：上記３の届出とは異なります。事業者は必ず届出をする必要があります。）</t>
    <rPh sb="30" eb="31">
      <t>カナラ</t>
    </rPh>
    <rPh sb="37" eb="39">
      <t>ヒツヨウ</t>
    </rPh>
    <phoneticPr fontId="2"/>
  </si>
  <si>
    <t>住　 所</t>
    <rPh sb="0" eb="1">
      <t>ジュウ</t>
    </rPh>
    <rPh sb="3" eb="4">
      <t>ショ</t>
    </rPh>
    <phoneticPr fontId="2"/>
  </si>
  <si>
    <t>代表者名</t>
    <rPh sb="0" eb="2">
      <t>ダイヒョウ</t>
    </rPh>
    <rPh sb="2" eb="3">
      <t>シャ</t>
    </rPh>
    <rPh sb="3" eb="4">
      <t>メイ</t>
    </rPh>
    <phoneticPr fontId="2"/>
  </si>
  <si>
    <t>設置の予定</t>
    <rPh sb="0" eb="2">
      <t>セッチ</t>
    </rPh>
    <rPh sb="3" eb="5">
      <t>ヨテイ</t>
    </rPh>
    <phoneticPr fontId="2"/>
  </si>
  <si>
    <t>部署名：</t>
    <rPh sb="0" eb="2">
      <t>ブショ</t>
    </rPh>
    <rPh sb="2" eb="3">
      <t>メイ</t>
    </rPh>
    <phoneticPr fontId="2"/>
  </si>
  <si>
    <t>担当者名：</t>
    <rPh sb="0" eb="3">
      <t>タントウシャ</t>
    </rPh>
    <rPh sb="3" eb="4">
      <t>メイ</t>
    </rPh>
    <phoneticPr fontId="2"/>
  </si>
  <si>
    <t>部屋別面積表（別添様式１１）</t>
    <rPh sb="0" eb="2">
      <t>ヘヤ</t>
    </rPh>
    <rPh sb="2" eb="3">
      <t>ベツ</t>
    </rPh>
    <rPh sb="3" eb="5">
      <t>メンセキ</t>
    </rPh>
    <rPh sb="5" eb="6">
      <t>ヒョウ</t>
    </rPh>
    <rPh sb="7" eb="9">
      <t>ベッテン</t>
    </rPh>
    <rPh sb="9" eb="11">
      <t>ヨウシキ</t>
    </rPh>
    <phoneticPr fontId="2"/>
  </si>
  <si>
    <t>滞納している税がないことの誓約書（別添様式１）</t>
    <rPh sb="0" eb="2">
      <t>タイノウ</t>
    </rPh>
    <rPh sb="6" eb="7">
      <t>ゼイ</t>
    </rPh>
    <rPh sb="13" eb="16">
      <t>セイヤクショ</t>
    </rPh>
    <rPh sb="17" eb="19">
      <t>ベッテン</t>
    </rPh>
    <rPh sb="19" eb="21">
      <t>ヨウシキ</t>
    </rPh>
    <phoneticPr fontId="2"/>
  </si>
  <si>
    <t>障害者総合支援法第３６条第３項各号の規定に該当しない旨の誓約書及び役員名簿（別添様式２）</t>
    <rPh sb="0" eb="3">
      <t>ショウガイシャ</t>
    </rPh>
    <rPh sb="3" eb="5">
      <t>ソウゴウ</t>
    </rPh>
    <rPh sb="5" eb="7">
      <t>シエン</t>
    </rPh>
    <rPh sb="7" eb="8">
      <t>ホウ</t>
    </rPh>
    <rPh sb="28" eb="31">
      <t>セイヤクショ</t>
    </rPh>
    <rPh sb="31" eb="32">
      <t>オヨ</t>
    </rPh>
    <rPh sb="33" eb="35">
      <t>ヤクイン</t>
    </rPh>
    <rPh sb="35" eb="37">
      <t>メイボ</t>
    </rPh>
    <rPh sb="38" eb="40">
      <t>ベッテン</t>
    </rPh>
    <rPh sb="40" eb="42">
      <t>ヨウシキ</t>
    </rPh>
    <phoneticPr fontId="2"/>
  </si>
  <si>
    <t>資金計画（別添様式４）</t>
    <rPh sb="0" eb="2">
      <t>シキン</t>
    </rPh>
    <rPh sb="2" eb="4">
      <t>ケイカク</t>
    </rPh>
    <rPh sb="5" eb="7">
      <t>ベッテン</t>
    </rPh>
    <rPh sb="7" eb="9">
      <t>ヨウシキ</t>
    </rPh>
    <phoneticPr fontId="2"/>
  </si>
  <si>
    <t>借入金償還計画（別添様式５）</t>
    <rPh sb="8" eb="10">
      <t>ベッテン</t>
    </rPh>
    <rPh sb="10" eb="12">
      <t>ヨウシキ</t>
    </rPh>
    <phoneticPr fontId="2"/>
  </si>
  <si>
    <t>累積借入金返済計画表（別添様式６）</t>
    <rPh sb="0" eb="2">
      <t>ルイセキ</t>
    </rPh>
    <rPh sb="2" eb="3">
      <t>シャク</t>
    </rPh>
    <rPh sb="3" eb="5">
      <t>ニュウキン</t>
    </rPh>
    <rPh sb="5" eb="7">
      <t>ヘンサイ</t>
    </rPh>
    <rPh sb="7" eb="9">
      <t>ケイカク</t>
    </rPh>
    <rPh sb="9" eb="10">
      <t>ヒョウ</t>
    </rPh>
    <rPh sb="11" eb="13">
      <t>ベッテン</t>
    </rPh>
    <rPh sb="13" eb="15">
      <t>ヨウシキ</t>
    </rPh>
    <phoneticPr fontId="2"/>
  </si>
  <si>
    <t>収支シミュレーション（別添様式７）</t>
    <rPh sb="11" eb="13">
      <t>ベッテン</t>
    </rPh>
    <rPh sb="13" eb="15">
      <t>ヨウシキ</t>
    </rPh>
    <phoneticPr fontId="2"/>
  </si>
  <si>
    <t>耐震化に関する調査票（別添様式８）</t>
    <rPh sb="0" eb="2">
      <t>タイシン</t>
    </rPh>
    <rPh sb="2" eb="3">
      <t>カ</t>
    </rPh>
    <rPh sb="4" eb="5">
      <t>カン</t>
    </rPh>
    <rPh sb="7" eb="9">
      <t>チョウサ</t>
    </rPh>
    <rPh sb="9" eb="10">
      <t>ヒョウ</t>
    </rPh>
    <rPh sb="11" eb="13">
      <t>ベッテン</t>
    </rPh>
    <rPh sb="13" eb="15">
      <t>ヨウシキ</t>
    </rPh>
    <phoneticPr fontId="2"/>
  </si>
  <si>
    <t>工事種別等内訳書（別添様式９）</t>
    <rPh sb="0" eb="2">
      <t>コウジ</t>
    </rPh>
    <rPh sb="2" eb="5">
      <t>シュベツトウ</t>
    </rPh>
    <rPh sb="5" eb="7">
      <t>ウチワケ</t>
    </rPh>
    <rPh sb="7" eb="8">
      <t>ショ</t>
    </rPh>
    <rPh sb="9" eb="11">
      <t>ベッテン</t>
    </rPh>
    <rPh sb="11" eb="13">
      <t>ヨウシキ</t>
    </rPh>
    <phoneticPr fontId="2"/>
  </si>
  <si>
    <t>諸経費・消費税振り分け（別添様式１０）</t>
    <rPh sb="0" eb="3">
      <t>ショケイヒ</t>
    </rPh>
    <rPh sb="4" eb="7">
      <t>ショウヒゼイ</t>
    </rPh>
    <rPh sb="7" eb="8">
      <t>フ</t>
    </rPh>
    <rPh sb="9" eb="10">
      <t>ワ</t>
    </rPh>
    <rPh sb="12" eb="14">
      <t>ベッテン</t>
    </rPh>
    <rPh sb="14" eb="16">
      <t>ヨウシキ</t>
    </rPh>
    <phoneticPr fontId="2"/>
  </si>
  <si>
    <t>面積・事業費按分表（別添様式１２）</t>
    <rPh sb="10" eb="12">
      <t>ベッテン</t>
    </rPh>
    <rPh sb="12" eb="14">
      <t>ヨウシキ</t>
    </rPh>
    <phoneticPr fontId="2"/>
  </si>
  <si>
    <t>工程表（設計・施工）（別添様式１３）</t>
    <rPh sb="0" eb="2">
      <t>コウテイ</t>
    </rPh>
    <rPh sb="2" eb="3">
      <t>ヒョウ</t>
    </rPh>
    <rPh sb="4" eb="6">
      <t>セッケイ</t>
    </rPh>
    <rPh sb="7" eb="9">
      <t>セコウ</t>
    </rPh>
    <rPh sb="11" eb="13">
      <t>ベッテン</t>
    </rPh>
    <rPh sb="13" eb="15">
      <t>ヨウシキ</t>
    </rPh>
    <phoneticPr fontId="2"/>
  </si>
  <si>
    <t>車いすトイレ</t>
    <rPh sb="0" eb="1">
      <t>クルマ</t>
    </rPh>
    <phoneticPr fontId="2"/>
  </si>
  <si>
    <t>オストメイト</t>
    <phoneticPr fontId="2"/>
  </si>
  <si>
    <t>段差</t>
    <rPh sb="0" eb="2">
      <t>ダンサ</t>
    </rPh>
    <phoneticPr fontId="2"/>
  </si>
  <si>
    <t>エレべータ</t>
    <phoneticPr fontId="2"/>
  </si>
  <si>
    <t>傾斜路</t>
    <rPh sb="0" eb="2">
      <t>ケイシャ</t>
    </rPh>
    <rPh sb="2" eb="3">
      <t>ロ</t>
    </rPh>
    <phoneticPr fontId="2"/>
  </si>
  <si>
    <t>用途変更手続不要の場合</t>
    <rPh sb="0" eb="2">
      <t>ヨウト</t>
    </rPh>
    <rPh sb="2" eb="4">
      <t>ヘンコウ</t>
    </rPh>
    <rPh sb="4" eb="6">
      <t>テツヅ</t>
    </rPh>
    <rPh sb="6" eb="8">
      <t>フヨウ</t>
    </rPh>
    <rPh sb="9" eb="11">
      <t>バアイ</t>
    </rPh>
    <phoneticPr fontId="2"/>
  </si>
  <si>
    <t>用途変更手続必要の場合</t>
    <rPh sb="0" eb="2">
      <t>ヨウト</t>
    </rPh>
    <rPh sb="2" eb="4">
      <t>ヘンコウ</t>
    </rPh>
    <rPh sb="4" eb="6">
      <t>テツヅ</t>
    </rPh>
    <rPh sb="6" eb="8">
      <t>ヒツヨウ</t>
    </rPh>
    <rPh sb="9" eb="11">
      <t>バアイ</t>
    </rPh>
    <phoneticPr fontId="2"/>
  </si>
  <si>
    <t>現在用途</t>
    <phoneticPr fontId="2"/>
  </si>
  <si>
    <t>〇登記事項証明書を添付</t>
    <phoneticPr fontId="2"/>
  </si>
  <si>
    <t>合計</t>
    <rPh sb="0" eb="2">
      <t>ゴウケイ</t>
    </rPh>
    <phoneticPr fontId="2"/>
  </si>
  <si>
    <t>共有部分</t>
    <rPh sb="0" eb="2">
      <t>キョウユウ</t>
    </rPh>
    <rPh sb="2" eb="4">
      <t>ブブン</t>
    </rPh>
    <phoneticPr fontId="2"/>
  </si>
  <si>
    <t>専有部分</t>
    <rPh sb="0" eb="2">
      <t>センユウ</t>
    </rPh>
    <rPh sb="2" eb="4">
      <t>ブブン</t>
    </rPh>
    <phoneticPr fontId="2"/>
  </si>
  <si>
    <t>建築物の用途区分</t>
    <rPh sb="0" eb="2">
      <t>ケンチク</t>
    </rPh>
    <rPh sb="2" eb="3">
      <t>ブツ</t>
    </rPh>
    <rPh sb="4" eb="6">
      <t>ヨウト</t>
    </rPh>
    <rPh sb="6" eb="8">
      <t>クブン</t>
    </rPh>
    <phoneticPr fontId="2"/>
  </si>
  <si>
    <t>使用階</t>
    <rPh sb="0" eb="2">
      <t>シヨウ</t>
    </rPh>
    <rPh sb="2" eb="3">
      <t>カイ</t>
    </rPh>
    <phoneticPr fontId="2"/>
  </si>
  <si>
    <t>建物階数</t>
    <rPh sb="0" eb="2">
      <t>タテモノ</t>
    </rPh>
    <rPh sb="2" eb="4">
      <t>カイスウ</t>
    </rPh>
    <phoneticPr fontId="2"/>
  </si>
  <si>
    <t>延床面積(㎡)</t>
    <rPh sb="0" eb="2">
      <t>ノベユカ</t>
    </rPh>
    <rPh sb="2" eb="4">
      <t>メンセキ</t>
    </rPh>
    <phoneticPr fontId="2"/>
  </si>
  <si>
    <t>建築年</t>
    <rPh sb="0" eb="2">
      <t>ケンチク</t>
    </rPh>
    <rPh sb="2" eb="3">
      <t>ネン</t>
    </rPh>
    <phoneticPr fontId="2"/>
  </si>
  <si>
    <t>建物名</t>
    <rPh sb="0" eb="2">
      <t>タテモノ</t>
    </rPh>
    <rPh sb="2" eb="3">
      <t>メイ</t>
    </rPh>
    <phoneticPr fontId="2"/>
  </si>
  <si>
    <t>２　建物情報</t>
    <rPh sb="2" eb="4">
      <t>タテモノ</t>
    </rPh>
    <rPh sb="4" eb="6">
      <t>ジョウホウ</t>
    </rPh>
    <phoneticPr fontId="2"/>
  </si>
  <si>
    <t>サービスの種類</t>
    <phoneticPr fontId="2"/>
  </si>
  <si>
    <t>１　事業所の基本情報</t>
    <rPh sb="2" eb="5">
      <t>ジギョウショ</t>
    </rPh>
    <rPh sb="6" eb="8">
      <t>キホン</t>
    </rPh>
    <rPh sb="8" eb="10">
      <t>ジョウホウ</t>
    </rPh>
    <phoneticPr fontId="2"/>
  </si>
  <si>
    <t>その他
（　　　　　　　　　　）</t>
    <phoneticPr fontId="2"/>
  </si>
  <si>
    <t>通路幅
（廊下、扉、階段　等）</t>
    <rPh sb="0" eb="2">
      <t>ツウロ</t>
    </rPh>
    <rPh sb="2" eb="3">
      <t>ハバ</t>
    </rPh>
    <rPh sb="5" eb="7">
      <t>ロウカ</t>
    </rPh>
    <rPh sb="8" eb="9">
      <t>トビラ</t>
    </rPh>
    <rPh sb="10" eb="12">
      <t>カイダン</t>
    </rPh>
    <rPh sb="13" eb="14">
      <t>トウ</t>
    </rPh>
    <phoneticPr fontId="2"/>
  </si>
  <si>
    <t>階段傾斜</t>
    <rPh sb="2" eb="4">
      <t>ケイシャ</t>
    </rPh>
    <phoneticPr fontId="2"/>
  </si>
  <si>
    <t>その他
（　　　　　　　　　　）</t>
    <phoneticPr fontId="2"/>
  </si>
  <si>
    <t>建物ごとに提出すること</t>
    <rPh sb="0" eb="2">
      <t>タテモノ</t>
    </rPh>
    <rPh sb="5" eb="7">
      <t>テイシュツ</t>
    </rPh>
    <phoneticPr fontId="2"/>
  </si>
  <si>
    <t>別添様式１２</t>
    <rPh sb="0" eb="2">
      <t>ベッテン</t>
    </rPh>
    <rPh sb="2" eb="4">
      <t>ヨウシキ</t>
    </rPh>
    <phoneticPr fontId="2"/>
  </si>
  <si>
    <t>別添様式１</t>
    <rPh sb="0" eb="2">
      <t>ベッテン</t>
    </rPh>
    <rPh sb="2" eb="4">
      <t>ヨウシキ</t>
    </rPh>
    <phoneticPr fontId="2"/>
  </si>
  <si>
    <t>八王子市長殿</t>
    <rPh sb="0" eb="4">
      <t>ハチオウジシ</t>
    </rPh>
    <rPh sb="4" eb="5">
      <t>チョウ</t>
    </rPh>
    <rPh sb="5" eb="6">
      <t>ドノ</t>
    </rPh>
    <phoneticPr fontId="2"/>
  </si>
  <si>
    <t>法人名称</t>
    <rPh sb="0" eb="2">
      <t>ホウジン</t>
    </rPh>
    <rPh sb="2" eb="4">
      <t>メイショウ</t>
    </rPh>
    <phoneticPr fontId="2"/>
  </si>
  <si>
    <t>代表者氏名</t>
    <rPh sb="0" eb="3">
      <t>ダイヒョウシャ</t>
    </rPh>
    <rPh sb="3" eb="5">
      <t>シメイ</t>
    </rPh>
    <phoneticPr fontId="2"/>
  </si>
  <si>
    <t>　　当法人は、別途提出の納税証明書等以外の税についても、適正に納税し、又は非課税・免税の手続きを行っており、滞納している国税又は地方税がないことを誓約します。</t>
    <rPh sb="2" eb="5">
      <t>トウホウジン</t>
    </rPh>
    <rPh sb="7" eb="9">
      <t>ベット</t>
    </rPh>
    <rPh sb="9" eb="11">
      <t>テイシュツ</t>
    </rPh>
    <rPh sb="12" eb="14">
      <t>ノウゼイ</t>
    </rPh>
    <rPh sb="14" eb="17">
      <t>ショウメイショ</t>
    </rPh>
    <rPh sb="17" eb="18">
      <t>トウ</t>
    </rPh>
    <rPh sb="18" eb="20">
      <t>イガイ</t>
    </rPh>
    <rPh sb="21" eb="22">
      <t>ゼイ</t>
    </rPh>
    <rPh sb="28" eb="30">
      <t>テキセイ</t>
    </rPh>
    <rPh sb="31" eb="33">
      <t>ノウゼイ</t>
    </rPh>
    <rPh sb="35" eb="36">
      <t>マタ</t>
    </rPh>
    <rPh sb="37" eb="40">
      <t>ヒカゼイ</t>
    </rPh>
    <rPh sb="41" eb="43">
      <t>メンゼイ</t>
    </rPh>
    <rPh sb="44" eb="46">
      <t>テツヅ</t>
    </rPh>
    <rPh sb="48" eb="49">
      <t>オコナ</t>
    </rPh>
    <rPh sb="54" eb="56">
      <t>タイノウ</t>
    </rPh>
    <rPh sb="60" eb="62">
      <t>コクゼイ</t>
    </rPh>
    <rPh sb="62" eb="63">
      <t>マタ</t>
    </rPh>
    <rPh sb="64" eb="67">
      <t>チホウゼイ</t>
    </rPh>
    <rPh sb="73" eb="75">
      <t>セイヤク</t>
    </rPh>
    <phoneticPr fontId="2"/>
  </si>
  <si>
    <t>第１号様式に基づく別紙２</t>
    <rPh sb="0" eb="1">
      <t>ダイ</t>
    </rPh>
    <rPh sb="2" eb="3">
      <t>ゴウ</t>
    </rPh>
    <rPh sb="3" eb="5">
      <t>ヨウシキ</t>
    </rPh>
    <rPh sb="6" eb="7">
      <t>モト</t>
    </rPh>
    <rPh sb="9" eb="11">
      <t>ベッシ</t>
    </rPh>
    <phoneticPr fontId="2"/>
  </si>
  <si>
    <t>（ ふりがな ）</t>
    <phoneticPr fontId="2"/>
  </si>
  <si>
    <t>注）法人の代表、役員（業務を執行する社員、取締役、執行役、相談役、顧問、その他いかなる名称を有する者であるかを問わず、これらに準ずる者及び、同等の支配力を有すると認められる者を含む。）及び事業所の管理者について記入してください。</t>
    <rPh sb="92" eb="93">
      <t>オヨ</t>
    </rPh>
    <phoneticPr fontId="2"/>
  </si>
  <si>
    <t>13</t>
    <phoneticPr fontId="2"/>
  </si>
  <si>
    <t>12</t>
    <phoneticPr fontId="2"/>
  </si>
  <si>
    <t>　申請者が、指定の申請前５年以内に障害福祉サービスに関し不正又は著しく不当な行為をした者であるとき。</t>
    <phoneticPr fontId="2"/>
  </si>
  <si>
    <t>11</t>
    <phoneticPr fontId="2"/>
  </si>
  <si>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2"/>
  </si>
  <si>
    <t>10</t>
    <phoneticPr fontId="2"/>
  </si>
  <si>
    <t>　</t>
    <phoneticPr fontId="2"/>
  </si>
  <si>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日をいう。）までの間に第４６条第２項又は第５１条の２５第２項若しくは第４項の規定による事業の廃止の届出をした者（当該事業の廃止について相当の理由がある者を除く。）で、当該届出日から起算して５年を経過していないものであるとき。</t>
    <rPh sb="1" eb="4">
      <t>シンセイシャ</t>
    </rPh>
    <rPh sb="6" eb="7">
      <t>ダイ</t>
    </rPh>
    <rPh sb="9" eb="10">
      <t>ジョウ</t>
    </rPh>
    <rPh sb="10" eb="11">
      <t>ダイ</t>
    </rPh>
    <rPh sb="12" eb="13">
      <t>コウ</t>
    </rPh>
    <rPh sb="174" eb="178">
      <t>トドウフケン</t>
    </rPh>
    <rPh sb="178" eb="180">
      <t>チジ</t>
    </rPh>
    <rPh sb="181" eb="183">
      <t>トウガイ</t>
    </rPh>
    <rPh sb="183" eb="185">
      <t>シンセイ</t>
    </rPh>
    <rPh sb="185" eb="186">
      <t>シャ</t>
    </rPh>
    <rPh sb="187" eb="189">
      <t>トウガイ</t>
    </rPh>
    <rPh sb="189" eb="191">
      <t>ケンサ</t>
    </rPh>
    <rPh sb="192" eb="193">
      <t>オコナ</t>
    </rPh>
    <rPh sb="196" eb="197">
      <t>ヒ</t>
    </rPh>
    <rPh sb="201" eb="202">
      <t>ヒ</t>
    </rPh>
    <rPh sb="202" eb="204">
      <t>イナイ</t>
    </rPh>
    <rPh sb="205" eb="207">
      <t>トクテイ</t>
    </rPh>
    <rPh sb="208" eb="209">
      <t>ヒ</t>
    </rPh>
    <rPh sb="210" eb="212">
      <t>ツウチ</t>
    </rPh>
    <rPh sb="214" eb="216">
      <t>バアイ</t>
    </rPh>
    <rPh sb="220" eb="222">
      <t>トウガイ</t>
    </rPh>
    <rPh sb="222" eb="225">
      <t>トクテイビ</t>
    </rPh>
    <rPh sb="233" eb="234">
      <t>アイダ</t>
    </rPh>
    <rPh sb="235" eb="236">
      <t>ダイ</t>
    </rPh>
    <rPh sb="238" eb="239">
      <t>ジョウ</t>
    </rPh>
    <rPh sb="239" eb="240">
      <t>ダイ</t>
    </rPh>
    <rPh sb="241" eb="242">
      <t>コウ</t>
    </rPh>
    <rPh sb="242" eb="243">
      <t>マタ</t>
    </rPh>
    <rPh sb="244" eb="245">
      <t>ダイ</t>
    </rPh>
    <rPh sb="247" eb="248">
      <t>ジョウ</t>
    </rPh>
    <rPh sb="251" eb="252">
      <t>ダイ</t>
    </rPh>
    <rPh sb="253" eb="254">
      <t>コウ</t>
    </rPh>
    <rPh sb="254" eb="255">
      <t>モ</t>
    </rPh>
    <rPh sb="258" eb="259">
      <t>ダイ</t>
    </rPh>
    <rPh sb="260" eb="261">
      <t>コウ</t>
    </rPh>
    <rPh sb="262" eb="264">
      <t>キテイ</t>
    </rPh>
    <rPh sb="267" eb="269">
      <t>ジギョウ</t>
    </rPh>
    <rPh sb="270" eb="272">
      <t>ハイシ</t>
    </rPh>
    <rPh sb="273" eb="274">
      <t>トドケ</t>
    </rPh>
    <rPh sb="274" eb="275">
      <t>デ</t>
    </rPh>
    <rPh sb="278" eb="279">
      <t>モノ</t>
    </rPh>
    <rPh sb="280" eb="282">
      <t>トウガイ</t>
    </rPh>
    <rPh sb="282" eb="284">
      <t>ジギョウ</t>
    </rPh>
    <rPh sb="285" eb="287">
      <t>ハイシ</t>
    </rPh>
    <rPh sb="291" eb="293">
      <t>ソウトウ</t>
    </rPh>
    <rPh sb="294" eb="296">
      <t>リユウ</t>
    </rPh>
    <rPh sb="299" eb="300">
      <t>モノ</t>
    </rPh>
    <rPh sb="301" eb="302">
      <t>ノゾ</t>
    </rPh>
    <rPh sb="307" eb="309">
      <t>トウガイ</t>
    </rPh>
    <rPh sb="309" eb="310">
      <t>トドケ</t>
    </rPh>
    <rPh sb="310" eb="311">
      <t>デ</t>
    </rPh>
    <rPh sb="311" eb="312">
      <t>ビ</t>
    </rPh>
    <rPh sb="314" eb="316">
      <t>キサン</t>
    </rPh>
    <rPh sb="319" eb="320">
      <t>ネン</t>
    </rPh>
    <rPh sb="321" eb="323">
      <t>ケイカ</t>
    </rPh>
    <phoneticPr fontId="2"/>
  </si>
  <si>
    <t>９</t>
    <phoneticPr fontId="2"/>
  </si>
  <si>
    <t>８</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</si>
  <si>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5" eb="7">
      <t>ミッセツ</t>
    </rPh>
    <rPh sb="8" eb="10">
      <t>カンケイ</t>
    </rPh>
    <rPh sb="11" eb="12">
      <t>ユウ</t>
    </rPh>
    <rPh sb="14" eb="15">
      <t>モノ</t>
    </rPh>
    <rPh sb="16" eb="19">
      <t>シンセイシャ</t>
    </rPh>
    <rPh sb="20" eb="22">
      <t>ホウジン</t>
    </rPh>
    <rPh sb="23" eb="24">
      <t>カギ</t>
    </rPh>
    <rPh sb="26" eb="28">
      <t>イカ</t>
    </rPh>
    <rPh sb="30" eb="31">
      <t>ゴウ</t>
    </rPh>
    <rPh sb="35" eb="36">
      <t>オナ</t>
    </rPh>
    <rPh sb="40" eb="42">
      <t>カブシキ</t>
    </rPh>
    <rPh sb="43" eb="45">
      <t>ショユウ</t>
    </rPh>
    <rPh sb="47" eb="48">
      <t>タ</t>
    </rPh>
    <rPh sb="49" eb="51">
      <t>ジユウ</t>
    </rPh>
    <rPh sb="52" eb="53">
      <t>ツウ</t>
    </rPh>
    <rPh sb="55" eb="57">
      <t>トウガイ</t>
    </rPh>
    <rPh sb="57" eb="59">
      <t>シンセイ</t>
    </rPh>
    <rPh sb="59" eb="60">
      <t>シャ</t>
    </rPh>
    <rPh sb="61" eb="63">
      <t>ジギョウ</t>
    </rPh>
    <rPh sb="64" eb="67">
      <t>ジッシツテキ</t>
    </rPh>
    <rPh sb="68" eb="70">
      <t>シハイ</t>
    </rPh>
    <rPh sb="72" eb="73">
      <t>モ</t>
    </rPh>
    <rPh sb="78" eb="80">
      <t>ジギョウ</t>
    </rPh>
    <rPh sb="81" eb="83">
      <t>ジュウヨウ</t>
    </rPh>
    <rPh sb="84" eb="86">
      <t>エイキョウ</t>
    </rPh>
    <rPh sb="87" eb="88">
      <t>アタ</t>
    </rPh>
    <rPh sb="90" eb="92">
      <t>カンケイ</t>
    </rPh>
    <rPh sb="95" eb="96">
      <t>モノ</t>
    </rPh>
    <rPh sb="99" eb="101">
      <t>コウセイ</t>
    </rPh>
    <rPh sb="101" eb="104">
      <t>ロウドウショウ</t>
    </rPh>
    <rPh sb="104" eb="105">
      <t>レイ</t>
    </rPh>
    <rPh sb="106" eb="107">
      <t>サダ</t>
    </rPh>
    <rPh sb="112" eb="114">
      <t>イカ</t>
    </rPh>
    <rPh sb="116" eb="117">
      <t>ゴウ</t>
    </rPh>
    <rPh sb="122" eb="125">
      <t>シンセイシャ</t>
    </rPh>
    <rPh sb="126" eb="129">
      <t>オヤガイシャ</t>
    </rPh>
    <rPh sb="129" eb="130">
      <t>トウ</t>
    </rPh>
    <rPh sb="137" eb="140">
      <t>シンセイシャ</t>
    </rPh>
    <rPh sb="141" eb="144">
      <t>オヤガイシャ</t>
    </rPh>
    <rPh sb="144" eb="145">
      <t>トウ</t>
    </rPh>
    <rPh sb="146" eb="148">
      <t>カブシキ</t>
    </rPh>
    <rPh sb="149" eb="151">
      <t>ショユウ</t>
    </rPh>
    <rPh sb="153" eb="154">
      <t>タ</t>
    </rPh>
    <rPh sb="155" eb="157">
      <t>ジユウ</t>
    </rPh>
    <rPh sb="158" eb="159">
      <t>ツウ</t>
    </rPh>
    <rPh sb="163" eb="165">
      <t>ジギョウ</t>
    </rPh>
    <rPh sb="166" eb="169">
      <t>ジッシツテキ</t>
    </rPh>
    <rPh sb="170" eb="172">
      <t>シハイ</t>
    </rPh>
    <rPh sb="174" eb="175">
      <t>モ</t>
    </rPh>
    <rPh sb="180" eb="182">
      <t>ジギョウ</t>
    </rPh>
    <rPh sb="183" eb="185">
      <t>ジュウヨウ</t>
    </rPh>
    <rPh sb="186" eb="188">
      <t>エイキョウ</t>
    </rPh>
    <rPh sb="189" eb="190">
      <t>アタ</t>
    </rPh>
    <rPh sb="192" eb="194">
      <t>カンケイ</t>
    </rPh>
    <rPh sb="197" eb="198">
      <t>モノ</t>
    </rPh>
    <rPh sb="201" eb="203">
      <t>コウセイ</t>
    </rPh>
    <rPh sb="203" eb="206">
      <t>ロウドウショウ</t>
    </rPh>
    <rPh sb="206" eb="207">
      <t>レイ</t>
    </rPh>
    <rPh sb="208" eb="209">
      <t>サダ</t>
    </rPh>
    <rPh sb="213" eb="214">
      <t>マタ</t>
    </rPh>
    <rPh sb="215" eb="217">
      <t>トウガイ</t>
    </rPh>
    <rPh sb="217" eb="220">
      <t>シンセイシャ</t>
    </rPh>
    <rPh sb="221" eb="223">
      <t>カブシキ</t>
    </rPh>
    <rPh sb="224" eb="226">
      <t>ショユウ</t>
    </rPh>
    <rPh sb="228" eb="229">
      <t>タ</t>
    </rPh>
    <rPh sb="230" eb="232">
      <t>ジユウ</t>
    </rPh>
    <rPh sb="233" eb="234">
      <t>トオ</t>
    </rPh>
    <rPh sb="238" eb="240">
      <t>ジギョウ</t>
    </rPh>
    <rPh sb="241" eb="244">
      <t>ジッシツテキ</t>
    </rPh>
    <rPh sb="245" eb="247">
      <t>シハイ</t>
    </rPh>
    <rPh sb="249" eb="250">
      <t>モ</t>
    </rPh>
    <rPh sb="255" eb="257">
      <t>ジギョウ</t>
    </rPh>
    <rPh sb="258" eb="260">
      <t>ジュウヨウ</t>
    </rPh>
    <rPh sb="261" eb="263">
      <t>エイキョウ</t>
    </rPh>
    <rPh sb="264" eb="265">
      <t>アタ</t>
    </rPh>
    <rPh sb="267" eb="269">
      <t>カンケイ</t>
    </rPh>
    <rPh sb="272" eb="273">
      <t>モノ</t>
    </rPh>
    <rPh sb="276" eb="278">
      <t>コウセイ</t>
    </rPh>
    <rPh sb="278" eb="281">
      <t>ロウドウショウ</t>
    </rPh>
    <rPh sb="281" eb="282">
      <t>レイ</t>
    </rPh>
    <rPh sb="283" eb="284">
      <t>サダ</t>
    </rPh>
    <rPh sb="292" eb="294">
      <t>トウガイ</t>
    </rPh>
    <rPh sb="294" eb="297">
      <t>シンセイシャ</t>
    </rPh>
    <rPh sb="298" eb="300">
      <t>コウセイ</t>
    </rPh>
    <rPh sb="300" eb="303">
      <t>ロウドウショウ</t>
    </rPh>
    <rPh sb="303" eb="304">
      <t>レイ</t>
    </rPh>
    <rPh sb="305" eb="306">
      <t>サダ</t>
    </rPh>
    <rPh sb="308" eb="310">
      <t>ミッセツ</t>
    </rPh>
    <rPh sb="311" eb="313">
      <t>カンケイ</t>
    </rPh>
    <rPh sb="314" eb="315">
      <t>ユウ</t>
    </rPh>
    <rPh sb="317" eb="319">
      <t>ホウジン</t>
    </rPh>
    <rPh sb="326" eb="327">
      <t>ダイ</t>
    </rPh>
    <rPh sb="329" eb="330">
      <t>ジョウ</t>
    </rPh>
    <rPh sb="330" eb="331">
      <t>ダイ</t>
    </rPh>
    <rPh sb="332" eb="333">
      <t>コウ</t>
    </rPh>
    <rPh sb="333" eb="334">
      <t>マタ</t>
    </rPh>
    <rPh sb="335" eb="336">
      <t>ダイ</t>
    </rPh>
    <rPh sb="338" eb="339">
      <t>ジョウ</t>
    </rPh>
    <rPh sb="342" eb="343">
      <t>ダイ</t>
    </rPh>
    <rPh sb="344" eb="345">
      <t>コウ</t>
    </rPh>
    <rPh sb="345" eb="346">
      <t>モ</t>
    </rPh>
    <rPh sb="349" eb="350">
      <t>ダイ</t>
    </rPh>
    <rPh sb="351" eb="352">
      <t>コウ</t>
    </rPh>
    <rPh sb="353" eb="355">
      <t>キテイ</t>
    </rPh>
    <rPh sb="358" eb="360">
      <t>シテイ</t>
    </rPh>
    <rPh sb="361" eb="362">
      <t>ト</t>
    </rPh>
    <rPh sb="362" eb="363">
      <t>ケ</t>
    </rPh>
    <rPh sb="368" eb="370">
      <t>トリケ</t>
    </rPh>
    <rPh sb="372" eb="373">
      <t>ヒ</t>
    </rPh>
    <rPh sb="375" eb="377">
      <t>キサン</t>
    </rPh>
    <rPh sb="380" eb="381">
      <t>ネン</t>
    </rPh>
    <rPh sb="382" eb="384">
      <t>ケイカ</t>
    </rPh>
    <rPh sb="396" eb="398">
      <t>トウガイ</t>
    </rPh>
    <rPh sb="398" eb="400">
      <t>シテイ</t>
    </rPh>
    <rPh sb="401" eb="403">
      <t>トリケ</t>
    </rPh>
    <rPh sb="406" eb="408">
      <t>シテイ</t>
    </rPh>
    <rPh sb="408" eb="410">
      <t>ショウガイ</t>
    </rPh>
    <rPh sb="410" eb="412">
      <t>フクシ</t>
    </rPh>
    <rPh sb="416" eb="419">
      <t>ジギョウシャ</t>
    </rPh>
    <rPh sb="420" eb="422">
      <t>シテイ</t>
    </rPh>
    <rPh sb="423" eb="425">
      <t>トリケ</t>
    </rPh>
    <rPh sb="429" eb="431">
      <t>トウガイ</t>
    </rPh>
    <rPh sb="431" eb="433">
      <t>シテイ</t>
    </rPh>
    <rPh sb="434" eb="436">
      <t>トリケ</t>
    </rPh>
    <rPh sb="438" eb="440">
      <t>ショブン</t>
    </rPh>
    <rPh sb="441" eb="443">
      <t>リユウ</t>
    </rPh>
    <rPh sb="447" eb="449">
      <t>ジジツ</t>
    </rPh>
    <rPh sb="449" eb="450">
      <t>オヨ</t>
    </rPh>
    <rPh sb="451" eb="453">
      <t>トウガイ</t>
    </rPh>
    <rPh sb="453" eb="455">
      <t>ジジツ</t>
    </rPh>
    <rPh sb="456" eb="458">
      <t>ハッセイ</t>
    </rPh>
    <rPh sb="459" eb="461">
      <t>ボウシ</t>
    </rPh>
    <rPh sb="466" eb="468">
      <t>トウガイ</t>
    </rPh>
    <rPh sb="468" eb="470">
      <t>シテイ</t>
    </rPh>
    <rPh sb="470" eb="472">
      <t>ショウガイ</t>
    </rPh>
    <rPh sb="472" eb="474">
      <t>フクシ</t>
    </rPh>
    <rPh sb="478" eb="481">
      <t>ジギョウシャ</t>
    </rPh>
    <rPh sb="484" eb="486">
      <t>ギョウム</t>
    </rPh>
    <rPh sb="486" eb="488">
      <t>カンリ</t>
    </rPh>
    <rPh sb="488" eb="490">
      <t>タイセイ</t>
    </rPh>
    <rPh sb="491" eb="493">
      <t>セイビ</t>
    </rPh>
    <rPh sb="498" eb="499">
      <t>ト</t>
    </rPh>
    <rPh sb="499" eb="500">
      <t>ク</t>
    </rPh>
    <rPh sb="501" eb="503">
      <t>ジョウキョウ</t>
    </rPh>
    <rPh sb="505" eb="506">
      <t>タ</t>
    </rPh>
    <rPh sb="507" eb="509">
      <t>トウガイ</t>
    </rPh>
    <rPh sb="509" eb="511">
      <t>ジジツ</t>
    </rPh>
    <rPh sb="512" eb="513">
      <t>カン</t>
    </rPh>
    <rPh sb="515" eb="517">
      <t>トウガイ</t>
    </rPh>
    <rPh sb="517" eb="519">
      <t>シテイ</t>
    </rPh>
    <rPh sb="519" eb="521">
      <t>ショウガイ</t>
    </rPh>
    <rPh sb="521" eb="523">
      <t>フクシ</t>
    </rPh>
    <rPh sb="527" eb="530">
      <t>ジギョウシャ</t>
    </rPh>
    <rPh sb="531" eb="532">
      <t>ユウ</t>
    </rPh>
    <rPh sb="536" eb="538">
      <t>セキニン</t>
    </rPh>
    <rPh sb="539" eb="541">
      <t>テイド</t>
    </rPh>
    <rPh sb="542" eb="544">
      <t>コウリョ</t>
    </rPh>
    <rPh sb="549" eb="550">
      <t>ゴウ</t>
    </rPh>
    <rPh sb="550" eb="551">
      <t>ホン</t>
    </rPh>
    <rPh sb="551" eb="552">
      <t>ブン</t>
    </rPh>
    <rPh sb="553" eb="555">
      <t>キテイ</t>
    </rPh>
    <rPh sb="557" eb="559">
      <t>シテイ</t>
    </rPh>
    <rPh sb="560" eb="562">
      <t>トリケ</t>
    </rPh>
    <rPh sb="564" eb="566">
      <t>ガイトウ</t>
    </rPh>
    <rPh sb="577" eb="579">
      <t>ソウトウ</t>
    </rPh>
    <rPh sb="583" eb="584">
      <t>ミト</t>
    </rPh>
    <rPh sb="593" eb="595">
      <t>コウセイ</t>
    </rPh>
    <rPh sb="595" eb="598">
      <t>ロウドウショウ</t>
    </rPh>
    <rPh sb="598" eb="599">
      <t>レイ</t>
    </rPh>
    <rPh sb="600" eb="601">
      <t>サダ</t>
    </rPh>
    <rPh sb="606" eb="608">
      <t>ガイトウ</t>
    </rPh>
    <rPh sb="610" eb="612">
      <t>バアイ</t>
    </rPh>
    <rPh sb="613" eb="614">
      <t>ノゾ</t>
    </rPh>
    <phoneticPr fontId="2"/>
  </si>
  <si>
    <t>７</t>
    <phoneticPr fontId="2"/>
  </si>
  <si>
    <t>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法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4" eb="16">
      <t>どうじょう</t>
    </rPh>
    <rPh sb="16" eb="17">
      <t>だい</t>
    </rPh>
    <rPh sb="18" eb="19">
      <t>こう</t>
    </rPh>
    <rPh sb="23" eb="25">
      <t>じゅんよう</t>
    </rPh>
    <rPh sb="27" eb="29">
      <t>ばあい</t>
    </rPh>
    <rPh sb="30" eb="31">
      <t>ふく</t>
    </rPh>
    <rPh sb="33" eb="35">
      <t>いか</t>
    </rPh>
    <rPh sb="37" eb="38">
      <t>こう</t>
    </rPh>
    <rPh sb="42" eb="43">
      <t>おな</t>
    </rPh>
    <rPh sb="46" eb="47">
      <t>また</t>
    </rPh>
    <rPh sb="48" eb="49">
      <t>だい</t>
    </rPh>
    <rPh sb="51" eb="52">
      <t>じょう</t>
    </rPh>
    <rPh sb="55" eb="56">
      <t>だい</t>
    </rPh>
    <rPh sb="57" eb="58">
      <t>こう</t>
    </rPh>
    <rPh sb="58" eb="59">
      <t>も</t>
    </rPh>
    <rPh sb="62" eb="63">
      <t>だい</t>
    </rPh>
    <rPh sb="64" eb="65">
      <t>こう</t>
    </rPh>
    <rPh sb="66" eb="68">
      <t>きてい</t>
    </rPh>
    <rPh sb="146" eb="148">
      <t>へいせい</t>
    </rPh>
    <rPh sb="149" eb="150">
      <t>ねん</t>
    </rPh>
    <rPh sb="150" eb="152">
      <t>ほうりつ</t>
    </rPh>
    <rPh sb="152" eb="153">
      <t>だい</t>
    </rPh>
    <rPh sb="155" eb="156">
      <t>ごう</t>
    </rPh>
    <rPh sb="207" eb="208">
      <t>た</t>
    </rPh>
    <rPh sb="209" eb="211">
      <t>ほうれい</t>
    </rPh>
    <rPh sb="212" eb="213">
      <t>さだ</t>
    </rPh>
    <rPh sb="215" eb="217">
      <t>しよう</t>
    </rPh>
    <rPh sb="217" eb="218">
      <t>にん</t>
    </rPh>
    <rPh sb="333" eb="334">
      <t>ねん</t>
    </rPh>
    <rPh sb="335" eb="337">
      <t>けいか</t>
    </rPh>
    <rPh sb="343" eb="344">
      <t>ふく</t>
    </rPh>
    <rPh sb="357" eb="359">
      <t>とうがい</t>
    </rPh>
    <rPh sb="359" eb="361">
      <t>してい</t>
    </rPh>
    <rPh sb="362" eb="363">
      <t>と</t>
    </rPh>
    <rPh sb="363" eb="364">
      <t>け</t>
    </rPh>
    <rPh sb="367" eb="369">
      <t>してい</t>
    </rPh>
    <rPh sb="369" eb="371">
      <t>しょうがい</t>
    </rPh>
    <rPh sb="371" eb="373">
      <t>ふくし</t>
    </rPh>
    <rPh sb="377" eb="380">
      <t>じぎょうしゃ</t>
    </rPh>
    <rPh sb="381" eb="383">
      <t>してい</t>
    </rPh>
    <rPh sb="384" eb="385">
      <t>と</t>
    </rPh>
    <rPh sb="385" eb="386">
      <t>け</t>
    </rPh>
    <rPh sb="390" eb="392">
      <t>とうがい</t>
    </rPh>
    <rPh sb="392" eb="394">
      <t>してい</t>
    </rPh>
    <rPh sb="395" eb="396">
      <t>と</t>
    </rPh>
    <rPh sb="396" eb="397">
      <t>け</t>
    </rPh>
    <rPh sb="399" eb="401">
      <t>しょぶん</t>
    </rPh>
    <rPh sb="402" eb="404">
      <t>りゆう</t>
    </rPh>
    <rPh sb="408" eb="410">
      <t>じじつ</t>
    </rPh>
    <rPh sb="410" eb="411">
      <t>およ</t>
    </rPh>
    <rPh sb="412" eb="414">
      <t>とうがい</t>
    </rPh>
    <rPh sb="414" eb="416">
      <t>じじつ</t>
    </rPh>
    <rPh sb="417" eb="419">
      <t>はっせい</t>
    </rPh>
    <rPh sb="420" eb="422">
      <t>ぼうし</t>
    </rPh>
    <rPh sb="427" eb="429">
      <t>とうがい</t>
    </rPh>
    <rPh sb="429" eb="431">
      <t>してい</t>
    </rPh>
    <rPh sb="431" eb="433">
      <t>しょうがい</t>
    </rPh>
    <rPh sb="433" eb="435">
      <t>ふくし</t>
    </rPh>
    <rPh sb="439" eb="442">
      <t>じぎょうしゃ</t>
    </rPh>
    <rPh sb="445" eb="447">
      <t>ぎょうむ</t>
    </rPh>
    <rPh sb="447" eb="449">
      <t>かんり</t>
    </rPh>
    <rPh sb="449" eb="451">
      <t>たいせい</t>
    </rPh>
    <rPh sb="452" eb="454">
      <t>せいび</t>
    </rPh>
    <rPh sb="459" eb="460">
      <t>と</t>
    </rPh>
    <rPh sb="460" eb="461">
      <t>く</t>
    </rPh>
    <rPh sb="462" eb="464">
      <t>じょうきょう</t>
    </rPh>
    <rPh sb="466" eb="467">
      <t>た</t>
    </rPh>
    <rPh sb="468" eb="470">
      <t>とうがい</t>
    </rPh>
    <rPh sb="470" eb="472">
      <t>じじつ</t>
    </rPh>
    <rPh sb="473" eb="474">
      <t>かん</t>
    </rPh>
    <rPh sb="476" eb="478">
      <t>とうがい</t>
    </rPh>
    <rPh sb="478" eb="480">
      <t>してい</t>
    </rPh>
    <rPh sb="480" eb="482">
      <t>しょうがい</t>
    </rPh>
    <rPh sb="482" eb="484">
      <t>ふくし</t>
    </rPh>
    <rPh sb="488" eb="491">
      <t>じぎょうしゃ</t>
    </rPh>
    <rPh sb="492" eb="493">
      <t>ゆう</t>
    </rPh>
    <rPh sb="497" eb="499">
      <t>せきにん</t>
    </rPh>
    <rPh sb="500" eb="502">
      <t>ていど</t>
    </rPh>
    <rPh sb="503" eb="505">
      <t>こうりょ</t>
    </rPh>
    <rPh sb="510" eb="511">
      <t>ごう</t>
    </rPh>
    <rPh sb="511" eb="512">
      <t>ほん</t>
    </rPh>
    <rPh sb="512" eb="513">
      <t>ぶん</t>
    </rPh>
    <rPh sb="514" eb="516">
      <t>きてい</t>
    </rPh>
    <rPh sb="518" eb="520">
      <t>してい</t>
    </rPh>
    <rPh sb="521" eb="522">
      <t>と</t>
    </rPh>
    <rPh sb="522" eb="523">
      <t>け</t>
    </rPh>
    <rPh sb="525" eb="527">
      <t>がいとう</t>
    </rPh>
    <rPh sb="538" eb="540">
      <t>そうとう</t>
    </rPh>
    <rPh sb="544" eb="545">
      <t>みと</t>
    </rPh>
    <rPh sb="554" eb="556">
      <t>こうせい</t>
    </rPh>
    <rPh sb="556" eb="559">
      <t>ろうどうしょう</t>
    </rPh>
    <rPh sb="559" eb="560">
      <t>れい</t>
    </rPh>
    <rPh sb="561" eb="562">
      <t>さだ</t>
    </rPh>
    <rPh sb="567" eb="569">
      <t>がいとう</t>
    </rPh>
    <rPh sb="571" eb="573">
      <t>ばあい</t>
    </rPh>
    <rPh sb="574" eb="575">
      <t>のぞ</t>
    </rPh>
    <phoneticPr fontId="2" type="Hiragana" alignment="distributed"/>
  </si>
  <si>
    <t>６</t>
    <phoneticPr fontId="2"/>
  </si>
  <si>
    <t>労働基準法：第１１７条、第１１８条第１項（同法第６条及び第５６条の規定に係る部分に限る。）、第１１９条（同法第１６条、第１７条、第１８条第１項及び第３７条の規定に係る部分に限る。）及び第１２０条（同法第１８条第７項及び第２３条から第２７条までの規定に係る部分に限る。）の規定並びにこれらの規定に係る同法第１２１条の規定（これらの規定が労働者派遣事業の適正な運営の確保及び派遣労働者の保護等に関する法律（昭和６０年法律第８８号）第４４条（第４項を除く。）の規定により適用される場合を含む。）最低賃金法：第４０条の規定及び同条の規定に係る同法第４２条の規定賃金の支払の確保等に関する法律：第１８条の規定及び同条の規定に係る同法第２０条の規定　　　　　　　　　　　　　　　　　　　　　</t>
    <phoneticPr fontId="2"/>
  </si>
  <si>
    <t>　（※）</t>
    <phoneticPr fontId="2"/>
  </si>
  <si>
    <t>５の２</t>
    <phoneticPr fontId="2"/>
  </si>
  <si>
    <t>児童福祉法、身体障害者福祉法、精神保健及び精神障害者福祉に関する法律、社会福祉法、老人福祉法、社会福祉士及び介護福祉士法、介護保険法、生活保護法、精神保健福祉士法、児童買春、児童ポルノに係る行為等の規制及び処罰並びに児童の保護等に関する法律、就学前の子どもに関する教育、保育等の総合的な提供の推進に関する法律、児童虐待の防止等に関する法律、子ども・子育て支援法、障害者虐待の防止、障害者の養護者に対する支援等に関する法律、国家戦略特別区域法及び公認心理師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</si>
  <si>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</si>
  <si>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５</t>
    <phoneticPr fontId="2"/>
  </si>
  <si>
    <t>　申請者が、禁錮以上の刑に処せられ、その執行を終わり、又は執行を受けることがなくなるまでの者であるとき。</t>
    <phoneticPr fontId="2"/>
  </si>
  <si>
    <t>４</t>
    <phoneticPr fontId="2"/>
  </si>
  <si>
    <t>　申請者が、第４３条第２項の都道府県の条例で定める指定障害福祉サービスの事業の設備及び運営に関する基準に従って適正な障害福祉サービス事業の運営をすることができないと認められるとき。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8">
      <t>トドウフケン</t>
    </rPh>
    <rPh sb="19" eb="21">
      <t>ジョウレイ</t>
    </rPh>
    <rPh sb="22" eb="23">
      <t>サダ</t>
    </rPh>
    <rPh sb="25" eb="27">
      <t>シテイ</t>
    </rPh>
    <rPh sb="27" eb="29">
      <t>ショウガイ</t>
    </rPh>
    <rPh sb="29" eb="31">
      <t>フクシ</t>
    </rPh>
    <rPh sb="36" eb="38">
      <t>ジギョウ</t>
    </rPh>
    <rPh sb="39" eb="41">
      <t>セツビ</t>
    </rPh>
    <rPh sb="41" eb="42">
      <t>オヨ</t>
    </rPh>
    <rPh sb="43" eb="45">
      <t>ウンエイ</t>
    </rPh>
    <rPh sb="46" eb="47">
      <t>カン</t>
    </rPh>
    <rPh sb="49" eb="51">
      <t>キジュン</t>
    </rPh>
    <rPh sb="52" eb="53">
      <t>シタガ</t>
    </rPh>
    <rPh sb="55" eb="57">
      <t>テキセイ</t>
    </rPh>
    <rPh sb="58" eb="60">
      <t>ショウガイ</t>
    </rPh>
    <rPh sb="60" eb="62">
      <t>フクシ</t>
    </rPh>
    <rPh sb="66" eb="68">
      <t>ジギョウ</t>
    </rPh>
    <rPh sb="69" eb="71">
      <t>ウンエイ</t>
    </rPh>
    <rPh sb="82" eb="83">
      <t>ミト</t>
    </rPh>
    <phoneticPr fontId="2"/>
  </si>
  <si>
    <t>３</t>
    <phoneticPr fontId="2"/>
  </si>
  <si>
    <t>　当該申請に係るサービス事業所の従業者の知識及び技能並びに人員が、第４３条第１項の都道府県の条例で定める基準を満たしていないとき。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5">
      <t>トドウフケン</t>
    </rPh>
    <rPh sb="46" eb="48">
      <t>ジョウレイ</t>
    </rPh>
    <rPh sb="49" eb="50">
      <t>サダ</t>
    </rPh>
    <rPh sb="52" eb="54">
      <t>キジュン</t>
    </rPh>
    <rPh sb="55" eb="56">
      <t>ミ</t>
    </rPh>
    <phoneticPr fontId="2"/>
  </si>
  <si>
    <t>２</t>
    <phoneticPr fontId="2"/>
  </si>
  <si>
    <t>「法人」を指す。ただし、療養介護、病院又は診療所で行われる短期入所については適用されない。</t>
    <phoneticPr fontId="2"/>
  </si>
  <si>
    <t>１</t>
    <phoneticPr fontId="2"/>
  </si>
  <si>
    <t>　　　　　　　　　　　 　　　　　　　　　　　代表者名</t>
    <phoneticPr fontId="2"/>
  </si>
  <si>
    <t>　　　　　　　　　　　　　　　 　　　申請者　名　称</t>
    <phoneticPr fontId="2"/>
  </si>
  <si>
    <t>　　　　　　　　　　　　　　　　　　　　 　　所在地</t>
    <phoneticPr fontId="2"/>
  </si>
  <si>
    <t>　　八　王　子　市　長　　殿</t>
    <rPh sb="2" eb="3">
      <t>ヤツ</t>
    </rPh>
    <rPh sb="4" eb="5">
      <t>オウ</t>
    </rPh>
    <rPh sb="6" eb="7">
      <t>コ</t>
    </rPh>
    <rPh sb="8" eb="9">
      <t>シ</t>
    </rPh>
    <rPh sb="10" eb="11">
      <t>チョウ</t>
    </rPh>
    <phoneticPr fontId="2"/>
  </si>
  <si>
    <t>規定に該当しない旨の誓約書</t>
    <phoneticPr fontId="2"/>
  </si>
  <si>
    <t>必ず表面・裏面揃えて提出してください。</t>
    <phoneticPr fontId="2"/>
  </si>
  <si>
    <t>（仮称）グループホーム八王子</t>
    <rPh sb="0" eb="4">
      <t>カショ</t>
    </rPh>
    <rPh sb="11" eb="14">
      <t>ハチオウジ</t>
    </rPh>
    <phoneticPr fontId="2"/>
  </si>
  <si>
    <t>東京都八王子市○○町○丁目○号</t>
    <rPh sb="0" eb="3">
      <t>トウキョウト</t>
    </rPh>
    <rPh sb="3" eb="7">
      <t>ハチオウジシ</t>
    </rPh>
    <rPh sb="9" eb="10">
      <t>マチ</t>
    </rPh>
    <rPh sb="11" eb="13">
      <t>チョウメ</t>
    </rPh>
    <rPh sb="14" eb="15">
      <t>ゴウ</t>
    </rPh>
    <phoneticPr fontId="2"/>
  </si>
  <si>
    <t>別添様式３</t>
    <rPh sb="0" eb="2">
      <t>ベッテン</t>
    </rPh>
    <rPh sb="2" eb="4">
      <t>ヨウシキ</t>
    </rPh>
    <phoneticPr fontId="2"/>
  </si>
  <si>
    <t>暴力団員等非該当誓約書（別添様式３）</t>
    <rPh sb="0" eb="2">
      <t>ボウリョク</t>
    </rPh>
    <rPh sb="2" eb="4">
      <t>ダンイン</t>
    </rPh>
    <rPh sb="4" eb="5">
      <t>トウ</t>
    </rPh>
    <rPh sb="5" eb="8">
      <t>ヒガイトウ</t>
    </rPh>
    <rPh sb="12" eb="14">
      <t>ベッテン</t>
    </rPh>
    <rPh sb="14" eb="16">
      <t>ヨウシキ</t>
    </rPh>
    <phoneticPr fontId="2"/>
  </si>
  <si>
    <t>別添様式４</t>
    <rPh sb="0" eb="2">
      <t>ベッテン</t>
    </rPh>
    <rPh sb="2" eb="4">
      <t>ヨウシキ</t>
    </rPh>
    <phoneticPr fontId="2"/>
  </si>
  <si>
    <t>暴力団員等に該当しない旨の誓約書</t>
    <rPh sb="0" eb="2">
      <t>ボウリョク</t>
    </rPh>
    <rPh sb="2" eb="4">
      <t>ダンイン</t>
    </rPh>
    <rPh sb="4" eb="5">
      <t>トウ</t>
    </rPh>
    <rPh sb="6" eb="8">
      <t>ガイトウ</t>
    </rPh>
    <rPh sb="11" eb="12">
      <t>ムネ</t>
    </rPh>
    <rPh sb="13" eb="16">
      <t>セイヤクショ</t>
    </rPh>
    <phoneticPr fontId="2"/>
  </si>
  <si>
    <t>別添様式６</t>
    <rPh sb="0" eb="2">
      <t>ベッテン</t>
    </rPh>
    <rPh sb="2" eb="4">
      <t>ヨウシキ</t>
    </rPh>
    <phoneticPr fontId="2"/>
  </si>
  <si>
    <t>別添様式５</t>
    <rPh sb="0" eb="2">
      <t>ベッテン</t>
    </rPh>
    <rPh sb="2" eb="4">
      <t>ヨウシキ</t>
    </rPh>
    <phoneticPr fontId="2"/>
  </si>
  <si>
    <t>別添様式７</t>
    <rPh sb="0" eb="2">
      <t>ベッテン</t>
    </rPh>
    <rPh sb="2" eb="4">
      <t>ヨウシキ</t>
    </rPh>
    <phoneticPr fontId="2"/>
  </si>
  <si>
    <t>別添様式８</t>
    <rPh sb="0" eb="2">
      <t>ベッテン</t>
    </rPh>
    <rPh sb="2" eb="4">
      <t>ヨウシキ</t>
    </rPh>
    <phoneticPr fontId="2"/>
  </si>
  <si>
    <t>工事種別等内訳書</t>
    <rPh sb="7" eb="8">
      <t>ショ</t>
    </rPh>
    <phoneticPr fontId="2"/>
  </si>
  <si>
    <t>別添様式９</t>
    <rPh sb="0" eb="2">
      <t>ベッテン</t>
    </rPh>
    <rPh sb="2" eb="4">
      <t>ヨウシキ</t>
    </rPh>
    <phoneticPr fontId="2"/>
  </si>
  <si>
    <t>諸経費・消費税振分書</t>
    <rPh sb="0" eb="3">
      <t>ショケイヒ</t>
    </rPh>
    <rPh sb="4" eb="7">
      <t>ショウヒゼイ</t>
    </rPh>
    <rPh sb="7" eb="8">
      <t>フ</t>
    </rPh>
    <rPh sb="8" eb="9">
      <t>ワ</t>
    </rPh>
    <rPh sb="9" eb="10">
      <t>ショ</t>
    </rPh>
    <phoneticPr fontId="2"/>
  </si>
  <si>
    <t>別添様式１０</t>
    <rPh sb="0" eb="2">
      <t>ベッテン</t>
    </rPh>
    <rPh sb="2" eb="4">
      <t>ヨウシキ</t>
    </rPh>
    <phoneticPr fontId="2"/>
  </si>
  <si>
    <t>別添様式１１</t>
    <rPh sb="0" eb="2">
      <t>ベッテン</t>
    </rPh>
    <rPh sb="2" eb="4">
      <t>ヨウシキ</t>
    </rPh>
    <phoneticPr fontId="2"/>
  </si>
  <si>
    <t>別添様式１３</t>
    <rPh sb="0" eb="2">
      <t>ベッテン</t>
    </rPh>
    <rPh sb="2" eb="4">
      <t>ヨウシキ</t>
    </rPh>
    <phoneticPr fontId="2"/>
  </si>
  <si>
    <t>その他
（　　　　　）</t>
    <rPh sb="2" eb="3">
      <t>タ</t>
    </rPh>
    <phoneticPr fontId="2"/>
  </si>
  <si>
    <t>別添様式１５</t>
    <rPh sb="0" eb="2">
      <t>ベッテン</t>
    </rPh>
    <rPh sb="2" eb="4">
      <t>ヨウシキ</t>
    </rPh>
    <phoneticPr fontId="2"/>
  </si>
  <si>
    <t>別添様式１６</t>
    <rPh sb="0" eb="2">
      <t>ベッテン</t>
    </rPh>
    <rPh sb="2" eb="4">
      <t>ヨウシキ</t>
    </rPh>
    <phoneticPr fontId="2"/>
  </si>
  <si>
    <t>補助基本額等
(D&gt;E→E)
(D≦E→D)</t>
    <rPh sb="5" eb="6">
      <t>トウ</t>
    </rPh>
    <phoneticPr fontId="2"/>
  </si>
  <si>
    <t>４　Ｆ欄は、Ｄ欄とＥ欄を比較していずれか少ない方の額を記入する。</t>
    <rPh sb="3" eb="4">
      <t>ラン</t>
    </rPh>
    <rPh sb="7" eb="8">
      <t>ラン</t>
    </rPh>
    <rPh sb="10" eb="11">
      <t>ラン</t>
    </rPh>
    <rPh sb="12" eb="14">
      <t>ヒカク</t>
    </rPh>
    <rPh sb="20" eb="21">
      <t>スク</t>
    </rPh>
    <rPh sb="23" eb="24">
      <t>ホウ</t>
    </rPh>
    <rPh sb="25" eb="26">
      <t>ガク</t>
    </rPh>
    <rPh sb="27" eb="29">
      <t>キニュウ</t>
    </rPh>
    <phoneticPr fontId="2"/>
  </si>
  <si>
    <t>寄付金等
の収入額</t>
    <rPh sb="3" eb="4">
      <t>トウ</t>
    </rPh>
    <phoneticPr fontId="2"/>
  </si>
  <si>
    <t>施設整備</t>
    <phoneticPr fontId="2"/>
  </si>
  <si>
    <t>区分
(創設等の別)</t>
    <phoneticPr fontId="2"/>
  </si>
  <si>
    <t>対象経費の実支出（予定）額</t>
    <phoneticPr fontId="2"/>
  </si>
  <si>
    <t>差引額
(B-C)</t>
    <phoneticPr fontId="2"/>
  </si>
  <si>
    <t>補助基準額</t>
    <phoneticPr fontId="2"/>
  </si>
  <si>
    <t>G</t>
    <phoneticPr fontId="2"/>
  </si>
  <si>
    <t>( 6項ロ )</t>
    <phoneticPr fontId="2"/>
  </si>
  <si>
    <t>項　　目</t>
  </si>
  <si>
    <t>備　　　考</t>
  </si>
  <si>
    <t>収入</t>
  </si>
  <si>
    <t>合　　計</t>
  </si>
  <si>
    <t>支出</t>
  </si>
  <si>
    <t>収支予算書（見込書）抄本</t>
    <rPh sb="0" eb="2">
      <t>シュウシ</t>
    </rPh>
    <rPh sb="2" eb="4">
      <t>ヨサン</t>
    </rPh>
    <rPh sb="4" eb="5">
      <t>ショ</t>
    </rPh>
    <rPh sb="6" eb="8">
      <t>ミコミ</t>
    </rPh>
    <rPh sb="8" eb="9">
      <t>ショ</t>
    </rPh>
    <rPh sb="10" eb="12">
      <t>ショウホン</t>
    </rPh>
    <phoneticPr fontId="2"/>
  </si>
  <si>
    <t>金　　額　　(円)</t>
    <phoneticPr fontId="2"/>
  </si>
  <si>
    <t>第１号様式に基づく別紙３</t>
    <rPh sb="0" eb="1">
      <t>ダイ</t>
    </rPh>
    <rPh sb="2" eb="3">
      <t>ゴウ</t>
    </rPh>
    <rPh sb="3" eb="5">
      <t>ヨウシキ</t>
    </rPh>
    <rPh sb="6" eb="7">
      <t>モト</t>
    </rPh>
    <rPh sb="9" eb="11">
      <t>ベッシ</t>
    </rPh>
    <phoneticPr fontId="2"/>
  </si>
  <si>
    <t>この抄本が原本と相違ないことを証明します。</t>
    <rPh sb="2" eb="4">
      <t>ショウホン</t>
    </rPh>
    <rPh sb="5" eb="7">
      <t>ゲンポン</t>
    </rPh>
    <rPh sb="8" eb="10">
      <t>ソウイ</t>
    </rPh>
    <rPh sb="15" eb="17">
      <t>ショウメイ</t>
    </rPh>
    <phoneticPr fontId="2"/>
  </si>
  <si>
    <t>建物所在地</t>
    <rPh sb="0" eb="1">
      <t>タ</t>
    </rPh>
    <rPh sb="1" eb="2">
      <t>モノ</t>
    </rPh>
    <rPh sb="2" eb="5">
      <t>ショザイチ</t>
    </rPh>
    <phoneticPr fontId="2"/>
  </si>
  <si>
    <t>主たる対象者</t>
    <rPh sb="0" eb="1">
      <t>シュ</t>
    </rPh>
    <rPh sb="3" eb="5">
      <t>タイショウ</t>
    </rPh>
    <rPh sb="5" eb="6">
      <t>シャ</t>
    </rPh>
    <phoneticPr fontId="2"/>
  </si>
  <si>
    <t>４　バリアフリー条例適合状況</t>
    <rPh sb="8" eb="10">
      <t>ジョウレイ</t>
    </rPh>
    <rPh sb="10" eb="12">
      <t>テキゴウ</t>
    </rPh>
    <rPh sb="12" eb="14">
      <t>ジョウキョウ</t>
    </rPh>
    <phoneticPr fontId="2"/>
  </si>
  <si>
    <t>現在の適合状況</t>
    <rPh sb="0" eb="2">
      <t>ゲンザイ</t>
    </rPh>
    <rPh sb="3" eb="5">
      <t>テキゴウ</t>
    </rPh>
    <rPh sb="5" eb="7">
      <t>ジョウキョウ</t>
    </rPh>
    <phoneticPr fontId="2"/>
  </si>
  <si>
    <t>施設整備後の適合見込</t>
    <rPh sb="0" eb="2">
      <t>シセツ</t>
    </rPh>
    <rPh sb="2" eb="4">
      <t>セイビ</t>
    </rPh>
    <rPh sb="4" eb="5">
      <t>ゴ</t>
    </rPh>
    <rPh sb="6" eb="8">
      <t>テキゴウ</t>
    </rPh>
    <rPh sb="8" eb="10">
      <t>ミコミ</t>
    </rPh>
    <phoneticPr fontId="2"/>
  </si>
  <si>
    <t>緩和の有無</t>
    <rPh sb="0" eb="2">
      <t>カンワ</t>
    </rPh>
    <rPh sb="3" eb="5">
      <t>ウム</t>
    </rPh>
    <phoneticPr fontId="2"/>
  </si>
  <si>
    <t>バリアフリー適合状況確認書（既存物件用）</t>
    <rPh sb="6" eb="8">
      <t>テキゴウ</t>
    </rPh>
    <rPh sb="8" eb="10">
      <t>ジョウキョウ</t>
    </rPh>
    <rPh sb="10" eb="12">
      <t>カクニン</t>
    </rPh>
    <rPh sb="12" eb="13">
      <t>ショ</t>
    </rPh>
    <rPh sb="14" eb="16">
      <t>キゾン</t>
    </rPh>
    <rPh sb="16" eb="18">
      <t>ブッケン</t>
    </rPh>
    <rPh sb="18" eb="19">
      <t>ヨウ</t>
    </rPh>
    <phoneticPr fontId="2"/>
  </si>
  <si>
    <t>既存物件のみ</t>
    <rPh sb="0" eb="2">
      <t>キゾン</t>
    </rPh>
    <rPh sb="2" eb="4">
      <t>ブッケン</t>
    </rPh>
    <phoneticPr fontId="2"/>
  </si>
  <si>
    <t>税目</t>
    <rPh sb="0" eb="2">
      <t>ゼイモク</t>
    </rPh>
    <phoneticPr fontId="2"/>
  </si>
  <si>
    <t>提出の要否</t>
    <rPh sb="0" eb="2">
      <t>テイシュツ</t>
    </rPh>
    <rPh sb="3" eb="5">
      <t>ヨウヒ</t>
    </rPh>
    <phoneticPr fontId="2"/>
  </si>
  <si>
    <t>窓口</t>
    <rPh sb="0" eb="2">
      <t>マドグチ</t>
    </rPh>
    <phoneticPr fontId="2"/>
  </si>
  <si>
    <t>法人税</t>
    <rPh sb="0" eb="3">
      <t>ホウジンゼイ</t>
    </rPh>
    <phoneticPr fontId="2"/>
  </si>
  <si>
    <t>必須（滞納処分がないことの証明）</t>
    <rPh sb="0" eb="2">
      <t>ヒッス</t>
    </rPh>
    <rPh sb="3" eb="5">
      <t>タイノウ</t>
    </rPh>
    <rPh sb="5" eb="7">
      <t>ショブン</t>
    </rPh>
    <rPh sb="13" eb="15">
      <t>ショウメイ</t>
    </rPh>
    <phoneticPr fontId="2"/>
  </si>
  <si>
    <t>税務署</t>
    <rPh sb="0" eb="3">
      <t>ゼイムショ</t>
    </rPh>
    <phoneticPr fontId="2"/>
  </si>
  <si>
    <t>収益事業を行っている場合は課税される。
非課税証明書は出ないため、非課税の場合は、滞納処分がないことの証明で可。</t>
    <rPh sb="0" eb="2">
      <t>シュウエキ</t>
    </rPh>
    <rPh sb="2" eb="4">
      <t>ジギョウ</t>
    </rPh>
    <rPh sb="5" eb="6">
      <t>オコナ</t>
    </rPh>
    <rPh sb="10" eb="12">
      <t>バアイ</t>
    </rPh>
    <rPh sb="13" eb="15">
      <t>カゼイ</t>
    </rPh>
    <rPh sb="20" eb="23">
      <t>ヒカゼイ</t>
    </rPh>
    <rPh sb="23" eb="26">
      <t>ショウメイショ</t>
    </rPh>
    <rPh sb="27" eb="28">
      <t>デ</t>
    </rPh>
    <rPh sb="33" eb="36">
      <t>ヒカゼイ</t>
    </rPh>
    <rPh sb="37" eb="39">
      <t>バアイ</t>
    </rPh>
    <rPh sb="41" eb="43">
      <t>タイノウ</t>
    </rPh>
    <rPh sb="43" eb="45">
      <t>ショブン</t>
    </rPh>
    <rPh sb="51" eb="53">
      <t>ショウメイ</t>
    </rPh>
    <rPh sb="54" eb="55">
      <t>カ</t>
    </rPh>
    <phoneticPr fontId="2"/>
  </si>
  <si>
    <t>法人都民税</t>
    <rPh sb="0" eb="2">
      <t>ホウジン</t>
    </rPh>
    <rPh sb="2" eb="4">
      <t>トミン</t>
    </rPh>
    <rPh sb="4" eb="5">
      <t>ゼイ</t>
    </rPh>
    <phoneticPr fontId="2"/>
  </si>
  <si>
    <t>都税事務所</t>
    <rPh sb="0" eb="5">
      <t>トゼイジムショ</t>
    </rPh>
    <phoneticPr fontId="2"/>
  </si>
  <si>
    <t>法人市民税</t>
    <rPh sb="0" eb="2">
      <t>ホウジン</t>
    </rPh>
    <rPh sb="2" eb="5">
      <t>シミンゼイ</t>
    </rPh>
    <phoneticPr fontId="2"/>
  </si>
  <si>
    <t>必須</t>
    <rPh sb="0" eb="2">
      <t>ヒッス</t>
    </rPh>
    <phoneticPr fontId="2"/>
  </si>
  <si>
    <t>市役所</t>
    <rPh sb="0" eb="3">
      <t>シヤクショ</t>
    </rPh>
    <phoneticPr fontId="2"/>
  </si>
  <si>
    <t>収益事業を行っている場合は課税される。
非課税の場合は、課税額0円の納税証明書が発行される。</t>
    <rPh sb="0" eb="2">
      <t>シュウエキ</t>
    </rPh>
    <rPh sb="2" eb="4">
      <t>ジギョウ</t>
    </rPh>
    <rPh sb="5" eb="6">
      <t>オコナ</t>
    </rPh>
    <rPh sb="10" eb="12">
      <t>バアイ</t>
    </rPh>
    <rPh sb="13" eb="15">
      <t>カゼイ</t>
    </rPh>
    <rPh sb="20" eb="23">
      <t>ヒカゼイ</t>
    </rPh>
    <rPh sb="24" eb="26">
      <t>バアイ</t>
    </rPh>
    <rPh sb="28" eb="31">
      <t>カゼイガク</t>
    </rPh>
    <rPh sb="32" eb="33">
      <t>エン</t>
    </rPh>
    <rPh sb="34" eb="36">
      <t>ノウゼイ</t>
    </rPh>
    <rPh sb="36" eb="39">
      <t>ショウメイショ</t>
    </rPh>
    <rPh sb="40" eb="42">
      <t>ハッコウ</t>
    </rPh>
    <phoneticPr fontId="2"/>
  </si>
  <si>
    <t>固定資産税・都市計画税</t>
    <rPh sb="0" eb="2">
      <t>コテイ</t>
    </rPh>
    <rPh sb="2" eb="5">
      <t>シサンゼイ</t>
    </rPh>
    <rPh sb="6" eb="8">
      <t>トシ</t>
    </rPh>
    <rPh sb="8" eb="10">
      <t>ケイカク</t>
    </rPh>
    <rPh sb="10" eb="11">
      <t>ゼイ</t>
    </rPh>
    <phoneticPr fontId="2"/>
  </si>
  <si>
    <t>不動産を所有している場合のみ</t>
    <rPh sb="0" eb="3">
      <t>フドウサン</t>
    </rPh>
    <rPh sb="4" eb="6">
      <t>ショユウ</t>
    </rPh>
    <rPh sb="10" eb="12">
      <t>バアイ</t>
    </rPh>
    <phoneticPr fontId="2"/>
  </si>
  <si>
    <t>消費税・地方消費税</t>
    <rPh sb="0" eb="3">
      <t>ショウヒゼイ</t>
    </rPh>
    <rPh sb="4" eb="6">
      <t>チホウ</t>
    </rPh>
    <rPh sb="6" eb="9">
      <t>ショウヒゼイ</t>
    </rPh>
    <phoneticPr fontId="2"/>
  </si>
  <si>
    <t>収益事業を行っている場合のみ</t>
    <rPh sb="0" eb="2">
      <t>シュウエキ</t>
    </rPh>
    <rPh sb="2" eb="4">
      <t>ジギョウ</t>
    </rPh>
    <rPh sb="5" eb="6">
      <t>オコナ</t>
    </rPh>
    <rPh sb="10" eb="12">
      <t>バアイ</t>
    </rPh>
    <phoneticPr fontId="2"/>
  </si>
  <si>
    <t>法人事業税・地方法人特別税</t>
    <rPh sb="0" eb="2">
      <t>ホウジン</t>
    </rPh>
    <rPh sb="2" eb="5">
      <t>ジギョウゼイ</t>
    </rPh>
    <rPh sb="6" eb="8">
      <t>チホウ</t>
    </rPh>
    <rPh sb="8" eb="10">
      <t>ホウジン</t>
    </rPh>
    <rPh sb="10" eb="12">
      <t>トクベツ</t>
    </rPh>
    <rPh sb="12" eb="13">
      <t>ゼイ</t>
    </rPh>
    <phoneticPr fontId="2"/>
  </si>
  <si>
    <t>※上記以外にも多数の税金が存在するが、全ての税金について証明書を提出するのは現実的ではないため、証明書を提出するのは上記の代表的なもののみとする。上記以外の税については、別紙「滞納している税がないことの誓約書」を提出することで証明書に代えるものとする。
※直近の証明で可</t>
    <rPh sb="1" eb="3">
      <t>ジョウキ</t>
    </rPh>
    <rPh sb="3" eb="5">
      <t>イガイ</t>
    </rPh>
    <rPh sb="7" eb="9">
      <t>タスウ</t>
    </rPh>
    <rPh sb="10" eb="12">
      <t>ゼイキン</t>
    </rPh>
    <rPh sb="13" eb="15">
      <t>ソンザイ</t>
    </rPh>
    <rPh sb="19" eb="20">
      <t>スベ</t>
    </rPh>
    <rPh sb="22" eb="24">
      <t>ゼイキン</t>
    </rPh>
    <rPh sb="28" eb="31">
      <t>ショウメイショ</t>
    </rPh>
    <rPh sb="32" eb="34">
      <t>テイシュツ</t>
    </rPh>
    <rPh sb="38" eb="41">
      <t>ゲンジツテキ</t>
    </rPh>
    <rPh sb="48" eb="51">
      <t>ショウメイショ</t>
    </rPh>
    <rPh sb="52" eb="54">
      <t>テイシュツ</t>
    </rPh>
    <rPh sb="58" eb="60">
      <t>ジョウキ</t>
    </rPh>
    <rPh sb="61" eb="63">
      <t>ダイヒョウ</t>
    </rPh>
    <rPh sb="63" eb="64">
      <t>テキ</t>
    </rPh>
    <rPh sb="73" eb="75">
      <t>ジョウキ</t>
    </rPh>
    <rPh sb="75" eb="77">
      <t>イガイ</t>
    </rPh>
    <rPh sb="78" eb="79">
      <t>ゼイ</t>
    </rPh>
    <rPh sb="85" eb="87">
      <t>ベッシ</t>
    </rPh>
    <rPh sb="88" eb="90">
      <t>タイノウ</t>
    </rPh>
    <rPh sb="94" eb="95">
      <t>ゼイ</t>
    </rPh>
    <rPh sb="101" eb="104">
      <t>セイヤクショ</t>
    </rPh>
    <rPh sb="106" eb="108">
      <t>テイシュツ</t>
    </rPh>
    <rPh sb="113" eb="116">
      <t>ショウメイショ</t>
    </rPh>
    <rPh sb="117" eb="118">
      <t>カ</t>
    </rPh>
    <rPh sb="128" eb="130">
      <t>チョッキン</t>
    </rPh>
    <rPh sb="131" eb="133">
      <t>ショウメイ</t>
    </rPh>
    <rPh sb="134" eb="135">
      <t>カ</t>
    </rPh>
    <phoneticPr fontId="2"/>
  </si>
  <si>
    <t>【参考】提出が必要な税証明の種類</t>
    <rPh sb="1" eb="3">
      <t>サンコウ</t>
    </rPh>
    <rPh sb="4" eb="6">
      <t>テイシュツ</t>
    </rPh>
    <rPh sb="7" eb="9">
      <t>ヒツヨウ</t>
    </rPh>
    <rPh sb="10" eb="11">
      <t>ゼイ</t>
    </rPh>
    <rPh sb="11" eb="13">
      <t>ショウメイ</t>
    </rPh>
    <rPh sb="14" eb="16">
      <t>シュルイ</t>
    </rPh>
    <phoneticPr fontId="2"/>
  </si>
  <si>
    <t>添付書類</t>
    <rPh sb="0" eb="2">
      <t>テンプ</t>
    </rPh>
    <rPh sb="2" eb="4">
      <t>ショルイ</t>
    </rPh>
    <phoneticPr fontId="2"/>
  </si>
  <si>
    <t>「様式」欄の記号の意味は次のとおりです。【○：指定あり　－：様式指なし】</t>
    <rPh sb="23" eb="25">
      <t>シテイ</t>
    </rPh>
    <rPh sb="32" eb="33">
      <t>シ</t>
    </rPh>
    <phoneticPr fontId="2"/>
  </si>
  <si>
    <t>要綱で規定している書類</t>
    <rPh sb="0" eb="2">
      <t>ヨウコウ</t>
    </rPh>
    <rPh sb="3" eb="5">
      <t>キテイ</t>
    </rPh>
    <rPh sb="9" eb="11">
      <t>ショルイ</t>
    </rPh>
    <phoneticPr fontId="2"/>
  </si>
  <si>
    <t>消防設備加算</t>
  </si>
  <si>
    <t>防犯設備加算</t>
  </si>
  <si>
    <t>防犯設備工事費</t>
  </si>
  <si>
    <t>補助対象経費</t>
  </si>
  <si>
    <t>建築工事費</t>
  </si>
  <si>
    <t>給排水設備工事費</t>
  </si>
  <si>
    <t>電気設備工事費</t>
  </si>
  <si>
    <t>空調設備工事費</t>
  </si>
  <si>
    <t>その他工事費</t>
  </si>
  <si>
    <t>諸経費</t>
  </si>
  <si>
    <t>消費税</t>
  </si>
  <si>
    <t>小　計（Ａ）</t>
  </si>
  <si>
    <t>消防設備工事費</t>
  </si>
  <si>
    <t>小　計（Ｂ）</t>
  </si>
  <si>
    <t>小　計（Ｃ）</t>
  </si>
  <si>
    <t>設計</t>
  </si>
  <si>
    <t>設計・監理料（Ｄ）</t>
  </si>
  <si>
    <t>補助対象外経費</t>
  </si>
  <si>
    <t>外構工事費</t>
  </si>
  <si>
    <t>平成３０年度</t>
    <rPh sb="0" eb="2">
      <t>ヘイセイ</t>
    </rPh>
    <rPh sb="4" eb="6">
      <t>ネンド</t>
    </rPh>
    <phoneticPr fontId="76"/>
  </si>
  <si>
    <t>別添様式１４</t>
    <rPh sb="0" eb="2">
      <t>ベッテン</t>
    </rPh>
    <rPh sb="2" eb="4">
      <t>ヨウシキ</t>
    </rPh>
    <phoneticPr fontId="2"/>
  </si>
  <si>
    <t>※３　消防法に基づく届出義務のない施設であっても、共同生活援助を行う事業主はすべて、八王子市指定障害福祉サービス
　　　の事業等の人員、設備及び運営の基準に関する条例（平成２６年八王子市条例第４７号）等に基づき、防火管理について責
　　　任者を定め、その者に消防計画に準ずる計画を策定させる必要があります。（所管消防署への届出義務はありません。）</t>
    <rPh sb="3" eb="6">
      <t>ショウボウホウ</t>
    </rPh>
    <rPh sb="7" eb="8">
      <t>モト</t>
    </rPh>
    <rPh sb="10" eb="12">
      <t>トドケデ</t>
    </rPh>
    <rPh sb="12" eb="14">
      <t>ギム</t>
    </rPh>
    <rPh sb="17" eb="19">
      <t>シセツ</t>
    </rPh>
    <rPh sb="25" eb="27">
      <t>キョウドウ</t>
    </rPh>
    <rPh sb="27" eb="29">
      <t>セイカツ</t>
    </rPh>
    <rPh sb="32" eb="33">
      <t>オコナ</t>
    </rPh>
    <rPh sb="34" eb="37">
      <t>ジギョウヌシ</t>
    </rPh>
    <rPh sb="42" eb="46">
      <t>ハチオウジシ</t>
    </rPh>
    <rPh sb="89" eb="92">
      <t>ハチオウジ</t>
    </rPh>
    <rPh sb="92" eb="93">
      <t>シ</t>
    </rPh>
    <rPh sb="154" eb="156">
      <t>ショカン</t>
    </rPh>
    <rPh sb="156" eb="159">
      <t>ショウボウショ</t>
    </rPh>
    <rPh sb="161" eb="163">
      <t>トドケデ</t>
    </rPh>
    <rPh sb="163" eb="165">
      <t>ギム</t>
    </rPh>
    <phoneticPr fontId="2"/>
  </si>
  <si>
    <t>３　用途変更手続の要否</t>
    <rPh sb="2" eb="4">
      <t>ヨウト</t>
    </rPh>
    <rPh sb="4" eb="6">
      <t>ヘンコウ</t>
    </rPh>
    <rPh sb="6" eb="8">
      <t>テツヅ</t>
    </rPh>
    <rPh sb="9" eb="11">
      <t>ヨウヒ</t>
    </rPh>
    <phoneticPr fontId="2"/>
  </si>
  <si>
    <t>変更手続後の用途</t>
    <rPh sb="2" eb="4">
      <t>テツヅ</t>
    </rPh>
    <phoneticPr fontId="2"/>
  </si>
  <si>
    <t>別添様式２</t>
    <rPh sb="0" eb="2">
      <t>ベッテン</t>
    </rPh>
    <rPh sb="2" eb="4">
      <t>ヨウシキ</t>
    </rPh>
    <phoneticPr fontId="2"/>
  </si>
  <si>
    <t>令和</t>
    <rPh sb="0" eb="1">
      <t>レイ</t>
    </rPh>
    <rPh sb="1" eb="2">
      <t>ワ</t>
    </rPh>
    <phoneticPr fontId="2"/>
  </si>
  <si>
    <t>　　年　　月　　日</t>
    <rPh sb="2" eb="3">
      <t>ネン</t>
    </rPh>
    <rPh sb="5" eb="6">
      <t>ガツ</t>
    </rPh>
    <rPh sb="8" eb="9">
      <t>ニチ</t>
    </rPh>
    <phoneticPr fontId="2"/>
  </si>
  <si>
    <t xml:space="preserve">　　   年　　月　　日
</t>
    <phoneticPr fontId="2"/>
  </si>
  <si>
    <t>　　年　　月～　　年　　月</t>
    <rPh sb="2" eb="3">
      <t>ネン</t>
    </rPh>
    <rPh sb="5" eb="6">
      <t>ツキ</t>
    </rPh>
    <rPh sb="9" eb="10">
      <t>ネン</t>
    </rPh>
    <rPh sb="12" eb="13">
      <t>ツキ</t>
    </rPh>
    <phoneticPr fontId="2"/>
  </si>
  <si>
    <t xml:space="preserve">  　　年　　月～  　　年　　月</t>
    <rPh sb="4" eb="5">
      <t>ネン</t>
    </rPh>
    <rPh sb="7" eb="8">
      <t>ツキ</t>
    </rPh>
    <rPh sb="13" eb="14">
      <t>ネン</t>
    </rPh>
    <rPh sb="16" eb="17">
      <t>ツキ</t>
    </rPh>
    <phoneticPr fontId="2"/>
  </si>
  <si>
    <t xml:space="preserve">  　　　年　　　月　　　日</t>
    <rPh sb="5" eb="6">
      <t>ネン</t>
    </rPh>
    <rPh sb="9" eb="10">
      <t>ガツ</t>
    </rPh>
    <rPh sb="13" eb="14">
      <t>ニチ</t>
    </rPh>
    <phoneticPr fontId="2"/>
  </si>
  <si>
    <t>（　　 　）</t>
    <phoneticPr fontId="2"/>
  </si>
  <si>
    <t>㎡</t>
    <phoneticPr fontId="2"/>
  </si>
  <si>
    <t>消防設備工事費</t>
    <phoneticPr fontId="2"/>
  </si>
  <si>
    <t>小　計　（Ｅ）</t>
    <phoneticPr fontId="2"/>
  </si>
  <si>
    <t>小　計（Ｆ）</t>
    <phoneticPr fontId="2"/>
  </si>
  <si>
    <t>小　計（Ｇ）</t>
    <phoneticPr fontId="2"/>
  </si>
  <si>
    <t>設計・監理料（Ｈ）</t>
    <phoneticPr fontId="2"/>
  </si>
  <si>
    <t>補助対象経費　合計
（Ｉ＝Ａ＋Ｂ＋Ｃ＋Ｄ）</t>
    <phoneticPr fontId="2"/>
  </si>
  <si>
    <t>補助対象外経費　合計
（Ｊ＝Ｅ＋Ｆ＋Ｇ＋Ｈ）</t>
    <rPh sb="0" eb="2">
      <t>ホジョ</t>
    </rPh>
    <rPh sb="2" eb="4">
      <t>タイショウ</t>
    </rPh>
    <rPh sb="4" eb="5">
      <t>ガイ</t>
    </rPh>
    <rPh sb="5" eb="7">
      <t>ケイヒ</t>
    </rPh>
    <rPh sb="8" eb="9">
      <t>ゴウ</t>
    </rPh>
    <rPh sb="9" eb="10">
      <t>ケイ</t>
    </rPh>
    <phoneticPr fontId="2"/>
  </si>
  <si>
    <t>総合計（Ｋ＝Ｉ＋Ｊ）</t>
    <rPh sb="0" eb="1">
      <t>ソウ</t>
    </rPh>
    <rPh sb="1" eb="3">
      <t>ゴウケイ</t>
    </rPh>
    <phoneticPr fontId="2"/>
  </si>
  <si>
    <t>消防関係状況確認書（別添様式１４）</t>
    <rPh sb="0" eb="2">
      <t>ショウボウ</t>
    </rPh>
    <rPh sb="2" eb="4">
      <t>カンケイ</t>
    </rPh>
    <rPh sb="4" eb="6">
      <t>ジョウキョウ</t>
    </rPh>
    <rPh sb="6" eb="9">
      <t>カクニンショ</t>
    </rPh>
    <rPh sb="10" eb="12">
      <t>ベッテン</t>
    </rPh>
    <rPh sb="12" eb="14">
      <t>ヨウシキ</t>
    </rPh>
    <phoneticPr fontId="2"/>
  </si>
  <si>
    <t>バリアフリー適合状況確認書（別添様式１５）</t>
    <rPh sb="6" eb="8">
      <t>テキゴウ</t>
    </rPh>
    <rPh sb="8" eb="10">
      <t>ジョウキョウ</t>
    </rPh>
    <rPh sb="10" eb="13">
      <t>カクニンショ</t>
    </rPh>
    <rPh sb="14" eb="16">
      <t>ベッテン</t>
    </rPh>
    <rPh sb="16" eb="18">
      <t>ヨウシキ</t>
    </rPh>
    <phoneticPr fontId="2"/>
  </si>
  <si>
    <t>関係機関一覧表（別添様式１６）</t>
    <rPh sb="0" eb="2">
      <t>カンケイ</t>
    </rPh>
    <rPh sb="2" eb="4">
      <t>キカン</t>
    </rPh>
    <rPh sb="4" eb="6">
      <t>イチラン</t>
    </rPh>
    <rPh sb="6" eb="7">
      <t>ヒョウ</t>
    </rPh>
    <rPh sb="8" eb="10">
      <t>ベッテン</t>
    </rPh>
    <rPh sb="10" eb="12">
      <t>ヨウシキ</t>
    </rPh>
    <phoneticPr fontId="2"/>
  </si>
  <si>
    <r>
      <t xml:space="preserve">補助金所要額
</t>
    </r>
    <r>
      <rPr>
        <sz val="9"/>
        <color indexed="8"/>
        <rFont val="ＭＳ 明朝"/>
        <family val="1"/>
        <charset val="128"/>
      </rPr>
      <t xml:space="preserve"> （F×補助率(  /　)）
(千円未満切捨)</t>
    </r>
    <rPh sb="0" eb="3">
      <t>ホジョキン</t>
    </rPh>
    <rPh sb="3" eb="5">
      <t>ショヨウ</t>
    </rPh>
    <rPh sb="5" eb="6">
      <t>ガク</t>
    </rPh>
    <rPh sb="11" eb="14">
      <t>ホジョリツ</t>
    </rPh>
    <rPh sb="23" eb="25">
      <t>センエン</t>
    </rPh>
    <rPh sb="25" eb="27">
      <t>ミマン</t>
    </rPh>
    <rPh sb="27" eb="29">
      <t>キリス</t>
    </rPh>
    <phoneticPr fontId="2"/>
  </si>
  <si>
    <t>５　Ｇ欄は、要綱第5により算定した額を記入する。</t>
    <rPh sb="3" eb="4">
      <t>ラン</t>
    </rPh>
    <rPh sb="6" eb="8">
      <t>ヨウコウ</t>
    </rPh>
    <rPh sb="8" eb="9">
      <t>ダイ</t>
    </rPh>
    <rPh sb="13" eb="15">
      <t>サンテイ</t>
    </rPh>
    <rPh sb="17" eb="18">
      <t>ガク</t>
    </rPh>
    <rPh sb="19" eb="21">
      <t>キニュウ</t>
    </rPh>
    <phoneticPr fontId="2"/>
  </si>
  <si>
    <r>
      <t xml:space="preserve">補助金所要額
</t>
    </r>
    <r>
      <rPr>
        <sz val="9"/>
        <color indexed="8"/>
        <rFont val="ＭＳ 明朝"/>
        <family val="1"/>
        <charset val="128"/>
      </rPr>
      <t xml:space="preserve"> （F×補助率ア(3/4)）
(千円未満切捨)</t>
    </r>
    <rPh sb="0" eb="3">
      <t>ホジョキン</t>
    </rPh>
    <rPh sb="3" eb="5">
      <t>ショヨウ</t>
    </rPh>
    <rPh sb="5" eb="6">
      <t>ガク</t>
    </rPh>
    <rPh sb="11" eb="14">
      <t>ホジョリツ</t>
    </rPh>
    <rPh sb="23" eb="25">
      <t>センエン</t>
    </rPh>
    <rPh sb="25" eb="27">
      <t>ミマン</t>
    </rPh>
    <rPh sb="27" eb="29">
      <t>キリス</t>
    </rPh>
    <phoneticPr fontId="2"/>
  </si>
  <si>
    <t>３　E欄には、要綱別表3に定める補助基準額を記入する。</t>
    <rPh sb="3" eb="4">
      <t>ラン</t>
    </rPh>
    <rPh sb="7" eb="9">
      <t>ヨウコウ</t>
    </rPh>
    <rPh sb="9" eb="11">
      <t>ベッピョウ</t>
    </rPh>
    <rPh sb="13" eb="14">
      <t>サダ</t>
    </rPh>
    <rPh sb="16" eb="18">
      <t>ホジョ</t>
    </rPh>
    <rPh sb="18" eb="20">
      <t>キジュン</t>
    </rPh>
    <rPh sb="20" eb="21">
      <t>ガク</t>
    </rPh>
    <rPh sb="22" eb="24">
      <t>キニュウ</t>
    </rPh>
    <phoneticPr fontId="2"/>
  </si>
  <si>
    <t>20,250,000円</t>
    <rPh sb="10" eb="11">
      <t>エン</t>
    </rPh>
    <phoneticPr fontId="2"/>
  </si>
  <si>
    <t>創設　　改築　　改修
　消防加算　　防犯加算</t>
    <rPh sb="0" eb="2">
      <t>ソウセツ</t>
    </rPh>
    <rPh sb="4" eb="6">
      <t>カイチク</t>
    </rPh>
    <rPh sb="8" eb="10">
      <t>カイシュウ</t>
    </rPh>
    <rPh sb="12" eb="14">
      <t>ショウボウ</t>
    </rPh>
    <rPh sb="14" eb="16">
      <t>カサン</t>
    </rPh>
    <rPh sb="18" eb="20">
      <t>ボウハン</t>
    </rPh>
    <rPh sb="20" eb="22">
      <t>カサン</t>
    </rPh>
    <phoneticPr fontId="2"/>
  </si>
  <si>
    <t>消防法施行令別表第一　　　　（六）項ロ　・　（六）項ハ</t>
    <rPh sb="0" eb="3">
      <t>ショウボウホウ</t>
    </rPh>
    <rPh sb="3" eb="6">
      <t>シコウレイ</t>
    </rPh>
    <rPh sb="6" eb="8">
      <t>ベッピョウ</t>
    </rPh>
    <rPh sb="8" eb="10">
      <t>ダイイチ</t>
    </rPh>
    <rPh sb="15" eb="16">
      <t>ロク</t>
    </rPh>
    <rPh sb="17" eb="18">
      <t>コウ</t>
    </rPh>
    <phoneticPr fontId="2"/>
  </si>
  <si>
    <t>※６、１１～１７について、各記入欄に収まらない場合は「別紙のとおり」と記載し、別紙により説明すること</t>
    <rPh sb="13" eb="14">
      <t>カク</t>
    </rPh>
    <rPh sb="14" eb="16">
      <t>キニュウ</t>
    </rPh>
    <rPh sb="16" eb="17">
      <t>ラン</t>
    </rPh>
    <rPh sb="18" eb="19">
      <t>オサ</t>
    </rPh>
    <rPh sb="23" eb="25">
      <t>バアイ</t>
    </rPh>
    <rPh sb="27" eb="29">
      <t>ベッシ</t>
    </rPh>
    <rPh sb="35" eb="37">
      <t>キサイ</t>
    </rPh>
    <rPh sb="39" eb="41">
      <t>ベッシ</t>
    </rPh>
    <rPh sb="44" eb="46">
      <t>セツメイ</t>
    </rPh>
    <phoneticPr fontId="2"/>
  </si>
  <si>
    <t>創設　改築　改修
消防加算　　防犯加算</t>
    <rPh sb="0" eb="2">
      <t>ソウセツ</t>
    </rPh>
    <rPh sb="3" eb="5">
      <t>カイチク</t>
    </rPh>
    <rPh sb="6" eb="8">
      <t>カイシュウ</t>
    </rPh>
    <rPh sb="9" eb="11">
      <t>ショウボウ</t>
    </rPh>
    <rPh sb="11" eb="13">
      <t>カサン</t>
    </rPh>
    <rPh sb="15" eb="17">
      <t>ボウハン</t>
    </rPh>
    <rPh sb="17" eb="19">
      <t>カサン</t>
    </rPh>
    <phoneticPr fontId="2"/>
  </si>
  <si>
    <t>○年3月13日</t>
    <rPh sb="1" eb="2">
      <t>ネン</t>
    </rPh>
    <rPh sb="3" eb="4">
      <t>ガツ</t>
    </rPh>
    <rPh sb="6" eb="7">
      <t>ニチ</t>
    </rPh>
    <phoneticPr fontId="2"/>
  </si>
  <si>
    <t>○年4月3日</t>
    <rPh sb="1" eb="2">
      <t>ネン</t>
    </rPh>
    <rPh sb="3" eb="4">
      <t>ガツ</t>
    </rPh>
    <rPh sb="5" eb="6">
      <t>ニチ</t>
    </rPh>
    <phoneticPr fontId="2"/>
  </si>
  <si>
    <t>○年4月18日</t>
    <rPh sb="1" eb="2">
      <t>ネン</t>
    </rPh>
    <rPh sb="3" eb="4">
      <t>ガツ</t>
    </rPh>
    <rPh sb="6" eb="7">
      <t>ニチ</t>
    </rPh>
    <phoneticPr fontId="2"/>
  </si>
  <si>
    <t>○年5月11日</t>
    <rPh sb="1" eb="2">
      <t>ネン</t>
    </rPh>
    <rPh sb="3" eb="4">
      <t>ガツ</t>
    </rPh>
    <rPh sb="6" eb="7">
      <t>ニチ</t>
    </rPh>
    <phoneticPr fontId="2"/>
  </si>
  <si>
    <t>通所施設整備費補助金申請額算出内訳</t>
    <rPh sb="0" eb="2">
      <t>ツウショ</t>
    </rPh>
    <rPh sb="2" eb="4">
      <t>シセツ</t>
    </rPh>
    <rPh sb="4" eb="7">
      <t>セイビヒ</t>
    </rPh>
    <rPh sb="7" eb="10">
      <t>ホジョキン</t>
    </rPh>
    <rPh sb="10" eb="12">
      <t>シンセイ</t>
    </rPh>
    <rPh sb="12" eb="13">
      <t>ガク</t>
    </rPh>
    <rPh sb="13" eb="15">
      <t>サンシュツ</t>
    </rPh>
    <rPh sb="15" eb="17">
      <t>ウチワケ</t>
    </rPh>
    <phoneticPr fontId="2"/>
  </si>
  <si>
    <t>補助基本額
(D&gt;E→E)
(D≦E→D)</t>
    <phoneticPr fontId="2"/>
  </si>
  <si>
    <t>３　E欄には、要綱別表２に定める補助基準額を記入する。</t>
    <rPh sb="3" eb="4">
      <t>ラン</t>
    </rPh>
    <rPh sb="7" eb="9">
      <t>ヨウコウ</t>
    </rPh>
    <rPh sb="9" eb="11">
      <t>ベッピョウ</t>
    </rPh>
    <rPh sb="13" eb="14">
      <t>サダ</t>
    </rPh>
    <rPh sb="16" eb="18">
      <t>ホジョ</t>
    </rPh>
    <rPh sb="18" eb="20">
      <t>キジュン</t>
    </rPh>
    <rPh sb="20" eb="21">
      <t>ガク</t>
    </rPh>
    <rPh sb="22" eb="24">
      <t>キニュウ</t>
    </rPh>
    <phoneticPr fontId="2"/>
  </si>
  <si>
    <t>５　Ｇ欄は、要綱第5（1）により算定した額を記入する。</t>
    <rPh sb="3" eb="4">
      <t>ラン</t>
    </rPh>
    <rPh sb="6" eb="8">
      <t>ヨウコウ</t>
    </rPh>
    <rPh sb="8" eb="9">
      <t>ダイ</t>
    </rPh>
    <rPh sb="16" eb="18">
      <t>サンテイ</t>
    </rPh>
    <rPh sb="20" eb="21">
      <t>ガク</t>
    </rPh>
    <rPh sb="22" eb="24">
      <t>キニュウ</t>
    </rPh>
    <phoneticPr fontId="2"/>
  </si>
  <si>
    <t>　八王子市障害者通所施設等整備費補助金交付要綱第6の規定に基づく補助金の交付申請により補助金の交付を受けようとする者（法人その他の団体にあっては、代表者、役員、使用人その他の従業員及び構成員を含む。）が八王子市暴力団排除条例第２条第１号に規定する暴力団、同条第2号に規定する暴力団員又は同条第3号に規定する暴力団関係者（以下「暴力団員等」という。）に該当せず、かつ将来にわたっても該当しないこと、及び脱税その他不正の目的で障害福祉サービス事業等を経営しないことをここに誓約いたします。
　また、この誓約に違反又は相違があり、要綱第16の規定により補助金等の交付の決定の取消しを受けた場合において、要綱第17の規定に基づき返還を命じられたときは、これに異議なく応じることを誓約いたします。
　あわせて、市長が必要と認めた場合には、暴力団員等であるか否かの確認のため、警察へ照会がなされることに同意いたします。</t>
    <rPh sb="1" eb="5">
      <t>ハチオウジシ</t>
    </rPh>
    <rPh sb="5" eb="7">
      <t>ショウガイ</t>
    </rPh>
    <rPh sb="7" eb="8">
      <t>シャ</t>
    </rPh>
    <rPh sb="8" eb="9">
      <t>ツウ</t>
    </rPh>
    <rPh sb="9" eb="10">
      <t>ショ</t>
    </rPh>
    <rPh sb="10" eb="12">
      <t>シセツ</t>
    </rPh>
    <rPh sb="12" eb="13">
      <t>トウ</t>
    </rPh>
    <rPh sb="13" eb="15">
      <t>セイビ</t>
    </rPh>
    <rPh sb="15" eb="16">
      <t>ヒ</t>
    </rPh>
    <rPh sb="16" eb="19">
      <t>ホジョキン</t>
    </rPh>
    <rPh sb="19" eb="21">
      <t>コウフ</t>
    </rPh>
    <rPh sb="21" eb="23">
      <t>ヨウコウ</t>
    </rPh>
    <rPh sb="23" eb="24">
      <t>ダイ</t>
    </rPh>
    <rPh sb="90" eb="91">
      <t>オヨ</t>
    </rPh>
    <rPh sb="101" eb="105">
      <t>ハチオウジシ</t>
    </rPh>
    <rPh sb="198" eb="199">
      <t>オヨ</t>
    </rPh>
    <rPh sb="211" eb="213">
      <t>ショウガイ</t>
    </rPh>
    <rPh sb="213" eb="215">
      <t>フクシ</t>
    </rPh>
    <rPh sb="221" eb="222">
      <t>トウ</t>
    </rPh>
    <rPh sb="262" eb="264">
      <t>ヨウコウ</t>
    </rPh>
    <rPh sb="264" eb="265">
      <t>ダイ</t>
    </rPh>
    <rPh sb="298" eb="300">
      <t>ヨウコウ</t>
    </rPh>
    <rPh sb="300" eb="301">
      <t>ダイ</t>
    </rPh>
    <rPh sb="350" eb="352">
      <t>シチョウ</t>
    </rPh>
    <rPh sb="382" eb="384">
      <t>ケイサツ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</si>
</sst>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411]ge\.m\.d;@"/>
    <numFmt numFmtId="177" formatCode="#,##0_ "/>
    <numFmt numFmtId="178" formatCode="#,##0;&quot;△ &quot;#,##0"/>
    <numFmt numFmtId="179" formatCode="0.0%"/>
    <numFmt numFmtId="180" formatCode="0&quot;千&quot;&quot;円&quot;"/>
    <numFmt numFmtId="181" formatCode="0&quot;月&quot;"/>
    <numFmt numFmtId="182" formatCode="#,##0.00&quot;㎡&quot;"/>
    <numFmt numFmtId="183" formatCode="0.00000000_ "/>
    <numFmt numFmtId="184" formatCode="#,##0_);[Red]\(#,##0\)"/>
    <numFmt numFmtId="185" formatCode="#,##0&quot;円&quot;"/>
    <numFmt numFmtId="186" formatCode="0.000%"/>
    <numFmt numFmtId="187" formatCode="&quot;専&quot;&quot;用&quot;&quot;面&quot;&quot;積&quot;\ #,##0.00"/>
    <numFmt numFmtId="188" formatCode="yyyy/m/d\ h:mm;@"/>
  </numFmts>
  <fonts count="90" x14ac:knownFonts="1">
    <font>
      <sz val="11"/>
      <name val="ＭＳ Ｐゴシック"/>
      <family val="3"/>
      <charset val="128"/>
    </font>
    <font>
      <sz val="11"/>
      <name val="ＭＳ Ｐゴシック"/>
      <family val="3"/>
      <charset val="128"/>
    </font>
    <font>
      <sz val="6"/>
      <name val="ＭＳ Ｐゴシック"/>
      <family val="3"/>
      <charset val="128"/>
    </font>
    <font>
      <b/>
      <sz val="16"/>
      <name val="HG丸ｺﾞｼｯｸM-PRO"/>
      <family val="3"/>
      <charset val="128"/>
    </font>
    <font>
      <sz val="11"/>
      <name val="HG丸ｺﾞｼｯｸM-PRO"/>
      <family val="3"/>
      <charset val="128"/>
    </font>
    <font>
      <b/>
      <sz val="14"/>
      <name val="HG丸ｺﾞｼｯｸM-PRO"/>
      <family val="3"/>
      <charset val="128"/>
    </font>
    <font>
      <sz val="10"/>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6"/>
      <name val="ＭＳ ゴシック"/>
      <family val="3"/>
      <charset val="128"/>
    </font>
    <font>
      <sz val="12"/>
      <name val="ＭＳ 明朝"/>
      <family val="1"/>
      <charset val="128"/>
    </font>
    <font>
      <b/>
      <sz val="20"/>
      <name val="ＭＳ 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4"/>
      <name val="ＭＳ 明朝"/>
      <family val="1"/>
      <charset val="128"/>
    </font>
    <font>
      <b/>
      <sz val="14"/>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b/>
      <sz val="11"/>
      <name val="ＭＳ Ｐ明朝"/>
      <family val="1"/>
      <charset val="128"/>
    </font>
    <font>
      <sz val="9"/>
      <color indexed="8"/>
      <name val="ＭＳ 明朝"/>
      <family val="1"/>
      <charset val="128"/>
    </font>
    <font>
      <sz val="11"/>
      <name val="ＭＳ 明朝"/>
      <family val="1"/>
      <charset val="128"/>
    </font>
    <font>
      <b/>
      <sz val="11"/>
      <name val="ＭＳ 明朝"/>
      <family val="1"/>
      <charset val="128"/>
    </font>
    <font>
      <sz val="10"/>
      <name val="ＭＳ 明朝"/>
      <family val="1"/>
      <charset val="128"/>
    </font>
    <font>
      <b/>
      <sz val="10"/>
      <name val="ＭＳ 明朝"/>
      <family val="1"/>
      <charset val="128"/>
    </font>
    <font>
      <b/>
      <sz val="14"/>
      <name val="ＭＳ 明朝"/>
      <family val="1"/>
      <charset val="128"/>
    </font>
    <font>
      <sz val="11"/>
      <name val="ＭＳ ゴシック"/>
      <family val="3"/>
      <charset val="128"/>
    </font>
    <font>
      <sz val="10"/>
      <name val="ＭＳ ゴシック"/>
      <family val="3"/>
      <charset val="128"/>
    </font>
    <font>
      <b/>
      <sz val="14"/>
      <name val="ＭＳ Ｐゴシック"/>
      <family val="3"/>
      <charset val="128"/>
    </font>
    <font>
      <sz val="8"/>
      <name val="ＭＳ 明朝"/>
      <family val="1"/>
      <charset val="128"/>
    </font>
    <font>
      <b/>
      <sz val="11"/>
      <name val="ＭＳ Ｐゴシック"/>
      <family val="3"/>
      <charset val="128"/>
    </font>
    <font>
      <sz val="12"/>
      <name val="ＭＳ Ｐ明朝"/>
      <family val="1"/>
      <charset val="128"/>
    </font>
    <font>
      <b/>
      <sz val="12"/>
      <name val="ＭＳ Ｐ明朝"/>
      <family val="1"/>
      <charset val="128"/>
    </font>
    <font>
      <b/>
      <sz val="18"/>
      <name val="ＭＳ Ｐゴシック"/>
      <family val="3"/>
      <charset val="128"/>
    </font>
    <font>
      <sz val="11"/>
      <color indexed="12"/>
      <name val="ＭＳ Ｐ明朝"/>
      <family val="1"/>
      <charset val="128"/>
    </font>
    <font>
      <sz val="11"/>
      <name val="HGｺﾞｼｯｸM"/>
      <family val="3"/>
      <charset val="128"/>
    </font>
    <font>
      <sz val="11"/>
      <color indexed="12"/>
      <name val="HGｺﾞｼｯｸM"/>
      <family val="3"/>
      <charset val="128"/>
    </font>
    <font>
      <sz val="10"/>
      <name val="HGｺﾞｼｯｸM"/>
      <family val="3"/>
      <charset val="128"/>
    </font>
    <font>
      <b/>
      <sz val="11"/>
      <color indexed="10"/>
      <name val="HGｺﾞｼｯｸM"/>
      <family val="3"/>
      <charset val="128"/>
    </font>
    <font>
      <sz val="11"/>
      <color indexed="10"/>
      <name val="HGｺﾞｼｯｸM"/>
      <family val="3"/>
      <charset val="128"/>
    </font>
    <font>
      <sz val="11"/>
      <color indexed="8"/>
      <name val="ＭＳ Ｐ明朝"/>
      <family val="1"/>
      <charset val="128"/>
    </font>
    <font>
      <sz val="11"/>
      <name val="HGS創英角ｺﾞｼｯｸUB"/>
      <family val="3"/>
      <charset val="128"/>
    </font>
    <font>
      <sz val="11"/>
      <name val="HGP創英角ｺﾞｼｯｸUB"/>
      <family val="3"/>
      <charset val="128"/>
    </font>
    <font>
      <sz val="12"/>
      <color indexed="8"/>
      <name val="HGP創英角ｺﾞｼｯｸUB"/>
      <family val="3"/>
      <charset val="128"/>
    </font>
    <font>
      <sz val="12"/>
      <name val="HGP創英角ｺﾞｼｯｸUB"/>
      <family val="3"/>
      <charset val="128"/>
    </font>
    <font>
      <u/>
      <sz val="11"/>
      <name val="ＭＳ Ｐ明朝"/>
      <family val="1"/>
      <charset val="128"/>
    </font>
    <font>
      <b/>
      <sz val="10"/>
      <name val="ＭＳ Ｐゴシック"/>
      <family val="3"/>
      <charset val="128"/>
    </font>
    <font>
      <b/>
      <u/>
      <sz val="10"/>
      <name val="ＭＳ Ｐゴシック"/>
      <family val="3"/>
      <charset val="128"/>
    </font>
    <font>
      <sz val="8"/>
      <name val="ＭＳ Ｐゴシック"/>
      <family val="3"/>
      <charset val="128"/>
    </font>
    <font>
      <b/>
      <sz val="16"/>
      <name val="ＭＳ Ｐゴシック"/>
      <family val="3"/>
      <charset val="128"/>
    </font>
    <font>
      <sz val="9"/>
      <name val="ＭＳ 明朝"/>
      <family val="1"/>
      <charset val="128"/>
    </font>
    <font>
      <sz val="8"/>
      <color indexed="10"/>
      <name val="ＭＳ 明朝"/>
      <family val="1"/>
      <charset val="128"/>
    </font>
    <font>
      <sz val="8"/>
      <color indexed="12"/>
      <name val="ＭＳ 明朝"/>
      <family val="1"/>
      <charset val="128"/>
    </font>
    <font>
      <sz val="18"/>
      <name val="ＭＳ 明朝"/>
      <family val="1"/>
      <charset val="128"/>
    </font>
    <font>
      <b/>
      <sz val="16"/>
      <name val="ＭＳ 明朝"/>
      <family val="1"/>
      <charset val="128"/>
    </font>
    <font>
      <b/>
      <sz val="9"/>
      <name val="ＭＳ 明朝"/>
      <family val="1"/>
      <charset val="128"/>
    </font>
    <font>
      <sz val="9"/>
      <name val="ＭＳ ゴシック"/>
      <family val="3"/>
      <charset val="128"/>
    </font>
    <font>
      <sz val="6"/>
      <name val="ＭＳ 明朝"/>
      <family val="1"/>
      <charset val="128"/>
    </font>
    <font>
      <sz val="9"/>
      <name val="Times New Roman"/>
      <family val="1"/>
    </font>
    <font>
      <sz val="14"/>
      <name val="HG丸ｺﾞｼｯｸM-PRO"/>
      <family val="3"/>
      <charset val="128"/>
    </font>
    <font>
      <b/>
      <sz val="9"/>
      <name val="Times New Roman"/>
      <family val="1"/>
    </font>
    <font>
      <sz val="14"/>
      <name val="Times New Roman"/>
      <family val="1"/>
    </font>
    <font>
      <sz val="14"/>
      <name val="ＭＳ ゴシック"/>
      <family val="3"/>
      <charset val="128"/>
    </font>
    <font>
      <b/>
      <sz val="12"/>
      <name val="ＭＳ Ｐゴシック"/>
      <family val="3"/>
      <charset val="128"/>
    </font>
    <font>
      <sz val="18"/>
      <name val="Meiryo UI"/>
      <family val="3"/>
      <charset val="128"/>
    </font>
    <font>
      <b/>
      <sz val="14"/>
      <name val="ＭＳ ゴシック"/>
      <family val="3"/>
      <charset val="128"/>
    </font>
    <font>
      <sz val="10.5"/>
      <name val="ＭＳ 明朝"/>
      <family val="1"/>
      <charset val="128"/>
    </font>
    <font>
      <sz val="11"/>
      <color theme="1"/>
      <name val="ＭＳ Ｐゴシック"/>
      <family val="3"/>
      <charset val="128"/>
      <scheme val="minor"/>
    </font>
    <font>
      <sz val="10"/>
      <color theme="1"/>
      <name val="ＭＳ 明朝"/>
      <family val="1"/>
      <charset val="128"/>
    </font>
    <font>
      <b/>
      <sz val="12"/>
      <color theme="1"/>
      <name val="ＭＳ Ｐゴシック"/>
      <family val="3"/>
      <charset val="128"/>
      <scheme val="minor"/>
    </font>
    <font>
      <sz val="20"/>
      <color theme="1"/>
      <name val="ＭＳ Ｐゴシック"/>
      <family val="3"/>
      <charset val="128"/>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1"/>
        <bgColor indexed="64"/>
      </patternFill>
    </fill>
    <fill>
      <patternFill patternType="solid">
        <fgColor rgb="FF99FFCC"/>
        <bgColor indexed="64"/>
      </patternFill>
    </fill>
  </fills>
  <borders count="3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double">
        <color indexed="23"/>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double">
        <color indexed="64"/>
      </left>
      <right/>
      <top/>
      <bottom style="medium">
        <color indexed="64"/>
      </bottom>
      <diagonal/>
    </border>
    <border>
      <left style="dashDot">
        <color indexed="64"/>
      </left>
      <right style="dashDot">
        <color indexed="64"/>
      </right>
      <top/>
      <bottom style="medium">
        <color indexed="64"/>
      </bottom>
      <diagonal/>
    </border>
    <border>
      <left style="double">
        <color indexed="64"/>
      </left>
      <right/>
      <top style="medium">
        <color indexed="64"/>
      </top>
      <bottom style="thin">
        <color indexed="64"/>
      </bottom>
      <diagonal/>
    </border>
    <border>
      <left style="dashDot">
        <color indexed="64"/>
      </left>
      <right style="dashDot">
        <color indexed="64"/>
      </right>
      <top style="medium">
        <color indexed="64"/>
      </top>
      <bottom style="thin">
        <color indexed="64"/>
      </bottom>
      <diagonal/>
    </border>
    <border>
      <left/>
      <right/>
      <top/>
      <bottom style="dotted">
        <color indexed="64"/>
      </bottom>
      <diagonal/>
    </border>
    <border>
      <left style="double">
        <color indexed="64"/>
      </left>
      <right/>
      <top/>
      <bottom/>
      <diagonal/>
    </border>
    <border>
      <left style="dashDot">
        <color indexed="64"/>
      </left>
      <right style="dashDot">
        <color indexed="64"/>
      </right>
      <top/>
      <bottom/>
      <diagonal/>
    </border>
    <border>
      <left/>
      <right/>
      <top style="dotted">
        <color indexed="64"/>
      </top>
      <bottom style="dotted">
        <color indexed="64"/>
      </bottom>
      <diagonal/>
    </border>
    <border>
      <left style="double">
        <color indexed="64"/>
      </left>
      <right/>
      <top style="dotted">
        <color indexed="64"/>
      </top>
      <bottom style="dotted">
        <color indexed="64"/>
      </bottom>
      <diagonal/>
    </border>
    <border>
      <left style="dashDot">
        <color indexed="64"/>
      </left>
      <right style="dashDot">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style="double">
        <color indexed="64"/>
      </left>
      <right/>
      <top style="dotted">
        <color indexed="64"/>
      </top>
      <bottom style="thin">
        <color indexed="64"/>
      </bottom>
      <diagonal/>
    </border>
    <border>
      <left style="dashDot">
        <color indexed="64"/>
      </left>
      <right style="dashDot">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ashDot">
        <color indexed="64"/>
      </left>
      <right style="dashDot">
        <color indexed="64"/>
      </right>
      <top/>
      <bottom style="double">
        <color indexed="64"/>
      </bottom>
      <diagonal/>
    </border>
    <border>
      <left/>
      <right style="medium">
        <color indexed="64"/>
      </right>
      <top/>
      <bottom style="double">
        <color indexed="64"/>
      </bottom>
      <diagonal/>
    </border>
    <border>
      <left/>
      <right/>
      <top/>
      <bottom style="medium">
        <color indexed="64"/>
      </bottom>
      <diagonal/>
    </border>
    <border>
      <left/>
      <right/>
      <top style="medium">
        <color indexed="64"/>
      </top>
      <bottom style="dotted">
        <color indexed="64"/>
      </bottom>
      <diagonal/>
    </border>
    <border>
      <left style="double">
        <color indexed="64"/>
      </left>
      <right/>
      <top style="medium">
        <color indexed="64"/>
      </top>
      <bottom/>
      <diagonal/>
    </border>
    <border>
      <left style="dashDot">
        <color indexed="64"/>
      </left>
      <right style="dashDot">
        <color indexed="64"/>
      </right>
      <top style="medium">
        <color indexed="64"/>
      </top>
      <bottom/>
      <diagonal/>
    </border>
    <border>
      <left style="double">
        <color indexed="64"/>
      </left>
      <right style="dashDot">
        <color indexed="64"/>
      </right>
      <top style="dotted">
        <color indexed="64"/>
      </top>
      <bottom style="dotted">
        <color indexed="64"/>
      </bottom>
      <diagonal/>
    </border>
    <border>
      <left style="dashDot">
        <color indexed="64"/>
      </left>
      <right style="medium">
        <color indexed="64"/>
      </right>
      <top style="dotted">
        <color indexed="64"/>
      </top>
      <bottom style="dotted">
        <color indexed="64"/>
      </bottom>
      <diagonal/>
    </border>
    <border>
      <left style="double">
        <color indexed="64"/>
      </left>
      <right style="dashDot">
        <color indexed="64"/>
      </right>
      <top style="dotted">
        <color indexed="64"/>
      </top>
      <bottom style="thin">
        <color indexed="64"/>
      </bottom>
      <diagonal/>
    </border>
    <border>
      <left style="dashDot">
        <color indexed="64"/>
      </left>
      <right style="medium">
        <color indexed="64"/>
      </right>
      <top style="dotted">
        <color indexed="64"/>
      </top>
      <bottom style="thin">
        <color indexed="64"/>
      </bottom>
      <diagonal/>
    </border>
    <border>
      <left style="double">
        <color indexed="64"/>
      </left>
      <right/>
      <top style="thin">
        <color indexed="64"/>
      </top>
      <bottom/>
      <diagonal/>
    </border>
    <border>
      <left style="dashDot">
        <color indexed="64"/>
      </left>
      <right style="dashDot">
        <color indexed="64"/>
      </right>
      <top style="thin">
        <color indexed="64"/>
      </top>
      <bottom/>
      <diagonal/>
    </border>
    <border>
      <left style="double">
        <color indexed="64"/>
      </left>
      <right/>
      <top/>
      <bottom style="thin">
        <color indexed="64"/>
      </bottom>
      <diagonal/>
    </border>
    <border>
      <left style="dashDot">
        <color indexed="64"/>
      </left>
      <right style="dashDot">
        <color indexed="64"/>
      </right>
      <top/>
      <bottom style="thin">
        <color indexed="64"/>
      </bottom>
      <diagonal/>
    </border>
    <border>
      <left/>
      <right/>
      <top style="dotted">
        <color indexed="64"/>
      </top>
      <bottom style="double">
        <color indexed="64"/>
      </bottom>
      <diagonal/>
    </border>
    <border>
      <left style="double">
        <color indexed="64"/>
      </left>
      <right/>
      <top style="dotted">
        <color indexed="64"/>
      </top>
      <bottom style="double">
        <color indexed="64"/>
      </bottom>
      <diagonal/>
    </border>
    <border>
      <left style="dashDot">
        <color indexed="64"/>
      </left>
      <right style="dashDot">
        <color indexed="64"/>
      </right>
      <top style="dotted">
        <color indexed="64"/>
      </top>
      <bottom style="double">
        <color indexed="64"/>
      </bottom>
      <diagonal/>
    </border>
    <border>
      <left/>
      <right style="medium">
        <color indexed="64"/>
      </right>
      <top style="dotted">
        <color indexed="64"/>
      </top>
      <bottom style="double">
        <color indexed="64"/>
      </bottom>
      <diagonal/>
    </border>
    <border>
      <left style="double">
        <color indexed="64"/>
      </left>
      <right style="dashDot">
        <color indexed="64"/>
      </right>
      <top style="medium">
        <color indexed="64"/>
      </top>
      <bottom style="thin">
        <color indexed="64"/>
      </bottom>
      <diagonal/>
    </border>
    <border>
      <left style="dashDot">
        <color indexed="64"/>
      </left>
      <right style="medium">
        <color indexed="64"/>
      </right>
      <top style="medium">
        <color indexed="64"/>
      </top>
      <bottom style="thin">
        <color indexed="64"/>
      </bottom>
      <diagonal/>
    </border>
    <border>
      <left style="double">
        <color indexed="64"/>
      </left>
      <right style="dashDot">
        <color indexed="64"/>
      </right>
      <top/>
      <bottom style="medium">
        <color indexed="64"/>
      </bottom>
      <diagonal/>
    </border>
    <border>
      <left style="dashDot">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double">
        <color indexed="64"/>
      </left>
      <right style="medium">
        <color indexed="64"/>
      </right>
      <top style="thin">
        <color indexed="64"/>
      </top>
      <bottom style="thin">
        <color indexed="64"/>
      </bottom>
      <diagonal/>
    </border>
    <border diagonalUp="1">
      <left style="double">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dashDot">
        <color indexed="64"/>
      </right>
      <top style="dotted">
        <color indexed="64"/>
      </top>
      <bottom style="thin">
        <color indexed="64"/>
      </bottom>
      <diagonal/>
    </border>
    <border>
      <left style="dashDot">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diagonal/>
    </border>
    <border>
      <left style="dotted">
        <color indexed="64"/>
      </left>
      <right style="dotted">
        <color indexed="64"/>
      </right>
      <top/>
      <bottom/>
      <diagonal/>
    </border>
    <border>
      <left style="dotted">
        <color indexed="64"/>
      </left>
      <right style="dashDot">
        <color indexed="64"/>
      </right>
      <top/>
      <bottom/>
      <diagonal/>
    </border>
    <border>
      <left style="dashDot">
        <color indexed="64"/>
      </left>
      <right style="dotted">
        <color indexed="64"/>
      </right>
      <top/>
      <bottom/>
      <diagonal/>
    </border>
    <border>
      <left style="dotted">
        <color indexed="64"/>
      </left>
      <right style="thin">
        <color indexed="64"/>
      </right>
      <top/>
      <bottom/>
      <diagonal/>
    </border>
    <border>
      <left style="double">
        <color indexed="64"/>
      </left>
      <right style="medium">
        <color indexed="64"/>
      </right>
      <top style="thin">
        <color indexed="64"/>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ashDot">
        <color indexed="64"/>
      </right>
      <top style="hair">
        <color indexed="64"/>
      </top>
      <bottom style="hair">
        <color indexed="64"/>
      </bottom>
      <diagonal/>
    </border>
    <border>
      <left style="dashDot">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top style="hair">
        <color indexed="64"/>
      </top>
      <bottom/>
      <diagonal/>
    </border>
    <border>
      <left style="dotted">
        <color indexed="64"/>
      </left>
      <right style="dotted">
        <color indexed="64"/>
      </right>
      <top style="hair">
        <color indexed="64"/>
      </top>
      <bottom/>
      <diagonal/>
    </border>
    <border>
      <left style="dotted">
        <color indexed="64"/>
      </left>
      <right style="dashDot">
        <color indexed="64"/>
      </right>
      <top style="hair">
        <color indexed="64"/>
      </top>
      <bottom/>
      <diagonal/>
    </border>
    <border>
      <left style="dashDot">
        <color indexed="64"/>
      </left>
      <right style="dotted">
        <color indexed="64"/>
      </right>
      <top style="hair">
        <color indexed="64"/>
      </top>
      <bottom/>
      <diagonal/>
    </border>
    <border>
      <left style="dotted">
        <color indexed="64"/>
      </left>
      <right style="thin">
        <color indexed="64"/>
      </right>
      <top style="hair">
        <color indexed="64"/>
      </top>
      <bottom/>
      <diagonal/>
    </border>
    <border>
      <left style="double">
        <color indexed="64"/>
      </left>
      <right style="medium">
        <color indexed="64"/>
      </right>
      <top style="hair">
        <color indexed="64"/>
      </top>
      <bottom/>
      <diagonal/>
    </border>
    <border>
      <left style="medium">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ashDot">
        <color indexed="64"/>
      </right>
      <top style="hair">
        <color indexed="64"/>
      </top>
      <bottom style="double">
        <color indexed="64"/>
      </bottom>
      <diagonal/>
    </border>
    <border>
      <left style="dashDot">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dotted">
        <color indexed="64"/>
      </left>
      <right style="dotted">
        <color indexed="64"/>
      </right>
      <top/>
      <bottom style="medium">
        <color indexed="64"/>
      </bottom>
      <diagonal/>
    </border>
    <border>
      <left style="dotted">
        <color indexed="64"/>
      </left>
      <right style="dashDot">
        <color indexed="64"/>
      </right>
      <top/>
      <bottom style="medium">
        <color indexed="64"/>
      </bottom>
      <diagonal/>
    </border>
    <border>
      <left style="dashDot">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double">
        <color indexed="64"/>
      </right>
      <top/>
      <bottom/>
      <diagonal/>
    </border>
    <border>
      <left/>
      <right/>
      <top style="double">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double">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medium">
        <color indexed="64"/>
      </left>
      <right style="hair">
        <color indexed="64"/>
      </right>
      <top/>
      <bottom/>
      <diagonal/>
    </border>
    <border>
      <left style="thin">
        <color indexed="64"/>
      </left>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double">
        <color indexed="23"/>
      </bottom>
      <diagonal/>
    </border>
    <border>
      <left/>
      <right/>
      <top style="hair">
        <color indexed="64"/>
      </top>
      <bottom style="double">
        <color indexed="23"/>
      </bottom>
      <diagonal/>
    </border>
    <border>
      <left/>
      <right style="hair">
        <color indexed="64"/>
      </right>
      <top style="hair">
        <color indexed="64"/>
      </top>
      <bottom style="double">
        <color indexed="23"/>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double">
        <color indexed="23"/>
      </top>
      <bottom style="hair">
        <color indexed="64"/>
      </bottom>
      <diagonal/>
    </border>
    <border>
      <left/>
      <right/>
      <top style="double">
        <color indexed="23"/>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style="dotted">
        <color indexed="64"/>
      </right>
      <top style="dotted">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double">
        <color indexed="64"/>
      </bottom>
      <diagonal/>
    </border>
    <border>
      <left style="dotted">
        <color indexed="64"/>
      </left>
      <right style="dashDot">
        <color indexed="64"/>
      </right>
      <top style="dotted">
        <color indexed="64"/>
      </top>
      <bottom style="dotted">
        <color indexed="64"/>
      </bottom>
      <diagonal/>
    </border>
    <border>
      <left style="dotted">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dotted">
        <color indexed="64"/>
      </left>
      <right/>
      <top style="dotted">
        <color indexed="64"/>
      </top>
      <bottom style="dotted">
        <color indexed="64"/>
      </bottom>
      <diagonal/>
    </border>
    <border>
      <left style="dotted">
        <color indexed="64"/>
      </left>
      <right style="dashDot">
        <color indexed="64"/>
      </right>
      <top/>
      <bottom style="thin">
        <color indexed="64"/>
      </bottom>
      <diagonal/>
    </border>
    <border>
      <left style="dashDot">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top style="dashDot">
        <color indexed="64"/>
      </top>
      <bottom style="dashDot">
        <color indexed="64"/>
      </bottom>
      <diagonal/>
    </border>
    <border>
      <left/>
      <right/>
      <top style="dashDot">
        <color indexed="64"/>
      </top>
      <bottom style="dashDot">
        <color indexed="64"/>
      </bottom>
      <diagonal/>
    </border>
    <border>
      <left/>
      <right style="medium">
        <color indexed="64"/>
      </right>
      <top style="dashDot">
        <color indexed="64"/>
      </top>
      <bottom style="dashDot">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ashDot">
        <color indexed="64"/>
      </left>
      <right/>
      <top/>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right style="thin">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medium">
        <color indexed="64"/>
      </bottom>
      <diagonal style="thin">
        <color indexed="64"/>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s>
  <cellStyleXfs count="109">
    <xf numFmtId="0" fontId="0" fillId="0" borderId="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22" fillId="7" borderId="4" applyNumberFormat="0" applyAlignment="0" applyProtection="0">
      <alignment vertical="center"/>
    </xf>
    <xf numFmtId="0" fontId="22" fillId="7" borderId="4" applyNumberFormat="0" applyAlignment="0" applyProtection="0">
      <alignment vertical="center"/>
    </xf>
    <xf numFmtId="0" fontId="1" fillId="0" borderId="0"/>
    <xf numFmtId="0" fontId="1" fillId="0" borderId="0"/>
    <xf numFmtId="0" fontId="7" fillId="0" borderId="0">
      <alignment vertical="center"/>
    </xf>
    <xf numFmtId="0" fontId="1" fillId="0" borderId="0">
      <alignment vertical="center"/>
    </xf>
    <xf numFmtId="0" fontId="1" fillId="0" borderId="0">
      <alignment vertical="center"/>
    </xf>
    <xf numFmtId="0" fontId="1" fillId="0" borderId="0"/>
    <xf numFmtId="0" fontId="30" fillId="0" borderId="0">
      <alignment vertical="center"/>
    </xf>
    <xf numFmtId="0" fontId="1" fillId="0" borderId="0"/>
    <xf numFmtId="0" fontId="86" fillId="0" borderId="0">
      <alignment vertical="center"/>
    </xf>
    <xf numFmtId="0" fontId="86" fillId="0" borderId="0">
      <alignment vertical="center"/>
    </xf>
    <xf numFmtId="0" fontId="86" fillId="0" borderId="0">
      <alignment vertical="center"/>
    </xf>
    <xf numFmtId="0" fontId="1" fillId="0" borderId="0">
      <alignment vertical="center"/>
    </xf>
    <xf numFmtId="0" fontId="1" fillId="0" borderId="0"/>
    <xf numFmtId="0" fontId="1" fillId="0" borderId="0"/>
    <xf numFmtId="0" fontId="1" fillId="0" borderId="0"/>
    <xf numFmtId="38" fontId="69" fillId="0" borderId="0">
      <alignment vertical="center"/>
    </xf>
    <xf numFmtId="0" fontId="7" fillId="0" borderId="0">
      <alignment vertical="center"/>
    </xf>
    <xf numFmtId="38" fontId="69" fillId="0" borderId="0">
      <alignment vertical="center"/>
    </xf>
    <xf numFmtId="0" fontId="1" fillId="0" borderId="0"/>
    <xf numFmtId="0" fontId="23" fillId="4" borderId="0" applyNumberFormat="0" applyBorder="0" applyAlignment="0" applyProtection="0">
      <alignment vertical="center"/>
    </xf>
    <xf numFmtId="0" fontId="23" fillId="4" borderId="0" applyNumberFormat="0" applyBorder="0" applyAlignment="0" applyProtection="0">
      <alignment vertical="center"/>
    </xf>
  </cellStyleXfs>
  <cellXfs count="1857">
    <xf numFmtId="0" fontId="0" fillId="0" borderId="0" xfId="0">
      <alignment vertical="center"/>
    </xf>
    <xf numFmtId="0" fontId="4" fillId="0" borderId="0" xfId="0" applyFont="1" applyAlignment="1">
      <alignment vertical="center"/>
    </xf>
    <xf numFmtId="0" fontId="4" fillId="0" borderId="10" xfId="0" applyNumberFormat="1" applyFont="1" applyFill="1" applyBorder="1" applyAlignment="1">
      <alignment horizontal="center" vertical="center"/>
    </xf>
    <xf numFmtId="0" fontId="4" fillId="0" borderId="11" xfId="0" applyFont="1" applyFill="1" applyBorder="1" applyAlignment="1">
      <alignment vertical="center"/>
    </xf>
    <xf numFmtId="0" fontId="4" fillId="0" borderId="0" xfId="0" applyFont="1" applyFill="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17" xfId="0" applyNumberFormat="1" applyFont="1" applyFill="1" applyBorder="1" applyAlignment="1">
      <alignment horizontal="center" vertical="center"/>
    </xf>
    <xf numFmtId="0" fontId="4" fillId="0" borderId="18" xfId="0" applyFont="1" applyFill="1" applyBorder="1" applyAlignment="1">
      <alignment vertical="center" wrapText="1"/>
    </xf>
    <xf numFmtId="0" fontId="4" fillId="0" borderId="19" xfId="0"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14" xfId="0" applyFont="1" applyFill="1" applyBorder="1" applyAlignment="1">
      <alignment vertical="center" wrapText="1"/>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13" xfId="0" applyFont="1" applyFill="1" applyBorder="1" applyAlignment="1">
      <alignment vertical="center" wrapText="1"/>
    </xf>
    <xf numFmtId="0" fontId="4" fillId="0" borderId="23" xfId="0" applyFont="1" applyFill="1" applyBorder="1" applyAlignment="1">
      <alignment vertical="center"/>
    </xf>
    <xf numFmtId="0" fontId="4" fillId="0" borderId="24" xfId="0" applyFont="1" applyFill="1" applyBorder="1" applyAlignment="1">
      <alignment vertical="center" wrapText="1"/>
    </xf>
    <xf numFmtId="0" fontId="4" fillId="0" borderId="25" xfId="0" applyFont="1" applyFill="1" applyBorder="1" applyAlignment="1">
      <alignment vertical="center"/>
    </xf>
    <xf numFmtId="0" fontId="4" fillId="0" borderId="0" xfId="0" applyNumberFormat="1" applyFont="1" applyBorder="1" applyAlignment="1">
      <alignment vertical="center"/>
    </xf>
    <xf numFmtId="0" fontId="4" fillId="0" borderId="0" xfId="0" applyFont="1" applyBorder="1" applyAlignment="1">
      <alignment vertical="center"/>
    </xf>
    <xf numFmtId="0" fontId="4" fillId="0" borderId="0" xfId="0" applyNumberFormat="1" applyFont="1" applyBorder="1" applyAlignment="1">
      <alignment vertical="center" shrinkToFit="1"/>
    </xf>
    <xf numFmtId="0" fontId="4" fillId="0" borderId="0" xfId="0" applyNumberFormat="1" applyFont="1" applyAlignment="1">
      <alignment vertical="center"/>
    </xf>
    <xf numFmtId="0" fontId="4" fillId="0" borderId="0" xfId="0" applyFont="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26" xfId="0" applyNumberFormat="1" applyFont="1" applyFill="1" applyBorder="1" applyAlignment="1">
      <alignment horizontal="center" vertical="center"/>
    </xf>
    <xf numFmtId="0" fontId="4" fillId="0" borderId="27" xfId="0" applyFont="1" applyFill="1" applyBorder="1" applyAlignment="1">
      <alignment vertical="center"/>
    </xf>
    <xf numFmtId="0" fontId="4" fillId="0" borderId="12" xfId="0" applyFont="1" applyFill="1" applyBorder="1" applyAlignment="1">
      <alignment vertical="center" wrapText="1"/>
    </xf>
    <xf numFmtId="0" fontId="4" fillId="0" borderId="0" xfId="0" applyNumberFormat="1"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xf>
    <xf numFmtId="0" fontId="24" fillId="0" borderId="0" xfId="0" applyFont="1" applyBorder="1">
      <alignment vertical="center"/>
    </xf>
    <xf numFmtId="0" fontId="24" fillId="0" borderId="0" xfId="0" applyFont="1" applyBorder="1" applyAlignment="1">
      <alignment horizontal="right" vertical="center"/>
    </xf>
    <xf numFmtId="0" fontId="24" fillId="0" borderId="0" xfId="0" applyFont="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21" xfId="0" applyFont="1" applyFill="1" applyBorder="1" applyAlignment="1">
      <alignment vertical="center" wrapText="1"/>
    </xf>
    <xf numFmtId="0" fontId="4" fillId="0" borderId="30" xfId="0" applyNumberFormat="1" applyFont="1" applyFill="1" applyBorder="1" applyAlignment="1">
      <alignment horizontal="center" vertical="center"/>
    </xf>
    <xf numFmtId="0" fontId="4" fillId="0" borderId="31" xfId="0" applyFont="1" applyFill="1" applyBorder="1" applyAlignment="1">
      <alignment vertical="center" wrapText="1"/>
    </xf>
    <xf numFmtId="0" fontId="4" fillId="0" borderId="32" xfId="0" applyFont="1" applyFill="1" applyBorder="1" applyAlignment="1">
      <alignment vertical="center"/>
    </xf>
    <xf numFmtId="0" fontId="4" fillId="0" borderId="30" xfId="0" applyFont="1" applyFill="1" applyBorder="1" applyAlignment="1">
      <alignment horizontal="center" vertical="center" wrapText="1"/>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horizontal="center" vertical="center" wrapText="1"/>
    </xf>
    <xf numFmtId="0" fontId="4" fillId="0" borderId="37" xfId="0" applyNumberFormat="1" applyFont="1" applyFill="1" applyBorder="1" applyAlignment="1">
      <alignment horizontal="center" vertical="center"/>
    </xf>
    <xf numFmtId="0" fontId="4" fillId="0" borderId="37"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38" xfId="0" applyFont="1" applyFill="1" applyBorder="1" applyAlignment="1">
      <alignment vertical="center" wrapText="1"/>
    </xf>
    <xf numFmtId="0" fontId="24" fillId="0" borderId="39" xfId="0" applyFont="1" applyBorder="1" applyAlignment="1">
      <alignment vertical="center"/>
    </xf>
    <xf numFmtId="0" fontId="4" fillId="0" borderId="40" xfId="0" applyNumberFormat="1" applyFont="1" applyFill="1" applyBorder="1" applyAlignment="1">
      <alignment horizontal="center" vertical="center"/>
    </xf>
    <xf numFmtId="0" fontId="4" fillId="0" borderId="41" xfId="0" applyFont="1" applyFill="1" applyBorder="1" applyAlignment="1">
      <alignment vertical="center"/>
    </xf>
    <xf numFmtId="0" fontId="4" fillId="0" borderId="40" xfId="0" applyFont="1" applyFill="1" applyBorder="1" applyAlignment="1">
      <alignment horizontal="center" vertical="center" wrapText="1"/>
    </xf>
    <xf numFmtId="0" fontId="24" fillId="0" borderId="42" xfId="0" applyFont="1" applyBorder="1" applyAlignment="1">
      <alignment horizontal="center" vertical="center"/>
    </xf>
    <xf numFmtId="0" fontId="25" fillId="0" borderId="0" xfId="93" applyFont="1" applyFill="1" applyAlignment="1">
      <alignment vertical="center"/>
    </xf>
    <xf numFmtId="0" fontId="26" fillId="0" borderId="0" xfId="93" applyFont="1" applyFill="1"/>
    <xf numFmtId="0" fontId="27" fillId="0" borderId="0" xfId="93" applyFont="1" applyFill="1" applyAlignment="1">
      <alignment vertical="center"/>
    </xf>
    <xf numFmtId="0" fontId="26" fillId="0" borderId="0" xfId="93" applyFont="1" applyFill="1" applyAlignment="1">
      <alignment vertical="center"/>
    </xf>
    <xf numFmtId="0" fontId="26" fillId="0" borderId="0" xfId="93" applyFont="1" applyFill="1" applyAlignment="1">
      <alignment horizontal="right" vertical="center"/>
    </xf>
    <xf numFmtId="0" fontId="26" fillId="31" borderId="42" xfId="93" applyFont="1" applyFill="1" applyBorder="1" applyAlignment="1">
      <alignment vertical="center"/>
    </xf>
    <xf numFmtId="0" fontId="25" fillId="0" borderId="0" xfId="93" applyFont="1" applyFill="1" applyBorder="1" applyAlignment="1">
      <alignment horizontal="center" vertical="center"/>
    </xf>
    <xf numFmtId="0" fontId="26" fillId="0" borderId="0" xfId="93" applyFont="1" applyFill="1" applyBorder="1" applyAlignment="1">
      <alignment vertical="center"/>
    </xf>
    <xf numFmtId="0" fontId="25" fillId="0" borderId="43" xfId="93" applyFont="1" applyFill="1" applyBorder="1" applyAlignment="1">
      <alignment horizontal="center" vertical="center"/>
    </xf>
    <xf numFmtId="0" fontId="26" fillId="0" borderId="43" xfId="93" applyFont="1" applyFill="1" applyBorder="1" applyAlignment="1">
      <alignment horizontal="center" vertical="center"/>
    </xf>
    <xf numFmtId="0" fontId="26" fillId="0" borderId="43" xfId="93" applyFont="1" applyFill="1" applyBorder="1" applyAlignment="1">
      <alignment vertical="center"/>
    </xf>
    <xf numFmtId="0" fontId="28" fillId="0" borderId="44" xfId="93" applyFont="1" applyBorder="1" applyAlignment="1">
      <alignment horizontal="center" vertical="center"/>
    </xf>
    <xf numFmtId="0" fontId="28" fillId="31" borderId="45" xfId="93" applyFont="1" applyFill="1" applyBorder="1" applyAlignment="1">
      <alignment horizontal="center" vertical="center" wrapText="1" shrinkToFit="1"/>
    </xf>
    <xf numFmtId="0" fontId="28" fillId="31" borderId="45" xfId="93" applyFont="1" applyFill="1" applyBorder="1" applyAlignment="1">
      <alignment horizontal="center" vertical="center" shrinkToFit="1"/>
    </xf>
    <xf numFmtId="0" fontId="28" fillId="31" borderId="32" xfId="93" applyFont="1" applyFill="1" applyBorder="1" applyAlignment="1">
      <alignment horizontal="center" vertical="center" shrinkToFit="1"/>
    </xf>
    <xf numFmtId="0" fontId="28" fillId="0" borderId="0" xfId="93" applyFont="1" applyFill="1"/>
    <xf numFmtId="0" fontId="28" fillId="0" borderId="46" xfId="93" applyFont="1" applyFill="1" applyBorder="1" applyAlignment="1">
      <alignment horizontal="distributed" vertical="center"/>
    </xf>
    <xf numFmtId="182" fontId="28" fillId="0" borderId="18" xfId="69" applyNumberFormat="1" applyFont="1" applyBorder="1" applyAlignment="1">
      <alignment horizontal="right" vertical="center" shrinkToFit="1"/>
    </xf>
    <xf numFmtId="182" fontId="28" fillId="31" borderId="47" xfId="69" applyNumberFormat="1" applyFont="1" applyFill="1" applyBorder="1" applyAlignment="1">
      <alignment horizontal="right" vertical="center" shrinkToFit="1"/>
    </xf>
    <xf numFmtId="182" fontId="28" fillId="31" borderId="27" xfId="69" applyNumberFormat="1" applyFont="1" applyFill="1" applyBorder="1" applyAlignment="1">
      <alignment horizontal="right" vertical="center" shrinkToFit="1"/>
    </xf>
    <xf numFmtId="0" fontId="28" fillId="0" borderId="48" xfId="93" applyFont="1" applyFill="1" applyBorder="1" applyAlignment="1">
      <alignment horizontal="right" vertical="center"/>
    </xf>
    <xf numFmtId="183" fontId="28" fillId="0" borderId="49" xfId="56" applyNumberFormat="1" applyFont="1" applyFill="1" applyBorder="1" applyAlignment="1">
      <alignment vertical="center" shrinkToFit="1"/>
    </xf>
    <xf numFmtId="183" fontId="28" fillId="0" borderId="50" xfId="56" applyNumberFormat="1" applyFont="1" applyFill="1" applyBorder="1" applyAlignment="1">
      <alignment vertical="center" shrinkToFit="1"/>
    </xf>
    <xf numFmtId="183" fontId="28" fillId="0" borderId="25" xfId="56" applyNumberFormat="1" applyFont="1" applyFill="1" applyBorder="1" applyAlignment="1">
      <alignment vertical="center" shrinkToFit="1"/>
    </xf>
    <xf numFmtId="38" fontId="28" fillId="31" borderId="51" xfId="56" applyNumberFormat="1" applyFont="1" applyFill="1" applyBorder="1" applyAlignment="1">
      <alignment vertical="center" shrinkToFit="1"/>
    </xf>
    <xf numFmtId="38" fontId="28" fillId="0" borderId="52" xfId="69" applyFont="1" applyFill="1" applyBorder="1" applyAlignment="1">
      <alignment vertical="center" shrinkToFit="1"/>
    </xf>
    <xf numFmtId="38" fontId="28" fillId="0" borderId="12" xfId="69" applyFont="1" applyFill="1" applyBorder="1" applyAlignment="1">
      <alignment vertical="center" shrinkToFit="1"/>
    </xf>
    <xf numFmtId="38" fontId="28" fillId="0" borderId="0" xfId="93" applyNumberFormat="1" applyFont="1" applyFill="1"/>
    <xf numFmtId="0" fontId="28" fillId="32" borderId="53" xfId="93" applyFont="1" applyFill="1" applyBorder="1" applyAlignment="1">
      <alignment horizontal="center" vertical="center" textRotation="255" shrinkToFit="1"/>
    </xf>
    <xf numFmtId="38" fontId="28" fillId="31" borderId="38" xfId="69" applyFont="1" applyFill="1" applyBorder="1" applyAlignment="1">
      <alignment vertical="center" shrinkToFit="1"/>
    </xf>
    <xf numFmtId="38" fontId="28" fillId="0" borderId="42" xfId="69" applyFont="1" applyFill="1" applyBorder="1" applyAlignment="1">
      <alignment vertical="center" shrinkToFit="1"/>
    </xf>
    <xf numFmtId="38" fontId="28" fillId="0" borderId="15" xfId="69" applyFont="1" applyFill="1" applyBorder="1" applyAlignment="1">
      <alignment vertical="center" shrinkToFit="1"/>
    </xf>
    <xf numFmtId="38" fontId="28" fillId="31" borderId="38" xfId="56" applyNumberFormat="1" applyFont="1" applyFill="1" applyBorder="1" applyAlignment="1">
      <alignment vertical="center" shrinkToFit="1"/>
    </xf>
    <xf numFmtId="38" fontId="28" fillId="0" borderId="14" xfId="69" applyFont="1" applyFill="1" applyBorder="1" applyAlignment="1">
      <alignment vertical="center" shrinkToFit="1"/>
    </xf>
    <xf numFmtId="0" fontId="28" fillId="0" borderId="52" xfId="93" applyFont="1" applyFill="1" applyBorder="1" applyAlignment="1">
      <alignment horizontal="center" vertical="center" textRotation="255" wrapText="1"/>
    </xf>
    <xf numFmtId="0" fontId="28" fillId="0" borderId="54" xfId="93" applyFont="1" applyFill="1" applyBorder="1" applyAlignment="1">
      <alignment horizontal="center" vertical="center" textRotation="255" wrapText="1"/>
    </xf>
    <xf numFmtId="38" fontId="28" fillId="0" borderId="51" xfId="56" applyNumberFormat="1" applyFont="1" applyFill="1" applyBorder="1" applyAlignment="1">
      <alignment vertical="center" shrinkToFit="1"/>
    </xf>
    <xf numFmtId="0" fontId="28" fillId="0" borderId="55" xfId="93" applyFont="1" applyFill="1" applyBorder="1" applyAlignment="1">
      <alignment vertical="center"/>
    </xf>
    <xf numFmtId="38" fontId="28" fillId="0" borderId="49" xfId="56" applyNumberFormat="1" applyFont="1" applyFill="1" applyBorder="1" applyAlignment="1">
      <alignment vertical="center" shrinkToFit="1"/>
    </xf>
    <xf numFmtId="38" fontId="28" fillId="0" borderId="50" xfId="69" applyFont="1" applyFill="1" applyBorder="1" applyAlignment="1">
      <alignment vertical="center" shrinkToFit="1"/>
    </xf>
    <xf numFmtId="0" fontId="24" fillId="0" borderId="0" xfId="0" applyFont="1">
      <alignment vertical="center"/>
    </xf>
    <xf numFmtId="0" fontId="24" fillId="0" borderId="56" xfId="0" applyFont="1" applyBorder="1" applyAlignment="1">
      <alignment horizontal="center" vertical="center"/>
    </xf>
    <xf numFmtId="0" fontId="24" fillId="0" borderId="56" xfId="0" applyFont="1" applyBorder="1" applyAlignment="1">
      <alignment horizontal="distributed" vertical="center"/>
    </xf>
    <xf numFmtId="0" fontId="24" fillId="0" borderId="57" xfId="0" applyFont="1" applyBorder="1" applyAlignment="1">
      <alignment horizontal="center" vertical="center"/>
    </xf>
    <xf numFmtId="0" fontId="24" fillId="0" borderId="58" xfId="0" applyFont="1" applyBorder="1" applyAlignment="1">
      <alignment horizontal="distributed" vertical="center" wrapText="1"/>
    </xf>
    <xf numFmtId="0" fontId="24" fillId="0" borderId="0" xfId="0" applyFont="1" applyBorder="1" applyAlignment="1">
      <alignment horizontal="distributed" vertical="center" wrapText="1"/>
    </xf>
    <xf numFmtId="0" fontId="24" fillId="0" borderId="59" xfId="0" applyFont="1" applyBorder="1" applyAlignment="1">
      <alignment horizontal="distributed" vertical="center" wrapText="1"/>
    </xf>
    <xf numFmtId="0" fontId="24" fillId="0" borderId="60" xfId="0" applyFont="1" applyBorder="1" applyAlignment="1">
      <alignment horizontal="distributed" vertical="center"/>
    </xf>
    <xf numFmtId="0" fontId="24" fillId="0" borderId="61" xfId="0" applyFont="1" applyBorder="1" applyAlignment="1">
      <alignment horizontal="center" vertical="center"/>
    </xf>
    <xf numFmtId="0" fontId="24" fillId="0" borderId="58" xfId="0" applyFont="1" applyBorder="1" applyAlignment="1">
      <alignment horizontal="center" vertical="center"/>
    </xf>
    <xf numFmtId="0" fontId="24" fillId="0" borderId="39" xfId="0" applyFont="1" applyBorder="1">
      <alignment vertical="center"/>
    </xf>
    <xf numFmtId="0" fontId="24" fillId="0" borderId="62" xfId="0" applyFont="1" applyBorder="1">
      <alignment vertical="center"/>
    </xf>
    <xf numFmtId="0" fontId="24" fillId="0" borderId="63" xfId="0" applyFont="1" applyBorder="1" applyAlignment="1">
      <alignment vertical="center"/>
    </xf>
    <xf numFmtId="0" fontId="24" fillId="0" borderId="64" xfId="0" applyFont="1" applyBorder="1" applyAlignment="1">
      <alignment horizontal="center" vertical="center"/>
    </xf>
    <xf numFmtId="0" fontId="24" fillId="0" borderId="65" xfId="0" applyFont="1" applyBorder="1">
      <alignment vertical="center"/>
    </xf>
    <xf numFmtId="0" fontId="35" fillId="0" borderId="66" xfId="0" applyFont="1" applyBorder="1">
      <alignment vertical="center"/>
    </xf>
    <xf numFmtId="0" fontId="24" fillId="0" borderId="64" xfId="0" applyFont="1" applyBorder="1">
      <alignment vertical="center"/>
    </xf>
    <xf numFmtId="0" fontId="24" fillId="0" borderId="67" xfId="0" applyFont="1" applyBorder="1">
      <alignment vertical="center"/>
    </xf>
    <xf numFmtId="0" fontId="24" fillId="0" borderId="60" xfId="0" applyFont="1" applyFill="1" applyBorder="1" applyAlignment="1">
      <alignment horizontal="center" vertical="center"/>
    </xf>
    <xf numFmtId="0" fontId="24" fillId="0" borderId="68" xfId="0" applyFont="1" applyBorder="1" applyAlignment="1">
      <alignment vertical="center"/>
    </xf>
    <xf numFmtId="0" fontId="1" fillId="0" borderId="0" xfId="0" applyFont="1" applyBorder="1">
      <alignment vertical="center"/>
    </xf>
    <xf numFmtId="0" fontId="24" fillId="0" borderId="67" xfId="0" applyFont="1" applyBorder="1" applyAlignment="1">
      <alignment vertical="center"/>
    </xf>
    <xf numFmtId="0" fontId="24" fillId="0" borderId="69" xfId="0" applyFont="1" applyBorder="1" applyAlignment="1">
      <alignment vertical="center"/>
    </xf>
    <xf numFmtId="0" fontId="1" fillId="0" borderId="60" xfId="0" applyFont="1" applyBorder="1">
      <alignment vertical="center"/>
    </xf>
    <xf numFmtId="0" fontId="24" fillId="0" borderId="70" xfId="0" applyFont="1" applyBorder="1" applyAlignment="1">
      <alignment vertical="center"/>
    </xf>
    <xf numFmtId="0" fontId="24" fillId="0" borderId="61" xfId="0" applyFont="1" applyBorder="1" applyAlignment="1">
      <alignment vertical="center"/>
    </xf>
    <xf numFmtId="177" fontId="24" fillId="0" borderId="0" xfId="0" applyNumberFormat="1" applyFont="1" applyBorder="1" applyAlignment="1">
      <alignment horizontal="center" vertical="center"/>
    </xf>
    <xf numFmtId="0" fontId="24" fillId="0" borderId="59" xfId="0" applyFont="1" applyBorder="1" applyAlignment="1">
      <alignment vertical="center"/>
    </xf>
    <xf numFmtId="0" fontId="24" fillId="0" borderId="71" xfId="0" applyFont="1" applyBorder="1">
      <alignment vertical="center"/>
    </xf>
    <xf numFmtId="0" fontId="24" fillId="0" borderId="72" xfId="0" applyFont="1" applyBorder="1">
      <alignment vertical="center"/>
    </xf>
    <xf numFmtId="0" fontId="24" fillId="0" borderId="59" xfId="0" applyFont="1" applyBorder="1">
      <alignment vertical="center"/>
    </xf>
    <xf numFmtId="6" fontId="24" fillId="0" borderId="60" xfId="84" applyFont="1" applyBorder="1" applyAlignment="1">
      <alignment horizontal="distributed" vertical="center" shrinkToFit="1"/>
    </xf>
    <xf numFmtId="0" fontId="24" fillId="0" borderId="73" xfId="0" applyFont="1" applyBorder="1">
      <alignment vertical="center"/>
    </xf>
    <xf numFmtId="0" fontId="24" fillId="0" borderId="60" xfId="0" applyFont="1" applyBorder="1" applyAlignment="1">
      <alignment horizontal="center" vertical="center"/>
    </xf>
    <xf numFmtId="0" fontId="24" fillId="0" borderId="60" xfId="0" applyFont="1" applyBorder="1">
      <alignment vertical="center"/>
    </xf>
    <xf numFmtId="0" fontId="24" fillId="0" borderId="68" xfId="0" applyFont="1" applyBorder="1">
      <alignment vertical="center"/>
    </xf>
    <xf numFmtId="0" fontId="24" fillId="0" borderId="66" xfId="0" applyFont="1" applyBorder="1" applyAlignment="1">
      <alignment vertical="center"/>
    </xf>
    <xf numFmtId="0" fontId="24" fillId="0" borderId="74" xfId="0" applyFont="1" applyBorder="1" applyAlignment="1">
      <alignment vertical="center"/>
    </xf>
    <xf numFmtId="0" fontId="24" fillId="0" borderId="57" xfId="0" applyFont="1" applyBorder="1">
      <alignment vertical="center"/>
    </xf>
    <xf numFmtId="0" fontId="24" fillId="0" borderId="75" xfId="0" applyFont="1" applyBorder="1" applyAlignment="1">
      <alignment vertical="center" shrinkToFit="1"/>
    </xf>
    <xf numFmtId="0" fontId="24" fillId="0" borderId="61" xfId="0" applyFont="1" applyBorder="1">
      <alignment vertical="center"/>
    </xf>
    <xf numFmtId="0" fontId="24" fillId="0" borderId="76" xfId="0" applyFont="1" applyFill="1" applyBorder="1" applyAlignment="1">
      <alignment vertical="center" wrapText="1"/>
    </xf>
    <xf numFmtId="0" fontId="24" fillId="0" borderId="60" xfId="0" applyFont="1" applyFill="1" applyBorder="1" applyAlignment="1">
      <alignment vertical="center" wrapText="1"/>
    </xf>
    <xf numFmtId="0" fontId="24" fillId="0" borderId="0" xfId="0" applyFont="1" applyProtection="1">
      <alignment vertical="center"/>
      <protection locked="0"/>
    </xf>
    <xf numFmtId="0" fontId="24" fillId="0" borderId="60" xfId="0" applyFont="1" applyBorder="1" applyAlignment="1" applyProtection="1">
      <alignment horizontal="left"/>
      <protection locked="0"/>
    </xf>
    <xf numFmtId="0" fontId="24" fillId="0" borderId="0" xfId="0" applyFont="1" applyAlignment="1" applyProtection="1">
      <alignment horizontal="center" vertical="center"/>
      <protection locked="0"/>
    </xf>
    <xf numFmtId="0" fontId="87" fillId="0" borderId="77" xfId="97" applyFont="1" applyBorder="1" applyAlignment="1" applyProtection="1">
      <alignment horizontal="center" vertical="center" wrapText="1"/>
      <protection locked="0"/>
    </xf>
    <xf numFmtId="0" fontId="87" fillId="0" borderId="78" xfId="97" applyFont="1" applyBorder="1" applyAlignment="1" applyProtection="1">
      <alignment horizontal="center" vertical="center" wrapText="1"/>
      <protection locked="0"/>
    </xf>
    <xf numFmtId="0" fontId="87" fillId="0" borderId="76" xfId="97" applyFont="1" applyFill="1" applyBorder="1" applyAlignment="1" applyProtection="1">
      <alignment horizontal="center" vertical="center" wrapText="1"/>
    </xf>
    <xf numFmtId="0" fontId="87" fillId="0" borderId="58" xfId="97" applyFont="1" applyBorder="1" applyAlignment="1" applyProtection="1">
      <alignment horizontal="justify" vertical="center" wrapText="1"/>
      <protection locked="0"/>
    </xf>
    <xf numFmtId="0" fontId="87" fillId="0" borderId="53" xfId="97" applyFont="1" applyBorder="1" applyAlignment="1" applyProtection="1">
      <alignment horizontal="right" vertical="center" wrapText="1"/>
      <protection locked="0"/>
    </xf>
    <xf numFmtId="0" fontId="87" fillId="0" borderId="0" xfId="97" applyFont="1" applyBorder="1" applyAlignment="1" applyProtection="1">
      <alignment horizontal="right" vertical="center" wrapText="1"/>
      <protection locked="0"/>
    </xf>
    <xf numFmtId="0" fontId="87" fillId="0" borderId="0" xfId="97" applyFont="1" applyFill="1" applyBorder="1" applyAlignment="1" applyProtection="1">
      <alignment horizontal="right" vertical="center" wrapText="1"/>
    </xf>
    <xf numFmtId="0" fontId="87" fillId="0" borderId="52" xfId="97" applyFont="1" applyFill="1" applyBorder="1" applyAlignment="1" applyProtection="1">
      <alignment horizontal="right" vertical="center" wrapText="1"/>
    </xf>
    <xf numFmtId="0" fontId="87" fillId="0" borderId="78" xfId="97" applyFont="1" applyBorder="1" applyAlignment="1" applyProtection="1">
      <alignment horizontal="center" wrapText="1"/>
      <protection locked="0"/>
    </xf>
    <xf numFmtId="0" fontId="87" fillId="0" borderId="79" xfId="97" applyFont="1" applyFill="1" applyBorder="1" applyAlignment="1" applyProtection="1">
      <alignment horizontal="center" vertical="top" wrapText="1"/>
      <protection locked="0"/>
    </xf>
    <xf numFmtId="0" fontId="87" fillId="0" borderId="80" xfId="97" applyFont="1" applyBorder="1" applyAlignment="1" applyProtection="1">
      <alignment horizontal="center" wrapText="1"/>
      <protection locked="0"/>
    </xf>
    <xf numFmtId="0" fontId="87" fillId="0" borderId="81" xfId="97" applyFont="1" applyBorder="1" applyAlignment="1" applyProtection="1">
      <alignment horizontal="center" vertical="center" wrapText="1"/>
      <protection locked="0"/>
    </xf>
    <xf numFmtId="185" fontId="87" fillId="0" borderId="82" xfId="97" applyNumberFormat="1" applyFont="1" applyFill="1" applyBorder="1" applyAlignment="1" applyProtection="1">
      <alignment horizontal="right" vertical="center" wrapText="1"/>
    </xf>
    <xf numFmtId="0" fontId="40" fillId="0" borderId="0" xfId="0" applyFont="1">
      <alignment vertical="center"/>
    </xf>
    <xf numFmtId="0" fontId="87" fillId="0" borderId="56" xfId="97" applyFont="1" applyBorder="1" applyAlignment="1" applyProtection="1">
      <alignment horizontal="center" vertical="center" wrapText="1"/>
      <protection locked="0"/>
    </xf>
    <xf numFmtId="185" fontId="87" fillId="0" borderId="42" xfId="97" applyNumberFormat="1" applyFont="1" applyBorder="1" applyAlignment="1" applyProtection="1">
      <alignment horizontal="right" vertical="center" wrapText="1"/>
    </xf>
    <xf numFmtId="0" fontId="40" fillId="0" borderId="0" xfId="0" applyFont="1" applyFill="1">
      <alignment vertical="center"/>
    </xf>
    <xf numFmtId="0" fontId="87" fillId="0" borderId="78" xfId="97" applyFont="1" applyFill="1" applyBorder="1" applyAlignment="1" applyProtection="1">
      <alignment horizontal="center" vertical="center" wrapText="1"/>
    </xf>
    <xf numFmtId="0" fontId="24" fillId="0" borderId="0" xfId="0" applyFont="1" applyFill="1">
      <alignment vertical="center"/>
    </xf>
    <xf numFmtId="0" fontId="1" fillId="0" borderId="0" xfId="0" applyFont="1" applyFill="1" applyAlignment="1">
      <alignment vertical="center"/>
    </xf>
    <xf numFmtId="0" fontId="42" fillId="0" borderId="0" xfId="0" applyFont="1" applyBorder="1" applyAlignment="1">
      <alignment vertical="center"/>
    </xf>
    <xf numFmtId="49" fontId="46" fillId="0" borderId="58" xfId="106" applyNumberFormat="1" applyFont="1" applyBorder="1" applyAlignment="1">
      <alignment vertical="top"/>
    </xf>
    <xf numFmtId="0" fontId="46" fillId="0" borderId="0" xfId="106" applyFont="1" applyBorder="1" applyAlignment="1">
      <alignment horizontal="left" wrapText="1"/>
    </xf>
    <xf numFmtId="0" fontId="46" fillId="0" borderId="59" xfId="106" applyFont="1" applyBorder="1" applyAlignment="1">
      <alignment horizontal="left" wrapText="1"/>
    </xf>
    <xf numFmtId="0" fontId="46" fillId="0" borderId="0" xfId="106" applyFont="1" applyBorder="1" applyAlignment="1">
      <alignment vertical="top" wrapText="1"/>
    </xf>
    <xf numFmtId="0" fontId="46" fillId="0" borderId="59" xfId="106" applyFont="1" applyBorder="1" applyAlignment="1">
      <alignment vertical="top" wrapText="1"/>
    </xf>
    <xf numFmtId="0" fontId="46" fillId="0" borderId="0" xfId="106" applyFont="1" applyBorder="1" applyAlignment="1">
      <alignment horizontal="left" vertical="top" wrapText="1"/>
    </xf>
    <xf numFmtId="0" fontId="46" fillId="0" borderId="59" xfId="106" applyFont="1" applyBorder="1" applyAlignment="1">
      <alignment horizontal="left" vertical="top" wrapText="1"/>
    </xf>
    <xf numFmtId="0" fontId="46" fillId="0" borderId="0" xfId="106" applyFont="1" applyFill="1" applyBorder="1" applyAlignment="1">
      <alignment horizontal="left" vertical="top" wrapText="1"/>
    </xf>
    <xf numFmtId="0" fontId="46" fillId="0" borderId="59" xfId="106" applyFont="1" applyFill="1" applyBorder="1" applyAlignment="1">
      <alignment horizontal="left" vertical="top" wrapText="1"/>
    </xf>
    <xf numFmtId="0" fontId="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left" vertical="distributed" wrapText="1"/>
    </xf>
    <xf numFmtId="0" fontId="0" fillId="0" borderId="0" xfId="0" applyAlignment="1">
      <alignment horizontal="center" vertical="center"/>
    </xf>
    <xf numFmtId="0" fontId="0" fillId="0" borderId="0" xfId="0" applyBorder="1" applyAlignment="1">
      <alignment horizontal="right" vertical="center"/>
    </xf>
    <xf numFmtId="178" fontId="0" fillId="25" borderId="0" xfId="104" applyNumberFormat="1" applyFont="1" applyFill="1" applyAlignment="1">
      <alignment vertical="center"/>
    </xf>
    <xf numFmtId="178" fontId="1" fillId="25" borderId="0" xfId="104" applyNumberFormat="1" applyFont="1" applyFill="1" applyAlignment="1">
      <alignment vertical="center"/>
    </xf>
    <xf numFmtId="178" fontId="24" fillId="25" borderId="0" xfId="104" applyNumberFormat="1" applyFont="1" applyFill="1">
      <alignment vertical="center"/>
    </xf>
    <xf numFmtId="178" fontId="50" fillId="25" borderId="0" xfId="104" applyNumberFormat="1" applyFont="1" applyFill="1" applyBorder="1" applyAlignment="1">
      <alignment vertical="center" justifyLastLine="1"/>
    </xf>
    <xf numFmtId="178" fontId="24" fillId="25" borderId="0" xfId="104" applyNumberFormat="1" applyFont="1" applyFill="1" applyBorder="1" applyAlignment="1">
      <alignment horizontal="right" vertical="center" justifyLastLine="1"/>
    </xf>
    <xf numFmtId="178" fontId="24" fillId="26" borderId="83" xfId="104" applyNumberFormat="1" applyFont="1" applyFill="1" applyBorder="1" applyAlignment="1">
      <alignment horizontal="center" vertical="center" wrapText="1"/>
    </xf>
    <xf numFmtId="178" fontId="24" fillId="25" borderId="43" xfId="104" applyNumberFormat="1" applyFont="1" applyFill="1" applyBorder="1" applyAlignment="1">
      <alignment vertical="center" shrinkToFit="1"/>
    </xf>
    <xf numFmtId="0" fontId="7" fillId="0" borderId="43" xfId="104" applyBorder="1">
      <alignment vertical="center"/>
    </xf>
    <xf numFmtId="178" fontId="24" fillId="25" borderId="43" xfId="104" applyNumberFormat="1" applyFont="1" applyFill="1" applyBorder="1">
      <alignment vertical="center"/>
    </xf>
    <xf numFmtId="178" fontId="24" fillId="25" borderId="43" xfId="104" applyNumberFormat="1" applyFont="1" applyFill="1" applyBorder="1" applyAlignment="1">
      <alignment horizontal="right"/>
    </xf>
    <xf numFmtId="178" fontId="24" fillId="24" borderId="43" xfId="104" applyNumberFormat="1" applyFont="1" applyFill="1" applyBorder="1" applyAlignment="1">
      <alignment vertical="center" justifyLastLine="1"/>
    </xf>
    <xf numFmtId="178" fontId="24" fillId="24" borderId="32" xfId="104" applyNumberFormat="1" applyFont="1" applyFill="1" applyBorder="1" applyAlignment="1">
      <alignment vertical="center" justifyLastLine="1"/>
    </xf>
    <xf numFmtId="178" fontId="24" fillId="25" borderId="84" xfId="104" applyNumberFormat="1" applyFont="1" applyFill="1" applyBorder="1" applyAlignment="1">
      <alignment horizontal="center" vertical="center" shrinkToFit="1"/>
    </xf>
    <xf numFmtId="178" fontId="24" fillId="25" borderId="85" xfId="104" applyNumberFormat="1" applyFont="1" applyFill="1" applyBorder="1" applyAlignment="1">
      <alignment horizontal="center" vertical="center" shrinkToFit="1"/>
    </xf>
    <xf numFmtId="178" fontId="24" fillId="25" borderId="35" xfId="104" applyNumberFormat="1" applyFont="1" applyFill="1" applyBorder="1" applyAlignment="1">
      <alignment horizontal="center" vertical="center" shrinkToFit="1"/>
    </xf>
    <xf numFmtId="178" fontId="24" fillId="24" borderId="19" xfId="104" applyNumberFormat="1" applyFont="1" applyFill="1" applyBorder="1">
      <alignment vertical="center"/>
    </xf>
    <xf numFmtId="178" fontId="24" fillId="0" borderId="86" xfId="104" applyNumberFormat="1" applyFont="1" applyFill="1" applyBorder="1">
      <alignment vertical="center"/>
    </xf>
    <xf numFmtId="178" fontId="24" fillId="0" borderId="87" xfId="104" applyNumberFormat="1" applyFont="1" applyFill="1" applyBorder="1">
      <alignment vertical="center"/>
    </xf>
    <xf numFmtId="178" fontId="24" fillId="0" borderId="27" xfId="104" applyNumberFormat="1" applyFont="1" applyFill="1" applyBorder="1">
      <alignment vertical="center"/>
    </xf>
    <xf numFmtId="178" fontId="24" fillId="24" borderId="88" xfId="104" applyNumberFormat="1" applyFont="1" applyFill="1" applyBorder="1">
      <alignment vertical="center"/>
    </xf>
    <xf numFmtId="178" fontId="24" fillId="0" borderId="89" xfId="104" applyNumberFormat="1" applyFont="1" applyFill="1" applyBorder="1">
      <alignment vertical="center"/>
    </xf>
    <xf numFmtId="178" fontId="24" fillId="0" borderId="90" xfId="104" applyNumberFormat="1" applyFont="1" applyFill="1" applyBorder="1">
      <alignment vertical="center"/>
    </xf>
    <xf numFmtId="178" fontId="24" fillId="0" borderId="41" xfId="104" applyNumberFormat="1" applyFont="1" applyFill="1" applyBorder="1">
      <alignment vertical="center"/>
    </xf>
    <xf numFmtId="178" fontId="24" fillId="24" borderId="91" xfId="104" applyNumberFormat="1" applyFont="1" applyFill="1" applyBorder="1">
      <alignment vertical="center"/>
    </xf>
    <xf numFmtId="178" fontId="24" fillId="0" borderId="92" xfId="104" applyNumberFormat="1" applyFont="1" applyFill="1" applyBorder="1">
      <alignment vertical="center"/>
    </xf>
    <xf numFmtId="178" fontId="24" fillId="0" borderId="93" xfId="104" applyNumberFormat="1" applyFont="1" applyFill="1" applyBorder="1">
      <alignment vertical="center"/>
    </xf>
    <xf numFmtId="178" fontId="24" fillId="0" borderId="94" xfId="104" applyNumberFormat="1" applyFont="1" applyFill="1" applyBorder="1">
      <alignment vertical="center"/>
    </xf>
    <xf numFmtId="178" fontId="24" fillId="24" borderId="95" xfId="104" applyNumberFormat="1" applyFont="1" applyFill="1" applyBorder="1">
      <alignment vertical="center"/>
    </xf>
    <xf numFmtId="178" fontId="24" fillId="0" borderId="96" xfId="104" applyNumberFormat="1" applyFont="1" applyFill="1" applyBorder="1">
      <alignment vertical="center"/>
    </xf>
    <xf numFmtId="178" fontId="24" fillId="0" borderId="97" xfId="104" applyNumberFormat="1" applyFont="1" applyFill="1" applyBorder="1">
      <alignment vertical="center"/>
    </xf>
    <xf numFmtId="178" fontId="24" fillId="0" borderId="98" xfId="104" applyNumberFormat="1" applyFont="1" applyFill="1" applyBorder="1">
      <alignment vertical="center"/>
    </xf>
    <xf numFmtId="178" fontId="24" fillId="24" borderId="99" xfId="104" applyNumberFormat="1" applyFont="1" applyFill="1" applyBorder="1">
      <alignment vertical="center"/>
    </xf>
    <xf numFmtId="178" fontId="24" fillId="0" borderId="100" xfId="104" applyNumberFormat="1" applyFont="1" applyFill="1" applyBorder="1">
      <alignment vertical="center"/>
    </xf>
    <xf numFmtId="178" fontId="24" fillId="0" borderId="101" xfId="104" applyNumberFormat="1" applyFont="1" applyFill="1" applyBorder="1">
      <alignment vertical="center"/>
    </xf>
    <xf numFmtId="178" fontId="24" fillId="0" borderId="102" xfId="104" applyNumberFormat="1" applyFont="1" applyFill="1" applyBorder="1">
      <alignment vertical="center"/>
    </xf>
    <xf numFmtId="178" fontId="24" fillId="24" borderId="103" xfId="104" applyNumberFormat="1" applyFont="1" applyFill="1" applyBorder="1">
      <alignment vertical="center"/>
    </xf>
    <xf numFmtId="178" fontId="24" fillId="27" borderId="84" xfId="104" applyNumberFormat="1" applyFont="1" applyFill="1" applyBorder="1">
      <alignment vertical="center"/>
    </xf>
    <xf numFmtId="178" fontId="24" fillId="27" borderId="85" xfId="104" applyNumberFormat="1" applyFont="1" applyFill="1" applyBorder="1">
      <alignment vertical="center"/>
    </xf>
    <xf numFmtId="178" fontId="24" fillId="27" borderId="35" xfId="104" applyNumberFormat="1" applyFont="1" applyFill="1" applyBorder="1">
      <alignment vertical="center"/>
    </xf>
    <xf numFmtId="178" fontId="24" fillId="24" borderId="104" xfId="104" applyNumberFormat="1" applyFont="1" applyFill="1" applyBorder="1">
      <alignment vertical="center"/>
    </xf>
    <xf numFmtId="178" fontId="24" fillId="0" borderId="105" xfId="104" applyNumberFormat="1" applyFont="1" applyFill="1" applyBorder="1">
      <alignment vertical="center"/>
    </xf>
    <xf numFmtId="178" fontId="24" fillId="0" borderId="106" xfId="104" applyNumberFormat="1" applyFont="1" applyFill="1" applyBorder="1">
      <alignment vertical="center"/>
    </xf>
    <xf numFmtId="178" fontId="24" fillId="0" borderId="32" xfId="104" applyNumberFormat="1" applyFont="1" applyFill="1" applyBorder="1">
      <alignment vertical="center"/>
    </xf>
    <xf numFmtId="178" fontId="24" fillId="25" borderId="107" xfId="104" applyNumberFormat="1" applyFont="1" applyFill="1" applyBorder="1">
      <alignment vertical="center"/>
    </xf>
    <xf numFmtId="178" fontId="24" fillId="25" borderId="93" xfId="104" applyNumberFormat="1" applyFont="1" applyFill="1" applyBorder="1">
      <alignment vertical="center"/>
    </xf>
    <xf numFmtId="178" fontId="24" fillId="25" borderId="108" xfId="104" applyNumberFormat="1" applyFont="1" applyFill="1" applyBorder="1">
      <alignment vertical="center"/>
    </xf>
    <xf numFmtId="178" fontId="24" fillId="0" borderId="109" xfId="104" applyNumberFormat="1" applyFont="1" applyFill="1" applyBorder="1">
      <alignment vertical="center"/>
    </xf>
    <xf numFmtId="178" fontId="24" fillId="0" borderId="110" xfId="104" applyNumberFormat="1" applyFont="1" applyFill="1" applyBorder="1">
      <alignment vertical="center"/>
    </xf>
    <xf numFmtId="178" fontId="24" fillId="24" borderId="76" xfId="104" applyNumberFormat="1" applyFont="1" applyFill="1" applyBorder="1">
      <alignment vertical="center"/>
    </xf>
    <xf numFmtId="178" fontId="24" fillId="0" borderId="111" xfId="104" applyNumberFormat="1" applyFont="1" applyFill="1" applyBorder="1">
      <alignment vertical="center"/>
    </xf>
    <xf numFmtId="178" fontId="24" fillId="0" borderId="112" xfId="104" applyNumberFormat="1" applyFont="1" applyFill="1" applyBorder="1">
      <alignment vertical="center"/>
    </xf>
    <xf numFmtId="178" fontId="24" fillId="0" borderId="16" xfId="104" applyNumberFormat="1" applyFont="1" applyFill="1" applyBorder="1">
      <alignment vertical="center"/>
    </xf>
    <xf numFmtId="178" fontId="24" fillId="25" borderId="92" xfId="104" applyNumberFormat="1" applyFont="1" applyFill="1" applyBorder="1">
      <alignment vertical="center"/>
    </xf>
    <xf numFmtId="178" fontId="24" fillId="25" borderId="94" xfId="104" applyNumberFormat="1" applyFont="1" applyFill="1" applyBorder="1">
      <alignment vertical="center"/>
    </xf>
    <xf numFmtId="178" fontId="24" fillId="24" borderId="60" xfId="104" applyNumberFormat="1" applyFont="1" applyFill="1" applyBorder="1">
      <alignment vertical="center"/>
    </xf>
    <xf numFmtId="178" fontId="24" fillId="0" borderId="113" xfId="104" applyNumberFormat="1" applyFont="1" applyFill="1" applyBorder="1">
      <alignment vertical="center"/>
    </xf>
    <xf numFmtId="178" fontId="24" fillId="0" borderId="114" xfId="104" applyNumberFormat="1" applyFont="1" applyFill="1" applyBorder="1">
      <alignment vertical="center"/>
    </xf>
    <xf numFmtId="178" fontId="24" fillId="0" borderId="11" xfId="104" applyNumberFormat="1" applyFont="1" applyFill="1" applyBorder="1">
      <alignment vertical="center"/>
    </xf>
    <xf numFmtId="178" fontId="24" fillId="24" borderId="115" xfId="104" applyNumberFormat="1" applyFont="1" applyFill="1" applyBorder="1">
      <alignment vertical="center"/>
    </xf>
    <xf numFmtId="178" fontId="24" fillId="25" borderId="116" xfId="104" applyNumberFormat="1" applyFont="1" applyFill="1" applyBorder="1">
      <alignment vertical="center"/>
    </xf>
    <xf numFmtId="178" fontId="24" fillId="25" borderId="117" xfId="104" applyNumberFormat="1" applyFont="1" applyFill="1" applyBorder="1">
      <alignment vertical="center"/>
    </xf>
    <xf numFmtId="178" fontId="24" fillId="25" borderId="118" xfId="104" applyNumberFormat="1" applyFont="1" applyFill="1" applyBorder="1">
      <alignment vertical="center"/>
    </xf>
    <xf numFmtId="178" fontId="24" fillId="0" borderId="43" xfId="104" applyNumberFormat="1" applyFont="1" applyFill="1" applyBorder="1" applyAlignment="1">
      <alignment horizontal="center" vertical="distributed" textRotation="255" justifyLastLine="1"/>
    </xf>
    <xf numFmtId="178" fontId="24" fillId="0" borderId="43" xfId="104" applyNumberFormat="1" applyFont="1" applyFill="1" applyBorder="1" applyAlignment="1">
      <alignment horizontal="distributed" vertical="center" justifyLastLine="1"/>
    </xf>
    <xf numFmtId="178" fontId="24" fillId="0" borderId="43" xfId="104" applyNumberFormat="1" applyFont="1" applyFill="1" applyBorder="1">
      <alignment vertical="center"/>
    </xf>
    <xf numFmtId="178" fontId="24" fillId="0" borderId="0" xfId="104" applyNumberFormat="1" applyFont="1" applyFill="1">
      <alignment vertical="center"/>
    </xf>
    <xf numFmtId="178" fontId="24" fillId="0" borderId="119" xfId="104" applyNumberFormat="1" applyFont="1" applyFill="1" applyBorder="1">
      <alignment vertical="center"/>
    </xf>
    <xf numFmtId="178" fontId="24" fillId="0" borderId="120" xfId="104" applyNumberFormat="1" applyFont="1" applyFill="1" applyBorder="1">
      <alignment vertical="center"/>
    </xf>
    <xf numFmtId="178" fontId="24" fillId="0" borderId="121" xfId="104" applyNumberFormat="1" applyFont="1" applyFill="1" applyBorder="1">
      <alignment vertical="center"/>
    </xf>
    <xf numFmtId="178" fontId="24" fillId="0" borderId="85" xfId="104" applyNumberFormat="1" applyFont="1" applyFill="1" applyBorder="1">
      <alignment vertical="center"/>
    </xf>
    <xf numFmtId="178" fontId="24" fillId="0" borderId="122" xfId="104" applyNumberFormat="1" applyFont="1" applyFill="1" applyBorder="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xf>
    <xf numFmtId="0" fontId="24" fillId="0" borderId="123" xfId="0" applyFont="1" applyBorder="1" applyAlignment="1">
      <alignment vertical="center"/>
    </xf>
    <xf numFmtId="0" fontId="24" fillId="0" borderId="0" xfId="0" applyFont="1" applyAlignment="1">
      <alignment horizontal="distributed" vertical="center"/>
    </xf>
    <xf numFmtId="0" fontId="0" fillId="0" borderId="0" xfId="0" applyBorder="1">
      <alignment vertical="center"/>
    </xf>
    <xf numFmtId="0" fontId="35" fillId="0" borderId="0" xfId="0" applyFont="1" applyBorder="1" applyAlignment="1">
      <alignment vertical="center"/>
    </xf>
    <xf numFmtId="0" fontId="35" fillId="0" borderId="0" xfId="0" applyFont="1" applyAlignment="1">
      <alignment vertical="center"/>
    </xf>
    <xf numFmtId="0" fontId="35" fillId="0" borderId="0" xfId="0" applyFont="1">
      <alignment vertical="center"/>
    </xf>
    <xf numFmtId="0" fontId="35" fillId="0" borderId="0" xfId="0" applyFont="1" applyBorder="1">
      <alignment vertical="center"/>
    </xf>
    <xf numFmtId="0" fontId="24" fillId="0" borderId="0" xfId="0" applyFont="1" applyAlignment="1">
      <alignment vertical="center"/>
    </xf>
    <xf numFmtId="0" fontId="35" fillId="0" borderId="103" xfId="0" applyFont="1" applyBorder="1" applyAlignment="1">
      <alignment horizontal="center" vertical="center"/>
    </xf>
    <xf numFmtId="0" fontId="24" fillId="0" borderId="0" xfId="0" applyFont="1" applyAlignment="1">
      <alignment horizontal="right"/>
    </xf>
    <xf numFmtId="0" fontId="35" fillId="0" borderId="24" xfId="0" applyFont="1" applyBorder="1" applyAlignment="1">
      <alignment horizontal="center" vertical="center" shrinkToFit="1"/>
    </xf>
    <xf numFmtId="0" fontId="35" fillId="0" borderId="14" xfId="0" applyFont="1" applyBorder="1" applyAlignment="1">
      <alignment horizontal="center" vertical="center" shrinkToFit="1"/>
    </xf>
    <xf numFmtId="38" fontId="35" fillId="0" borderId="13" xfId="67" applyFont="1" applyBorder="1" applyAlignment="1">
      <alignment vertical="center"/>
    </xf>
    <xf numFmtId="38" fontId="35" fillId="0" borderId="39" xfId="67" applyFont="1" applyBorder="1" applyAlignment="1">
      <alignment vertical="center"/>
    </xf>
    <xf numFmtId="0" fontId="35" fillId="0" borderId="42" xfId="0" applyFont="1" applyBorder="1" applyAlignment="1">
      <alignment horizontal="center" vertical="center" shrinkToFit="1"/>
    </xf>
    <xf numFmtId="179" fontId="35" fillId="0" borderId="39" xfId="67" applyNumberFormat="1" applyFont="1" applyBorder="1" applyAlignment="1">
      <alignment vertical="center"/>
    </xf>
    <xf numFmtId="38" fontId="35" fillId="0" borderId="56" xfId="67" applyFont="1" applyBorder="1" applyAlignment="1">
      <alignment vertical="center"/>
    </xf>
    <xf numFmtId="180" fontId="35" fillId="24" borderId="124" xfId="67" applyNumberFormat="1" applyFont="1" applyFill="1" applyBorder="1" applyAlignment="1">
      <alignment horizontal="right" vertical="center"/>
    </xf>
    <xf numFmtId="0" fontId="35" fillId="0" borderId="29" xfId="0" applyFont="1" applyBorder="1" applyAlignment="1">
      <alignment horizontal="center" vertical="center" shrinkToFit="1"/>
    </xf>
    <xf numFmtId="38" fontId="35" fillId="24" borderId="125" xfId="67" applyFont="1" applyFill="1" applyBorder="1" applyAlignment="1">
      <alignment horizontal="center" vertical="center"/>
    </xf>
    <xf numFmtId="0" fontId="35" fillId="0" borderId="126" xfId="0" applyFont="1" applyBorder="1" applyAlignment="1">
      <alignment horizontal="center" vertical="center" shrinkToFit="1"/>
    </xf>
    <xf numFmtId="38" fontId="35" fillId="27" borderId="0" xfId="67" applyFont="1" applyFill="1" applyBorder="1" applyAlignment="1">
      <alignment horizontal="center" vertical="center"/>
    </xf>
    <xf numFmtId="38" fontId="35" fillId="27" borderId="127" xfId="67" applyFont="1" applyFill="1" applyBorder="1" applyAlignment="1">
      <alignment horizontal="center" vertical="center"/>
    </xf>
    <xf numFmtId="38" fontId="35" fillId="27" borderId="128" xfId="67" applyFont="1" applyFill="1" applyBorder="1" applyAlignment="1">
      <alignment horizontal="center" vertical="center"/>
    </xf>
    <xf numFmtId="38" fontId="35" fillId="0" borderId="129" xfId="67" applyFont="1" applyBorder="1" applyAlignment="1">
      <alignment vertical="center"/>
    </xf>
    <xf numFmtId="38" fontId="35" fillId="0" borderId="130" xfId="67" applyFont="1" applyBorder="1" applyAlignment="1">
      <alignment vertical="center"/>
    </xf>
    <xf numFmtId="0" fontId="35" fillId="0" borderId="131" xfId="0" applyFont="1" applyBorder="1" applyAlignment="1">
      <alignment horizontal="center" vertical="center"/>
    </xf>
    <xf numFmtId="38" fontId="35" fillId="27" borderId="0" xfId="67" applyNumberFormat="1" applyFont="1" applyFill="1" applyBorder="1">
      <alignment vertical="center"/>
    </xf>
    <xf numFmtId="38" fontId="35" fillId="27" borderId="132" xfId="67" applyNumberFormat="1" applyFont="1" applyFill="1" applyBorder="1">
      <alignment vertical="center"/>
    </xf>
    <xf numFmtId="38" fontId="35" fillId="27" borderId="133" xfId="67" applyNumberFormat="1" applyFont="1" applyFill="1" applyBorder="1">
      <alignment vertical="center"/>
    </xf>
    <xf numFmtId="38" fontId="35" fillId="0" borderId="134" xfId="67" applyNumberFormat="1" applyFont="1" applyBorder="1">
      <alignment vertical="center"/>
    </xf>
    <xf numFmtId="38" fontId="35" fillId="0" borderId="135" xfId="67" applyNumberFormat="1" applyFont="1" applyBorder="1">
      <alignment vertical="center"/>
    </xf>
    <xf numFmtId="38" fontId="35" fillId="24" borderId="136" xfId="67" applyNumberFormat="1" applyFont="1" applyFill="1" applyBorder="1">
      <alignment vertical="center"/>
    </xf>
    <xf numFmtId="0" fontId="36" fillId="0" borderId="0" xfId="0" applyFont="1" applyBorder="1">
      <alignment vertical="center"/>
    </xf>
    <xf numFmtId="0" fontId="36" fillId="0" borderId="0" xfId="0" applyFont="1">
      <alignment vertical="center"/>
    </xf>
    <xf numFmtId="0" fontId="35" fillId="0" borderId="137" xfId="0" applyFont="1" applyBorder="1" applyAlignment="1">
      <alignment horizontal="center" vertical="center"/>
    </xf>
    <xf numFmtId="0" fontId="35" fillId="0" borderId="138" xfId="0" applyFont="1" applyBorder="1" applyAlignment="1">
      <alignment horizontal="center" vertical="center" shrinkToFit="1"/>
    </xf>
    <xf numFmtId="38" fontId="35" fillId="27" borderId="64" xfId="67" applyNumberFormat="1" applyFont="1" applyFill="1" applyBorder="1">
      <alignment vertical="center"/>
    </xf>
    <xf numFmtId="38" fontId="35" fillId="27" borderId="139" xfId="67" applyNumberFormat="1" applyFont="1" applyFill="1" applyBorder="1">
      <alignment vertical="center"/>
    </xf>
    <xf numFmtId="38" fontId="35" fillId="27" borderId="140" xfId="67" applyNumberFormat="1" applyFont="1" applyFill="1" applyBorder="1">
      <alignment vertical="center"/>
    </xf>
    <xf numFmtId="38" fontId="35" fillId="0" borderId="141" xfId="67" applyNumberFormat="1" applyFont="1" applyBorder="1">
      <alignment vertical="center"/>
    </xf>
    <xf numFmtId="38" fontId="35" fillId="0" borderId="142" xfId="67" applyNumberFormat="1" applyFont="1" applyBorder="1">
      <alignment vertical="center"/>
    </xf>
    <xf numFmtId="38" fontId="35" fillId="24" borderId="143" xfId="67" applyNumberFormat="1" applyFont="1" applyFill="1" applyBorder="1">
      <alignment vertical="center"/>
    </xf>
    <xf numFmtId="0" fontId="35" fillId="0" borderId="144" xfId="0" applyFont="1" applyBorder="1" applyAlignment="1">
      <alignment horizontal="center" vertical="center"/>
    </xf>
    <xf numFmtId="0" fontId="35" fillId="0" borderId="145" xfId="0" applyFont="1" applyBorder="1" applyAlignment="1">
      <alignment horizontal="center" vertical="center" shrinkToFit="1"/>
    </xf>
    <xf numFmtId="38" fontId="35" fillId="27" borderId="146" xfId="67" applyNumberFormat="1" applyFont="1" applyFill="1" applyBorder="1">
      <alignment vertical="center"/>
    </xf>
    <xf numFmtId="38" fontId="35" fillId="27" borderId="147" xfId="67" applyNumberFormat="1" applyFont="1" applyFill="1" applyBorder="1">
      <alignment vertical="center"/>
    </xf>
    <xf numFmtId="38" fontId="35" fillId="27" borderId="148" xfId="67" applyNumberFormat="1" applyFont="1" applyFill="1" applyBorder="1">
      <alignment vertical="center"/>
    </xf>
    <xf numFmtId="38" fontId="35" fillId="0" borderId="149" xfId="67" applyNumberFormat="1" applyFont="1" applyBorder="1">
      <alignment vertical="center"/>
    </xf>
    <xf numFmtId="38" fontId="35" fillId="0" borderId="150" xfId="67" applyNumberFormat="1" applyFont="1" applyBorder="1">
      <alignment vertical="center"/>
    </xf>
    <xf numFmtId="38" fontId="35" fillId="24" borderId="151" xfId="67" applyNumberFormat="1" applyFont="1" applyFill="1" applyBorder="1">
      <alignment vertical="center"/>
    </xf>
    <xf numFmtId="0" fontId="35" fillId="0" borderId="152" xfId="0" applyFont="1" applyBorder="1" applyAlignment="1">
      <alignment horizontal="center" vertical="center"/>
    </xf>
    <xf numFmtId="0" fontId="35" fillId="0" borderId="153" xfId="0" applyFont="1" applyBorder="1" applyAlignment="1">
      <alignment horizontal="center" vertical="center" shrinkToFit="1"/>
    </xf>
    <xf numFmtId="38" fontId="35" fillId="27" borderId="154" xfId="67" applyNumberFormat="1" applyFont="1" applyFill="1" applyBorder="1">
      <alignment vertical="center"/>
    </xf>
    <xf numFmtId="38" fontId="35" fillId="27" borderId="155" xfId="67" applyNumberFormat="1" applyFont="1" applyFill="1" applyBorder="1">
      <alignment vertical="center"/>
    </xf>
    <xf numFmtId="38" fontId="35" fillId="27" borderId="156" xfId="67" applyNumberFormat="1" applyFont="1" applyFill="1" applyBorder="1">
      <alignment vertical="center"/>
    </xf>
    <xf numFmtId="38" fontId="35" fillId="0" borderId="157" xfId="67" applyNumberFormat="1" applyFont="1" applyBorder="1">
      <alignment vertical="center"/>
    </xf>
    <xf numFmtId="38" fontId="35" fillId="0" borderId="158" xfId="67" applyNumberFormat="1" applyFont="1" applyBorder="1">
      <alignment vertical="center"/>
    </xf>
    <xf numFmtId="38" fontId="35" fillId="24" borderId="159" xfId="67" applyNumberFormat="1" applyFont="1" applyFill="1" applyBorder="1">
      <alignment vertical="center"/>
    </xf>
    <xf numFmtId="38" fontId="35" fillId="27" borderId="103" xfId="67" applyNumberFormat="1" applyFont="1" applyFill="1" applyBorder="1">
      <alignment vertical="center"/>
    </xf>
    <xf numFmtId="38" fontId="35" fillId="27" borderId="160" xfId="67" applyNumberFormat="1" applyFont="1" applyFill="1" applyBorder="1">
      <alignment vertical="center"/>
    </xf>
    <xf numFmtId="38" fontId="35" fillId="27" borderId="161" xfId="67" applyNumberFormat="1" applyFont="1" applyFill="1" applyBorder="1">
      <alignment vertical="center"/>
    </xf>
    <xf numFmtId="38" fontId="35" fillId="27" borderId="162" xfId="67" applyNumberFormat="1" applyFont="1" applyFill="1" applyBorder="1">
      <alignment vertical="center"/>
    </xf>
    <xf numFmtId="38" fontId="35" fillId="27" borderId="163" xfId="67" applyNumberFormat="1" applyFont="1" applyFill="1" applyBorder="1">
      <alignment vertical="center"/>
    </xf>
    <xf numFmtId="38" fontId="35" fillId="24" borderId="164" xfId="67" applyNumberFormat="1" applyFont="1" applyFill="1" applyBorder="1">
      <alignment vertical="center"/>
    </xf>
    <xf numFmtId="0" fontId="35" fillId="0" borderId="0" xfId="0" applyFont="1" applyAlignment="1">
      <alignment horizontal="center" vertical="center"/>
    </xf>
    <xf numFmtId="0" fontId="51" fillId="0" borderId="0" xfId="0" applyFont="1" applyAlignment="1">
      <alignment vertical="center"/>
    </xf>
    <xf numFmtId="38" fontId="24" fillId="0" borderId="0" xfId="67" applyFont="1" applyFill="1" applyAlignment="1">
      <alignment vertical="center"/>
    </xf>
    <xf numFmtId="38" fontId="24" fillId="0" borderId="0" xfId="67" applyFont="1" applyFill="1" applyBorder="1" applyAlignment="1">
      <alignment vertical="center"/>
    </xf>
    <xf numFmtId="38" fontId="50" fillId="0" borderId="0" xfId="67" applyFont="1" applyFill="1" applyBorder="1" applyAlignment="1">
      <alignment vertical="center"/>
    </xf>
    <xf numFmtId="38" fontId="50" fillId="0" borderId="60" xfId="67" applyFont="1" applyFill="1" applyBorder="1" applyAlignment="1">
      <alignment vertical="center"/>
    </xf>
    <xf numFmtId="38" fontId="50" fillId="0" borderId="60" xfId="67" applyFont="1" applyFill="1" applyBorder="1" applyAlignment="1">
      <alignment horizontal="right" vertical="center"/>
    </xf>
    <xf numFmtId="38" fontId="50" fillId="0" borderId="0" xfId="67" applyFont="1" applyFill="1" applyAlignment="1">
      <alignment vertical="center"/>
    </xf>
    <xf numFmtId="38" fontId="24" fillId="0" borderId="0" xfId="67" applyFont="1" applyFill="1" applyAlignment="1">
      <alignment horizontal="right" vertical="center"/>
    </xf>
    <xf numFmtId="38" fontId="24" fillId="24" borderId="43" xfId="67" applyFont="1" applyFill="1" applyBorder="1" applyAlignment="1">
      <alignment horizontal="center" vertical="center"/>
    </xf>
    <xf numFmtId="38" fontId="24" fillId="24" borderId="45" xfId="67" applyFont="1" applyFill="1" applyBorder="1" applyAlignment="1">
      <alignment horizontal="center" vertical="center"/>
    </xf>
    <xf numFmtId="38" fontId="24" fillId="0" borderId="0" xfId="67" applyFont="1" applyFill="1" applyAlignment="1">
      <alignment horizontal="center" vertical="center"/>
    </xf>
    <xf numFmtId="38" fontId="24" fillId="24" borderId="103" xfId="67" applyFont="1" applyFill="1" applyBorder="1" applyAlignment="1">
      <alignment horizontal="center" vertical="center"/>
    </xf>
    <xf numFmtId="38" fontId="24" fillId="24" borderId="55" xfId="67" applyFont="1" applyFill="1" applyBorder="1" applyAlignment="1">
      <alignment horizontal="center" vertical="center"/>
    </xf>
    <xf numFmtId="38" fontId="24" fillId="24" borderId="33" xfId="67" applyFont="1" applyFill="1" applyBorder="1" applyAlignment="1">
      <alignment vertical="center"/>
    </xf>
    <xf numFmtId="38" fontId="24" fillId="24" borderId="35" xfId="67" applyFont="1" applyFill="1" applyBorder="1" applyAlignment="1">
      <alignment vertical="center"/>
    </xf>
    <xf numFmtId="38" fontId="24" fillId="0" borderId="33" xfId="67" applyFont="1" applyFill="1" applyBorder="1" applyAlignment="1">
      <alignment vertical="center"/>
    </xf>
    <xf numFmtId="38" fontId="24" fillId="0" borderId="35" xfId="67" applyFont="1" applyFill="1" applyBorder="1" applyAlignment="1">
      <alignment vertical="center"/>
    </xf>
    <xf numFmtId="38" fontId="24" fillId="0" borderId="165" xfId="67" quotePrefix="1" applyFont="1" applyFill="1" applyBorder="1" applyAlignment="1">
      <alignment horizontal="right" vertical="center"/>
    </xf>
    <xf numFmtId="38" fontId="24" fillId="0" borderId="166" xfId="67" quotePrefix="1" applyFont="1" applyFill="1" applyBorder="1" applyAlignment="1">
      <alignment horizontal="right" vertical="center"/>
    </xf>
    <xf numFmtId="38" fontId="36" fillId="0" borderId="44" xfId="67" applyFont="1" applyFill="1" applyBorder="1" applyAlignment="1">
      <alignment vertical="center"/>
    </xf>
    <xf numFmtId="38" fontId="36" fillId="0" borderId="167" xfId="67" applyFont="1" applyFill="1" applyBorder="1" applyAlignment="1">
      <alignment vertical="center"/>
    </xf>
    <xf numFmtId="38" fontId="24" fillId="0" borderId="168" xfId="67" applyFont="1" applyFill="1" applyBorder="1" applyAlignment="1">
      <alignment vertical="center"/>
    </xf>
    <xf numFmtId="38" fontId="24" fillId="0" borderId="169" xfId="67" applyFont="1" applyFill="1" applyBorder="1" applyAlignment="1">
      <alignment vertical="center"/>
    </xf>
    <xf numFmtId="38" fontId="24" fillId="0" borderId="170" xfId="67" applyFont="1" applyFill="1" applyBorder="1" applyAlignment="1">
      <alignment horizontal="center" vertical="center"/>
    </xf>
    <xf numFmtId="38" fontId="24" fillId="0" borderId="171" xfId="67" applyFont="1" applyFill="1" applyBorder="1" applyAlignment="1">
      <alignment horizontal="center" vertical="center"/>
    </xf>
    <xf numFmtId="38" fontId="24" fillId="0" borderId="172" xfId="67" applyFont="1" applyFill="1" applyBorder="1" applyAlignment="1">
      <alignment horizontal="center" vertical="center"/>
    </xf>
    <xf numFmtId="38" fontId="36" fillId="0" borderId="168" xfId="67" applyFont="1" applyFill="1" applyBorder="1" applyAlignment="1">
      <alignment vertical="center"/>
    </xf>
    <xf numFmtId="38" fontId="36" fillId="0" borderId="169" xfId="67" applyFont="1" applyFill="1" applyBorder="1" applyAlignment="1">
      <alignment horizontal="right" vertical="center"/>
    </xf>
    <xf numFmtId="38" fontId="24" fillId="0" borderId="173" xfId="67" applyFont="1" applyFill="1" applyBorder="1" applyAlignment="1">
      <alignment vertical="center"/>
    </xf>
    <xf numFmtId="38" fontId="24" fillId="0" borderId="94" xfId="67" applyFont="1" applyFill="1" applyBorder="1" applyAlignment="1">
      <alignment vertical="center"/>
    </xf>
    <xf numFmtId="38" fontId="24" fillId="0" borderId="174" xfId="67" applyFont="1" applyFill="1" applyBorder="1" applyAlignment="1">
      <alignment horizontal="right" vertical="center"/>
    </xf>
    <xf numFmtId="38" fontId="24" fillId="0" borderId="175" xfId="67" applyFont="1" applyFill="1" applyBorder="1" applyAlignment="1">
      <alignment horizontal="right" vertical="center"/>
    </xf>
    <xf numFmtId="38" fontId="24" fillId="0" borderId="82" xfId="67" applyFont="1" applyFill="1" applyBorder="1" applyAlignment="1">
      <alignment horizontal="right" vertical="center"/>
    </xf>
    <xf numFmtId="38" fontId="36" fillId="0" borderId="173" xfId="67" applyFont="1" applyFill="1" applyBorder="1" applyAlignment="1">
      <alignment vertical="center"/>
    </xf>
    <xf numFmtId="38" fontId="36" fillId="0" borderId="94" xfId="67" applyFont="1" applyFill="1" applyBorder="1" applyAlignment="1">
      <alignment horizontal="right" vertical="center"/>
    </xf>
    <xf numFmtId="38" fontId="24" fillId="0" borderId="174" xfId="67" applyFont="1" applyFill="1" applyBorder="1" applyAlignment="1">
      <alignment vertical="center"/>
    </xf>
    <xf numFmtId="38" fontId="24" fillId="0" borderId="175" xfId="67" applyFont="1" applyFill="1" applyBorder="1" applyAlignment="1">
      <alignment vertical="center"/>
    </xf>
    <xf numFmtId="38" fontId="24" fillId="0" borderId="82" xfId="67" applyFont="1" applyFill="1" applyBorder="1" applyAlignment="1">
      <alignment vertical="center"/>
    </xf>
    <xf numFmtId="38" fontId="24" fillId="0" borderId="176" xfId="67" applyFont="1" applyFill="1" applyBorder="1" applyAlignment="1">
      <alignment vertical="center"/>
    </xf>
    <xf numFmtId="38" fontId="24" fillId="0" borderId="118" xfId="67" applyFont="1" applyFill="1" applyBorder="1" applyAlignment="1">
      <alignment vertical="center"/>
    </xf>
    <xf numFmtId="38" fontId="24" fillId="0" borderId="177" xfId="67" applyFont="1" applyFill="1" applyBorder="1" applyAlignment="1">
      <alignment vertical="center"/>
    </xf>
    <xf numFmtId="38" fontId="24" fillId="0" borderId="178" xfId="67" applyFont="1" applyFill="1" applyBorder="1" applyAlignment="1">
      <alignment vertical="center"/>
    </xf>
    <xf numFmtId="38" fontId="24" fillId="0" borderId="179" xfId="67" applyFont="1" applyFill="1" applyBorder="1" applyAlignment="1">
      <alignment vertical="center"/>
    </xf>
    <xf numFmtId="38" fontId="36" fillId="0" borderId="176" xfId="67" applyFont="1" applyFill="1" applyBorder="1" applyAlignment="1">
      <alignment horizontal="right" vertical="center"/>
    </xf>
    <xf numFmtId="38" fontId="36" fillId="0" borderId="118" xfId="67" applyFont="1" applyFill="1" applyBorder="1" applyAlignment="1">
      <alignment vertical="center"/>
    </xf>
    <xf numFmtId="38" fontId="24" fillId="27" borderId="33" xfId="67" applyFont="1" applyFill="1" applyBorder="1" applyAlignment="1">
      <alignment vertical="center"/>
    </xf>
    <xf numFmtId="38" fontId="24" fillId="27" borderId="35" xfId="67" applyFont="1" applyFill="1" applyBorder="1" applyAlignment="1">
      <alignment vertical="center"/>
    </xf>
    <xf numFmtId="38" fontId="24" fillId="27" borderId="180" xfId="67" applyFont="1" applyFill="1" applyBorder="1" applyAlignment="1">
      <alignment vertical="center"/>
    </xf>
    <xf numFmtId="38" fontId="24" fillId="27" borderId="181" xfId="67" applyFont="1" applyFill="1" applyBorder="1" applyAlignment="1">
      <alignment vertical="center"/>
    </xf>
    <xf numFmtId="38" fontId="24" fillId="27" borderId="55" xfId="67" applyFont="1" applyFill="1" applyBorder="1" applyAlignment="1">
      <alignment vertical="center"/>
    </xf>
    <xf numFmtId="38" fontId="36" fillId="27" borderId="33" xfId="67" applyFont="1" applyFill="1" applyBorder="1" applyAlignment="1">
      <alignment vertical="center"/>
    </xf>
    <xf numFmtId="38" fontId="36" fillId="27" borderId="35" xfId="67" applyFont="1" applyFill="1" applyBorder="1" applyAlignment="1">
      <alignment vertical="center"/>
    </xf>
    <xf numFmtId="38" fontId="24" fillId="0" borderId="170" xfId="67" applyFont="1" applyFill="1" applyBorder="1" applyAlignment="1">
      <alignment vertical="center"/>
    </xf>
    <xf numFmtId="38" fontId="24" fillId="0" borderId="171" xfId="67" applyFont="1" applyFill="1" applyBorder="1" applyAlignment="1">
      <alignment vertical="center"/>
    </xf>
    <xf numFmtId="38" fontId="24" fillId="0" borderId="172" xfId="67" applyFont="1" applyFill="1" applyBorder="1" applyAlignment="1">
      <alignment vertical="center"/>
    </xf>
    <xf numFmtId="38" fontId="36" fillId="0" borderId="169" xfId="67" applyFont="1" applyFill="1" applyBorder="1" applyAlignment="1">
      <alignment vertical="center"/>
    </xf>
    <xf numFmtId="38" fontId="24" fillId="0" borderId="182" xfId="67" applyFont="1" applyFill="1" applyBorder="1" applyAlignment="1">
      <alignment vertical="center"/>
    </xf>
    <xf numFmtId="38" fontId="24" fillId="0" borderId="183" xfId="67" applyFont="1" applyFill="1" applyBorder="1" applyAlignment="1">
      <alignment vertical="center"/>
    </xf>
    <xf numFmtId="38" fontId="24" fillId="0" borderId="184" xfId="67" applyFont="1" applyFill="1" applyBorder="1" applyAlignment="1">
      <alignment vertical="center"/>
    </xf>
    <xf numFmtId="38" fontId="24" fillId="0" borderId="185" xfId="67" applyFont="1" applyFill="1" applyBorder="1" applyAlignment="1">
      <alignment vertical="center"/>
    </xf>
    <xf numFmtId="38" fontId="24" fillId="0" borderId="79" xfId="67" applyFont="1" applyFill="1" applyBorder="1" applyAlignment="1">
      <alignment vertical="center"/>
    </xf>
    <xf numFmtId="38" fontId="36" fillId="0" borderId="182" xfId="67" applyFont="1" applyFill="1" applyBorder="1" applyAlignment="1">
      <alignment vertical="center"/>
    </xf>
    <xf numFmtId="38" fontId="36" fillId="0" borderId="183" xfId="67" applyFont="1" applyFill="1" applyBorder="1" applyAlignment="1">
      <alignment vertical="center"/>
    </xf>
    <xf numFmtId="38" fontId="24" fillId="0" borderId="186" xfId="67" applyFont="1" applyFill="1" applyBorder="1" applyAlignment="1">
      <alignment vertical="center"/>
    </xf>
    <xf numFmtId="38" fontId="36" fillId="0" borderId="173" xfId="67" quotePrefix="1" applyFont="1" applyFill="1" applyBorder="1" applyAlignment="1">
      <alignment horizontal="right" vertical="center"/>
    </xf>
    <xf numFmtId="38" fontId="36" fillId="0" borderId="94" xfId="67" applyFont="1" applyFill="1" applyBorder="1" applyAlignment="1">
      <alignment vertical="center"/>
    </xf>
    <xf numFmtId="38" fontId="36" fillId="0" borderId="176" xfId="67" quotePrefix="1" applyFont="1" applyFill="1" applyBorder="1" applyAlignment="1">
      <alignment horizontal="right" vertical="center"/>
    </xf>
    <xf numFmtId="38" fontId="24" fillId="28" borderId="187" xfId="67" applyFont="1" applyFill="1" applyBorder="1" applyAlignment="1">
      <alignment vertical="center"/>
    </xf>
    <xf numFmtId="38" fontId="24" fillId="28" borderId="32" xfId="67" applyFont="1" applyFill="1" applyBorder="1" applyAlignment="1">
      <alignment vertical="center"/>
    </xf>
    <xf numFmtId="38" fontId="24" fillId="28" borderId="188" xfId="67" applyFont="1" applyFill="1" applyBorder="1" applyAlignment="1">
      <alignment vertical="center"/>
    </xf>
    <xf numFmtId="38" fontId="36" fillId="28" borderId="187" xfId="67" applyFont="1" applyFill="1" applyBorder="1" applyAlignment="1">
      <alignment vertical="center"/>
    </xf>
    <xf numFmtId="38" fontId="36" fillId="28" borderId="32" xfId="67" applyFont="1" applyFill="1" applyBorder="1" applyAlignment="1">
      <alignment vertical="center"/>
    </xf>
    <xf numFmtId="38" fontId="24" fillId="0" borderId="23" xfId="67" applyFont="1" applyFill="1" applyBorder="1" applyAlignment="1">
      <alignment vertical="center"/>
    </xf>
    <xf numFmtId="38" fontId="24" fillId="0" borderId="27" xfId="67" applyFont="1" applyFill="1" applyBorder="1" applyAlignment="1">
      <alignment vertical="center"/>
    </xf>
    <xf numFmtId="38" fontId="24" fillId="0" borderId="189" xfId="67" applyFont="1" applyFill="1" applyBorder="1" applyAlignment="1">
      <alignment vertical="center" shrinkToFit="1"/>
    </xf>
    <xf numFmtId="38" fontId="24" fillId="0" borderId="47" xfId="67" applyFont="1" applyFill="1" applyBorder="1" applyAlignment="1">
      <alignment vertical="center" shrinkToFit="1"/>
    </xf>
    <xf numFmtId="38" fontId="36" fillId="0" borderId="23" xfId="67" applyFont="1" applyFill="1" applyBorder="1" applyAlignment="1">
      <alignment vertical="center"/>
    </xf>
    <xf numFmtId="38" fontId="36" fillId="0" borderId="27" xfId="67" applyFont="1" applyFill="1" applyBorder="1" applyAlignment="1">
      <alignment vertical="center"/>
    </xf>
    <xf numFmtId="38" fontId="24" fillId="27" borderId="181" xfId="67" applyFont="1" applyFill="1" applyBorder="1" applyAlignment="1">
      <alignment vertical="center" shrinkToFit="1"/>
    </xf>
    <xf numFmtId="38" fontId="24" fillId="27" borderId="55" xfId="67" applyFont="1" applyFill="1" applyBorder="1" applyAlignment="1">
      <alignment vertical="center" shrinkToFit="1"/>
    </xf>
    <xf numFmtId="38" fontId="53" fillId="0" borderId="0" xfId="67" applyFont="1" applyFill="1" applyBorder="1" applyAlignment="1">
      <alignment vertical="center" shrinkToFit="1"/>
    </xf>
    <xf numFmtId="38" fontId="36" fillId="0" borderId="0" xfId="67" applyFont="1" applyFill="1" applyBorder="1" applyAlignment="1">
      <alignment vertical="center"/>
    </xf>
    <xf numFmtId="38" fontId="54" fillId="0" borderId="190" xfId="67" applyFont="1" applyFill="1" applyBorder="1" applyAlignment="1">
      <alignment vertical="center"/>
    </xf>
    <xf numFmtId="38" fontId="54" fillId="0" borderId="191" xfId="67" applyFont="1" applyFill="1" applyBorder="1" applyAlignment="1">
      <alignment vertical="center"/>
    </xf>
    <xf numFmtId="38" fontId="55" fillId="0" borderId="191" xfId="67" applyFont="1" applyFill="1" applyBorder="1" applyAlignment="1">
      <alignment vertical="center" shrinkToFit="1"/>
    </xf>
    <xf numFmtId="38" fontId="55" fillId="0" borderId="89" xfId="67" applyFont="1" applyFill="1" applyBorder="1" applyAlignment="1">
      <alignment vertical="center" shrinkToFit="1"/>
    </xf>
    <xf numFmtId="38" fontId="56" fillId="0" borderId="0" xfId="67" applyFont="1" applyFill="1" applyBorder="1" applyAlignment="1">
      <alignment vertical="center"/>
    </xf>
    <xf numFmtId="38" fontId="54" fillId="0" borderId="0" xfId="67" applyFont="1" applyFill="1" applyAlignment="1">
      <alignment vertical="center"/>
    </xf>
    <xf numFmtId="38" fontId="54" fillId="0" borderId="0" xfId="67" applyFont="1" applyFill="1" applyBorder="1" applyAlignment="1">
      <alignment vertical="center"/>
    </xf>
    <xf numFmtId="38" fontId="54" fillId="0" borderId="89" xfId="67" applyFont="1" applyFill="1" applyBorder="1" applyAlignment="1">
      <alignment vertical="center"/>
    </xf>
    <xf numFmtId="38" fontId="57" fillId="0" borderId="0" xfId="67" applyFont="1" applyFill="1" applyBorder="1" applyAlignment="1">
      <alignment vertical="center"/>
    </xf>
    <xf numFmtId="38" fontId="58" fillId="0" borderId="0" xfId="67" applyFont="1" applyFill="1" applyBorder="1" applyAlignment="1">
      <alignment vertical="center"/>
    </xf>
    <xf numFmtId="38" fontId="57" fillId="0" borderId="99" xfId="67" applyFont="1" applyFill="1" applyBorder="1" applyAlignment="1">
      <alignment vertical="center"/>
    </xf>
    <xf numFmtId="38" fontId="54" fillId="0" borderId="99" xfId="67" applyFont="1" applyFill="1" applyBorder="1" applyAlignment="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59" fillId="0" borderId="0" xfId="0" applyFont="1" applyFill="1" applyBorder="1" applyAlignment="1">
      <alignment vertical="center" wrapText="1"/>
    </xf>
    <xf numFmtId="0" fontId="60" fillId="0" borderId="0" xfId="0" applyFont="1" applyFill="1" applyBorder="1" applyAlignment="1">
      <alignment vertical="center" wrapText="1"/>
    </xf>
    <xf numFmtId="0" fontId="60"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61" fillId="0" borderId="0" xfId="0" applyFont="1" applyFill="1" applyBorder="1" applyAlignment="1">
      <alignment vertical="center"/>
    </xf>
    <xf numFmtId="0" fontId="62" fillId="0" borderId="35" xfId="0" applyFont="1" applyFill="1" applyBorder="1" applyAlignment="1">
      <alignment horizontal="right" vertical="center"/>
    </xf>
    <xf numFmtId="0" fontId="62" fillId="0" borderId="103" xfId="0" applyFont="1" applyFill="1" applyBorder="1" applyAlignment="1">
      <alignment horizontal="right" vertical="center"/>
    </xf>
    <xf numFmtId="0" fontId="24" fillId="0" borderId="103" xfId="0" applyFont="1" applyFill="1" applyBorder="1" applyAlignment="1">
      <alignment vertical="center"/>
    </xf>
    <xf numFmtId="0" fontId="24" fillId="0" borderId="103" xfId="0" applyFont="1" applyFill="1" applyBorder="1" applyAlignment="1">
      <alignment horizontal="left" vertical="center" wrapText="1"/>
    </xf>
    <xf numFmtId="0" fontId="24" fillId="0" borderId="192" xfId="0" applyFont="1" applyFill="1" applyBorder="1" applyAlignment="1">
      <alignment vertical="center"/>
    </xf>
    <xf numFmtId="0" fontId="60" fillId="0" borderId="192" xfId="0" applyFont="1" applyFill="1" applyBorder="1" applyAlignment="1">
      <alignment horizontal="left" vertical="center" wrapText="1"/>
    </xf>
    <xf numFmtId="0" fontId="62" fillId="0" borderId="41" xfId="0" applyFont="1" applyFill="1" applyBorder="1" applyAlignment="1">
      <alignment horizontal="right" vertical="center"/>
    </xf>
    <xf numFmtId="0" fontId="62" fillId="0" borderId="0" xfId="0" applyFont="1" applyFill="1" applyBorder="1" applyAlignment="1">
      <alignment horizontal="right" vertical="center"/>
    </xf>
    <xf numFmtId="0" fontId="24" fillId="0" borderId="0" xfId="0" applyFont="1" applyFill="1" applyBorder="1" applyAlignment="1">
      <alignment horizontal="left" vertical="center" wrapText="1"/>
    </xf>
    <xf numFmtId="0" fontId="24" fillId="0" borderId="58" xfId="0" applyFont="1" applyFill="1" applyBorder="1" applyAlignment="1">
      <alignment vertical="center"/>
    </xf>
    <xf numFmtId="0" fontId="36" fillId="0" borderId="0" xfId="0" applyFont="1" applyFill="1" applyBorder="1" applyAlignment="1">
      <alignment vertical="center" wrapText="1"/>
    </xf>
    <xf numFmtId="0" fontId="24" fillId="0" borderId="59" xfId="0" applyFont="1" applyFill="1" applyBorder="1" applyAlignment="1">
      <alignment vertical="center" wrapText="1"/>
    </xf>
    <xf numFmtId="0" fontId="0" fillId="0" borderId="11" xfId="0" applyFont="1" applyFill="1" applyBorder="1" applyAlignment="1">
      <alignment vertical="center"/>
    </xf>
    <xf numFmtId="0" fontId="0" fillId="0" borderId="60" xfId="0" applyFont="1" applyFill="1" applyBorder="1" applyAlignment="1">
      <alignment vertical="center"/>
    </xf>
    <xf numFmtId="0" fontId="24" fillId="0" borderId="193" xfId="0" applyFont="1" applyFill="1" applyBorder="1" applyAlignment="1">
      <alignment vertical="center"/>
    </xf>
    <xf numFmtId="0" fontId="60" fillId="0" borderId="193" xfId="0" applyFont="1" applyFill="1" applyBorder="1" applyAlignment="1">
      <alignment horizontal="left" vertical="center" wrapText="1"/>
    </xf>
    <xf numFmtId="0" fontId="0" fillId="0" borderId="16" xfId="0" applyFont="1" applyFill="1" applyBorder="1" applyAlignment="1">
      <alignment vertical="center"/>
    </xf>
    <xf numFmtId="0" fontId="0" fillId="0" borderId="76" xfId="0" applyFont="1" applyFill="1" applyBorder="1" applyAlignment="1">
      <alignment vertical="center"/>
    </xf>
    <xf numFmtId="0" fontId="24" fillId="0" borderId="76" xfId="0" applyFont="1" applyFill="1" applyBorder="1" applyAlignment="1">
      <alignment vertical="center"/>
    </xf>
    <xf numFmtId="0" fontId="24" fillId="0" borderId="77" xfId="0" applyFont="1" applyFill="1" applyBorder="1" applyAlignment="1">
      <alignment vertical="center"/>
    </xf>
    <xf numFmtId="0" fontId="24" fillId="0" borderId="71" xfId="0" applyFont="1" applyFill="1" applyBorder="1" applyAlignment="1">
      <alignment horizontal="left" vertical="center" wrapText="1"/>
    </xf>
    <xf numFmtId="0" fontId="61" fillId="0" borderId="76" xfId="0" applyFont="1" applyFill="1" applyBorder="1" applyAlignment="1">
      <alignment vertical="center"/>
    </xf>
    <xf numFmtId="0" fontId="24" fillId="0" borderId="76" xfId="0" applyFont="1" applyFill="1" applyBorder="1" applyAlignment="1">
      <alignment horizontal="left" vertical="center" wrapText="1"/>
    </xf>
    <xf numFmtId="0" fontId="63" fillId="0" borderId="76" xfId="0" applyFont="1" applyFill="1" applyBorder="1" applyAlignment="1">
      <alignment vertical="center"/>
    </xf>
    <xf numFmtId="0" fontId="60" fillId="0" borderId="77" xfId="0" applyFont="1" applyFill="1" applyBorder="1" applyAlignment="1">
      <alignment horizontal="left" vertical="center" wrapText="1"/>
    </xf>
    <xf numFmtId="0" fontId="24" fillId="0" borderId="41" xfId="0" applyFont="1" applyFill="1" applyBorder="1" applyAlignment="1">
      <alignment vertical="center"/>
    </xf>
    <xf numFmtId="0" fontId="59" fillId="0" borderId="0" xfId="0" applyFont="1" applyFill="1" applyBorder="1" applyAlignment="1">
      <alignment vertical="center"/>
    </xf>
    <xf numFmtId="0" fontId="24" fillId="0" borderId="189" xfId="0" applyFont="1" applyFill="1" applyBorder="1" applyAlignment="1">
      <alignment vertical="center"/>
    </xf>
    <xf numFmtId="0" fontId="24" fillId="0" borderId="19" xfId="0" applyFont="1" applyFill="1" applyBorder="1" applyAlignment="1">
      <alignment vertical="center"/>
    </xf>
    <xf numFmtId="0" fontId="24" fillId="0" borderId="46" xfId="0" applyFont="1" applyFill="1" applyBorder="1" applyAlignment="1">
      <alignment horizontal="left" vertical="center"/>
    </xf>
    <xf numFmtId="0" fontId="24" fillId="0" borderId="194" xfId="0" applyFont="1" applyFill="1" applyBorder="1" applyAlignment="1">
      <alignment vertical="center"/>
    </xf>
    <xf numFmtId="0" fontId="24" fillId="0" borderId="194" xfId="0" applyFont="1" applyFill="1" applyBorder="1" applyAlignment="1">
      <alignment horizontal="center" vertical="center"/>
    </xf>
    <xf numFmtId="0" fontId="24" fillId="0" borderId="194" xfId="0" applyFont="1" applyFill="1" applyBorder="1" applyAlignment="1">
      <alignment horizontal="right" vertical="center"/>
    </xf>
    <xf numFmtId="0" fontId="60" fillId="0" borderId="194" xfId="0" applyFont="1" applyFill="1" applyBorder="1" applyAlignment="1">
      <alignment horizontal="left" vertical="center" wrapText="1"/>
    </xf>
    <xf numFmtId="0" fontId="24" fillId="0" borderId="194" xfId="0" applyFont="1" applyFill="1" applyBorder="1" applyAlignment="1">
      <alignment horizontal="left" vertical="center" wrapText="1"/>
    </xf>
    <xf numFmtId="0" fontId="61" fillId="0" borderId="194" xfId="0" applyFont="1" applyFill="1" applyBorder="1" applyAlignment="1">
      <alignment horizontal="center" vertical="center"/>
    </xf>
    <xf numFmtId="0" fontId="61" fillId="0" borderId="60" xfId="0" applyFont="1" applyFill="1" applyBorder="1" applyAlignment="1">
      <alignment vertical="center"/>
    </xf>
    <xf numFmtId="0" fontId="61" fillId="0" borderId="193" xfId="0" applyFont="1" applyFill="1" applyBorder="1" applyAlignment="1">
      <alignment vertical="center"/>
    </xf>
    <xf numFmtId="0" fontId="24" fillId="0" borderId="0" xfId="0" applyFont="1" applyFill="1" applyBorder="1" applyAlignment="1">
      <alignment horizontal="center" vertical="center"/>
    </xf>
    <xf numFmtId="0" fontId="60" fillId="0" borderId="58" xfId="0" applyFont="1" applyFill="1" applyBorder="1" applyAlignment="1">
      <alignment horizontal="left" vertical="center" wrapText="1"/>
    </xf>
    <xf numFmtId="0" fontId="24" fillId="0" borderId="16" xfId="0" applyFont="1" applyFill="1" applyBorder="1" applyAlignment="1">
      <alignment vertical="center"/>
    </xf>
    <xf numFmtId="0" fontId="24" fillId="0" borderId="59" xfId="0" applyFont="1" applyFill="1" applyBorder="1" applyAlignment="1">
      <alignment vertical="center"/>
    </xf>
    <xf numFmtId="0" fontId="24" fillId="0" borderId="62" xfId="0" applyFont="1" applyFill="1" applyBorder="1" applyAlignment="1">
      <alignment vertical="center"/>
    </xf>
    <xf numFmtId="0" fontId="24" fillId="0" borderId="39" xfId="0" applyFont="1" applyFill="1" applyBorder="1" applyAlignment="1">
      <alignment vertical="center"/>
    </xf>
    <xf numFmtId="0" fontId="60" fillId="0" borderId="56" xfId="0" applyFont="1" applyFill="1" applyBorder="1" applyAlignment="1">
      <alignment horizontal="left" vertical="center" wrapText="1"/>
    </xf>
    <xf numFmtId="0" fontId="24" fillId="0" borderId="11" xfId="0" applyFont="1" applyFill="1" applyBorder="1" applyAlignment="1">
      <alignment vertical="center"/>
    </xf>
    <xf numFmtId="0" fontId="24" fillId="0" borderId="60" xfId="0" applyFont="1" applyFill="1" applyBorder="1" applyAlignment="1">
      <alignment vertical="center"/>
    </xf>
    <xf numFmtId="0" fontId="36" fillId="0" borderId="0" xfId="0" applyFont="1" applyFill="1" applyBorder="1" applyAlignment="1">
      <alignment vertical="center"/>
    </xf>
    <xf numFmtId="0" fontId="35" fillId="0" borderId="0" xfId="0" applyFont="1" applyFill="1" applyBorder="1" applyAlignment="1">
      <alignment vertical="center"/>
    </xf>
    <xf numFmtId="0" fontId="24" fillId="0" borderId="71" xfId="0" applyFont="1" applyFill="1" applyBorder="1" applyAlignment="1">
      <alignment vertical="center"/>
    </xf>
    <xf numFmtId="0" fontId="24" fillId="0" borderId="195" xfId="0" applyFont="1" applyFill="1" applyBorder="1" applyAlignment="1">
      <alignment vertical="center"/>
    </xf>
    <xf numFmtId="0" fontId="60" fillId="0" borderId="46" xfId="0" applyFont="1" applyFill="1" applyBorder="1" applyAlignment="1">
      <alignment horizontal="left" vertical="center"/>
    </xf>
    <xf numFmtId="0" fontId="24" fillId="0" borderId="15" xfId="0" applyFont="1" applyBorder="1" applyAlignment="1">
      <alignment vertical="center"/>
    </xf>
    <xf numFmtId="0" fontId="24" fillId="0" borderId="196" xfId="0" applyFont="1" applyBorder="1" applyAlignment="1">
      <alignment vertical="center"/>
    </xf>
    <xf numFmtId="0" fontId="24" fillId="0" borderId="48" xfId="0" applyFont="1" applyBorder="1" applyAlignment="1">
      <alignment vertical="center"/>
    </xf>
    <xf numFmtId="0" fontId="37" fillId="0" borderId="0" xfId="0" applyFont="1" applyAlignment="1">
      <alignment vertical="center" wrapText="1"/>
    </xf>
    <xf numFmtId="0" fontId="65" fillId="0" borderId="0" xfId="0" applyFont="1" applyFill="1" applyBorder="1" applyAlignment="1">
      <alignment horizontal="left" vertical="center" wrapText="1"/>
    </xf>
    <xf numFmtId="0" fontId="0" fillId="0" borderId="0" xfId="0" applyFont="1" applyAlignment="1">
      <alignment vertical="center" wrapText="1"/>
    </xf>
    <xf numFmtId="0" fontId="0" fillId="0" borderId="0" xfId="0" applyFill="1" applyAlignment="1">
      <alignment vertical="center"/>
    </xf>
    <xf numFmtId="0" fontId="40" fillId="0" borderId="42" xfId="0" applyFont="1" applyBorder="1">
      <alignment vertical="center"/>
    </xf>
    <xf numFmtId="184" fontId="40" fillId="0" borderId="42" xfId="0" applyNumberFormat="1" applyFont="1" applyBorder="1">
      <alignment vertical="center"/>
    </xf>
    <xf numFmtId="0" fontId="40" fillId="0" borderId="52" xfId="0" applyFont="1" applyBorder="1">
      <alignment vertical="center"/>
    </xf>
    <xf numFmtId="0" fontId="40" fillId="0" borderId="78" xfId="0" applyFont="1" applyBorder="1">
      <alignment vertical="center"/>
    </xf>
    <xf numFmtId="177" fontId="40" fillId="0" borderId="34" xfId="0" applyNumberFormat="1" applyFont="1" applyBorder="1">
      <alignment vertical="center"/>
    </xf>
    <xf numFmtId="184" fontId="40" fillId="0" borderId="181" xfId="0" applyNumberFormat="1" applyFont="1" applyBorder="1">
      <alignment vertical="center"/>
    </xf>
    <xf numFmtId="177" fontId="40" fillId="0" borderId="197" xfId="0" applyNumberFormat="1" applyFont="1" applyBorder="1">
      <alignment vertical="center"/>
    </xf>
    <xf numFmtId="184" fontId="40" fillId="0" borderId="198" xfId="0" applyNumberFormat="1" applyFont="1" applyBorder="1">
      <alignment vertical="center"/>
    </xf>
    <xf numFmtId="177" fontId="40" fillId="0" borderId="126" xfId="0" applyNumberFormat="1" applyFont="1" applyBorder="1">
      <alignment vertical="center"/>
    </xf>
    <xf numFmtId="184" fontId="40" fillId="31" borderId="59" xfId="0" applyNumberFormat="1" applyFont="1" applyFill="1" applyBorder="1">
      <alignment vertical="center"/>
    </xf>
    <xf numFmtId="177" fontId="40" fillId="0" borderId="199" xfId="0" applyNumberFormat="1" applyFont="1" applyBorder="1">
      <alignment vertical="center"/>
    </xf>
    <xf numFmtId="184" fontId="40" fillId="31" borderId="200" xfId="0" applyNumberFormat="1" applyFont="1" applyFill="1" applyBorder="1">
      <alignment vertical="center"/>
    </xf>
    <xf numFmtId="0" fontId="40" fillId="0" borderId="199" xfId="0" applyFont="1" applyBorder="1" applyAlignment="1">
      <alignment horizontal="center" vertical="center"/>
    </xf>
    <xf numFmtId="0" fontId="40" fillId="0" borderId="99" xfId="0" applyFont="1" applyBorder="1" applyAlignment="1">
      <alignment horizontal="center" vertical="center" textRotation="255"/>
    </xf>
    <xf numFmtId="184" fontId="40" fillId="0" borderId="59" xfId="0" applyNumberFormat="1" applyFont="1" applyBorder="1">
      <alignment vertical="center"/>
    </xf>
    <xf numFmtId="0" fontId="40" fillId="0" borderId="126" xfId="0" applyFont="1" applyBorder="1" applyAlignment="1">
      <alignment horizontal="center" vertical="center"/>
    </xf>
    <xf numFmtId="177" fontId="40" fillId="0" borderId="12" xfId="0" applyNumberFormat="1" applyFont="1" applyBorder="1">
      <alignment vertical="center"/>
    </xf>
    <xf numFmtId="184" fontId="40" fillId="31" borderId="195" xfId="0" applyNumberFormat="1" applyFont="1" applyFill="1" applyBorder="1">
      <alignment vertical="center"/>
    </xf>
    <xf numFmtId="0" fontId="40" fillId="0" borderId="12" xfId="0" applyFont="1" applyBorder="1" applyAlignment="1">
      <alignment horizontal="left" vertical="center"/>
    </xf>
    <xf numFmtId="177" fontId="40" fillId="0" borderId="201" xfId="0" applyNumberFormat="1" applyFont="1" applyBorder="1">
      <alignment vertical="center"/>
    </xf>
    <xf numFmtId="184" fontId="40" fillId="31" borderId="185" xfId="0" applyNumberFormat="1" applyFont="1" applyFill="1" applyBorder="1">
      <alignment vertical="center"/>
    </xf>
    <xf numFmtId="0" fontId="40" fillId="0" borderId="201" xfId="0" applyFont="1" applyBorder="1" applyAlignment="1">
      <alignment horizontal="left" vertical="center"/>
    </xf>
    <xf numFmtId="177" fontId="40" fillId="0" borderId="202" xfId="0" applyNumberFormat="1" applyFont="1" applyBorder="1">
      <alignment vertical="center"/>
    </xf>
    <xf numFmtId="184" fontId="40" fillId="31" borderId="203" xfId="0" applyNumberFormat="1" applyFont="1" applyFill="1" applyBorder="1">
      <alignment vertical="center"/>
    </xf>
    <xf numFmtId="0" fontId="40" fillId="0" borderId="202" xfId="0" applyFont="1" applyBorder="1" applyAlignment="1">
      <alignment horizontal="left" vertical="center"/>
    </xf>
    <xf numFmtId="177" fontId="40" fillId="0" borderId="14" xfId="0" applyNumberFormat="1" applyFont="1" applyBorder="1">
      <alignment vertical="center"/>
    </xf>
    <xf numFmtId="184" fontId="40" fillId="0" borderId="62" xfId="0" applyNumberFormat="1" applyFont="1" applyBorder="1">
      <alignment vertical="center"/>
    </xf>
    <xf numFmtId="0" fontId="40" fillId="0" borderId="14" xfId="0" applyFont="1" applyBorder="1" applyAlignment="1">
      <alignment horizontal="center" vertical="center"/>
    </xf>
    <xf numFmtId="177" fontId="70" fillId="0" borderId="126" xfId="0" applyNumberFormat="1" applyFont="1" applyBorder="1" applyAlignment="1">
      <alignment vertical="center" wrapText="1"/>
    </xf>
    <xf numFmtId="0" fontId="40" fillId="0" borderId="126" xfId="0" applyFont="1" applyBorder="1">
      <alignment vertical="center"/>
    </xf>
    <xf numFmtId="177" fontId="70" fillId="0" borderId="204" xfId="0" applyNumberFormat="1" applyFont="1" applyBorder="1" applyAlignment="1">
      <alignment vertical="center" wrapText="1"/>
    </xf>
    <xf numFmtId="184" fontId="40" fillId="31" borderId="175" xfId="0" applyNumberFormat="1" applyFont="1" applyFill="1" applyBorder="1">
      <alignment vertical="center"/>
    </xf>
    <xf numFmtId="0" fontId="40" fillId="0" borderId="204" xfId="0" applyFont="1" applyBorder="1">
      <alignment vertical="center"/>
    </xf>
    <xf numFmtId="177" fontId="48" fillId="0" borderId="204" xfId="0" applyNumberFormat="1" applyFont="1" applyBorder="1" applyAlignment="1">
      <alignment vertical="center" wrapText="1"/>
    </xf>
    <xf numFmtId="0" fontId="40" fillId="0" borderId="204" xfId="0" applyFont="1" applyBorder="1" applyAlignment="1">
      <alignment vertical="center" shrinkToFit="1"/>
    </xf>
    <xf numFmtId="177" fontId="71" fillId="0" borderId="205" xfId="0" applyNumberFormat="1" applyFont="1" applyBorder="1" applyAlignment="1">
      <alignment vertical="center" wrapText="1"/>
    </xf>
    <xf numFmtId="184" fontId="40" fillId="31" borderId="171" xfId="0" applyNumberFormat="1" applyFont="1" applyFill="1" applyBorder="1">
      <alignment vertical="center"/>
    </xf>
    <xf numFmtId="0" fontId="40" fillId="0" borderId="205" xfId="0" applyFont="1" applyBorder="1">
      <alignment vertical="center"/>
    </xf>
    <xf numFmtId="177" fontId="40" fillId="0" borderId="206" xfId="0" applyNumberFormat="1" applyFont="1" applyBorder="1">
      <alignment vertical="center"/>
    </xf>
    <xf numFmtId="184" fontId="40" fillId="31" borderId="207" xfId="0" applyNumberFormat="1" applyFont="1" applyFill="1" applyBorder="1">
      <alignment vertical="center"/>
    </xf>
    <xf numFmtId="0" fontId="40" fillId="0" borderId="14" xfId="0" applyFont="1" applyBorder="1" applyAlignment="1">
      <alignment horizontal="center" vertical="center" shrinkToFit="1"/>
    </xf>
    <xf numFmtId="184" fontId="40" fillId="31" borderId="53" xfId="0" applyNumberFormat="1" applyFont="1" applyFill="1" applyBorder="1">
      <alignment vertical="center"/>
    </xf>
    <xf numFmtId="0" fontId="40" fillId="0" borderId="206" xfId="0" applyFont="1" applyBorder="1">
      <alignment vertical="center"/>
    </xf>
    <xf numFmtId="184" fontId="40" fillId="31" borderId="91" xfId="0" applyNumberFormat="1" applyFont="1" applyFill="1" applyBorder="1">
      <alignment vertical="center"/>
    </xf>
    <xf numFmtId="184" fontId="40" fillId="31" borderId="82" xfId="0" applyNumberFormat="1" applyFont="1" applyFill="1" applyBorder="1">
      <alignment vertical="center"/>
    </xf>
    <xf numFmtId="177" fontId="40" fillId="0" borderId="204" xfId="0" applyNumberFormat="1" applyFont="1" applyBorder="1">
      <alignment vertical="center"/>
    </xf>
    <xf numFmtId="177" fontId="40" fillId="0" borderId="205" xfId="0" applyNumberFormat="1" applyFont="1" applyBorder="1">
      <alignment vertical="center"/>
    </xf>
    <xf numFmtId="184" fontId="40" fillId="31" borderId="172" xfId="0" applyNumberFormat="1" applyFont="1" applyFill="1" applyBorder="1">
      <alignment vertical="center"/>
    </xf>
    <xf numFmtId="0" fontId="40" fillId="0" borderId="180" xfId="0" applyFont="1" applyBorder="1" applyAlignment="1">
      <alignment vertical="center"/>
    </xf>
    <xf numFmtId="0" fontId="40" fillId="0" borderId="208" xfId="0" applyFont="1" applyBorder="1" applyAlignment="1">
      <alignment horizontal="center" vertical="center"/>
    </xf>
    <xf numFmtId="0" fontId="40" fillId="0" borderId="209" xfId="0" applyFont="1" applyBorder="1" applyAlignment="1">
      <alignment vertical="center"/>
    </xf>
    <xf numFmtId="0" fontId="72" fillId="0" borderId="0" xfId="0" applyFont="1">
      <alignment vertical="center"/>
    </xf>
    <xf numFmtId="0" fontId="40" fillId="0" borderId="0" xfId="0" applyFont="1" applyBorder="1">
      <alignment vertical="center"/>
    </xf>
    <xf numFmtId="0" fontId="40" fillId="0" borderId="0" xfId="0" applyFont="1" applyAlignment="1">
      <alignment horizontal="right" vertical="center"/>
    </xf>
    <xf numFmtId="0" fontId="40" fillId="0" borderId="0" xfId="0" applyFont="1" applyAlignment="1">
      <alignment horizontal="left" vertical="center" justifyLastLine="1"/>
    </xf>
    <xf numFmtId="0" fontId="40" fillId="0" borderId="0" xfId="0" applyFont="1" applyAlignment="1">
      <alignment horizontal="center" vertical="center"/>
    </xf>
    <xf numFmtId="184" fontId="40" fillId="0" borderId="36" xfId="0" applyNumberFormat="1" applyFont="1" applyBorder="1">
      <alignment vertical="center"/>
    </xf>
    <xf numFmtId="184" fontId="40" fillId="0" borderId="210" xfId="0" applyNumberFormat="1" applyFont="1" applyBorder="1" applyAlignment="1">
      <alignment horizontal="right" vertical="center"/>
    </xf>
    <xf numFmtId="184" fontId="40" fillId="0" borderId="83" xfId="0" applyNumberFormat="1" applyFont="1" applyBorder="1" applyAlignment="1">
      <alignment horizontal="right" vertical="center"/>
    </xf>
    <xf numFmtId="184" fontId="40" fillId="0" borderId="103" xfId="0" applyNumberFormat="1" applyFont="1" applyBorder="1" applyAlignment="1">
      <alignment horizontal="right" vertical="center"/>
    </xf>
    <xf numFmtId="0" fontId="40" fillId="0" borderId="211" xfId="0" applyFont="1" applyBorder="1" applyAlignment="1">
      <alignment horizontal="center" vertical="center"/>
    </xf>
    <xf numFmtId="184" fontId="40" fillId="0" borderId="197" xfId="0" applyNumberFormat="1" applyFont="1" applyBorder="1" applyAlignment="1">
      <alignment horizontal="right" vertical="center"/>
    </xf>
    <xf numFmtId="184" fontId="40" fillId="0" borderId="212" xfId="0" applyNumberFormat="1" applyFont="1" applyBorder="1" applyAlignment="1">
      <alignment horizontal="right" vertical="center"/>
    </xf>
    <xf numFmtId="184" fontId="40" fillId="0" borderId="181" xfId="0" applyNumberFormat="1" applyFont="1" applyBorder="1" applyAlignment="1">
      <alignment horizontal="right" vertical="center"/>
    </xf>
    <xf numFmtId="184" fontId="40" fillId="0" borderId="213" xfId="0" applyNumberFormat="1" applyFont="1" applyBorder="1" applyAlignment="1">
      <alignment horizontal="right" vertical="center"/>
    </xf>
    <xf numFmtId="0" fontId="40" fillId="0" borderId="214" xfId="0" applyFont="1" applyBorder="1" applyAlignment="1">
      <alignment horizontal="center" vertical="center"/>
    </xf>
    <xf numFmtId="184" fontId="40" fillId="33" borderId="185" xfId="0" applyNumberFormat="1" applyFont="1" applyFill="1" applyBorder="1" applyAlignment="1">
      <alignment horizontal="right" vertical="center"/>
    </xf>
    <xf numFmtId="184" fontId="40" fillId="0" borderId="195" xfId="0" applyNumberFormat="1" applyFont="1" applyBorder="1" applyAlignment="1">
      <alignment horizontal="right" vertical="center"/>
    </xf>
    <xf numFmtId="0" fontId="40" fillId="0" borderId="12" xfId="0" applyFont="1" applyBorder="1" applyAlignment="1">
      <alignment horizontal="center" vertical="center"/>
    </xf>
    <xf numFmtId="184" fontId="40" fillId="33" borderId="203" xfId="0" applyNumberFormat="1" applyFont="1" applyFill="1" applyBorder="1" applyAlignment="1">
      <alignment horizontal="right" vertical="center"/>
    </xf>
    <xf numFmtId="184" fontId="40" fillId="0" borderId="62" xfId="0" applyNumberFormat="1" applyFont="1" applyBorder="1" applyAlignment="1">
      <alignment horizontal="right" vertical="center"/>
    </xf>
    <xf numFmtId="184" fontId="40" fillId="33" borderId="175" xfId="0" applyNumberFormat="1" applyFont="1" applyFill="1" applyBorder="1" applyAlignment="1">
      <alignment horizontal="right" vertical="center"/>
    </xf>
    <xf numFmtId="184" fontId="40" fillId="33" borderId="171" xfId="0" applyNumberFormat="1" applyFont="1" applyFill="1" applyBorder="1" applyAlignment="1">
      <alignment horizontal="right" vertical="center"/>
    </xf>
    <xf numFmtId="184" fontId="40" fillId="0" borderId="215" xfId="0" applyNumberFormat="1" applyFont="1" applyBorder="1" applyAlignment="1">
      <alignment horizontal="right" vertical="center"/>
    </xf>
    <xf numFmtId="184" fontId="40" fillId="0" borderId="198" xfId="0" applyNumberFormat="1" applyFont="1" applyBorder="1" applyAlignment="1">
      <alignment horizontal="right" vertical="center"/>
    </xf>
    <xf numFmtId="184" fontId="40" fillId="33" borderId="184" xfId="0" applyNumberFormat="1" applyFont="1" applyFill="1" applyBorder="1" applyAlignment="1">
      <alignment horizontal="right" vertical="center"/>
    </xf>
    <xf numFmtId="184" fontId="40" fillId="33" borderId="207" xfId="0" applyNumberFormat="1" applyFont="1" applyFill="1" applyBorder="1" applyAlignment="1">
      <alignment horizontal="right" vertical="center"/>
    </xf>
    <xf numFmtId="184" fontId="40" fillId="33" borderId="174" xfId="0" applyNumberFormat="1" applyFont="1" applyFill="1" applyBorder="1" applyAlignment="1">
      <alignment horizontal="right" vertical="center"/>
    </xf>
    <xf numFmtId="184" fontId="40" fillId="33" borderId="82" xfId="0" applyNumberFormat="1" applyFont="1" applyFill="1" applyBorder="1" applyAlignment="1">
      <alignment horizontal="right" vertical="center"/>
    </xf>
    <xf numFmtId="184" fontId="40" fillId="33" borderId="172" xfId="0" applyNumberFormat="1" applyFont="1" applyFill="1" applyBorder="1" applyAlignment="1">
      <alignment horizontal="right" vertical="center"/>
    </xf>
    <xf numFmtId="0" fontId="44" fillId="0" borderId="0" xfId="0" applyFont="1" applyAlignment="1">
      <alignment horizontal="left" vertical="center" justifyLastLine="1"/>
    </xf>
    <xf numFmtId="184" fontId="40" fillId="33" borderId="211" xfId="0" applyNumberFormat="1" applyFont="1" applyFill="1" applyBorder="1">
      <alignment vertical="center"/>
    </xf>
    <xf numFmtId="0" fontId="73" fillId="0" borderId="211" xfId="0" applyFont="1" applyBorder="1" applyAlignment="1">
      <alignment horizontal="left" vertical="center"/>
    </xf>
    <xf numFmtId="38" fontId="69" fillId="0" borderId="0" xfId="105" applyFont="1">
      <alignment vertical="center"/>
    </xf>
    <xf numFmtId="40" fontId="69" fillId="0" borderId="0" xfId="105" applyNumberFormat="1" applyFont="1" applyBorder="1" applyAlignment="1">
      <alignment vertical="center"/>
    </xf>
    <xf numFmtId="38" fontId="74" fillId="0" borderId="0" xfId="105" applyFont="1" applyBorder="1" applyAlignment="1">
      <alignment horizontal="center" vertical="center"/>
    </xf>
    <xf numFmtId="38" fontId="69" fillId="0" borderId="0" xfId="105" applyFont="1" applyBorder="1">
      <alignment vertical="center"/>
    </xf>
    <xf numFmtId="38" fontId="69" fillId="0" borderId="0" xfId="105" applyFont="1" applyBorder="1" applyAlignment="1">
      <alignment horizontal="distributed" vertical="center"/>
    </xf>
    <xf numFmtId="49" fontId="69" fillId="0" borderId="0" xfId="105" applyNumberFormat="1" applyFont="1" applyAlignment="1">
      <alignment horizontal="left" vertical="center"/>
    </xf>
    <xf numFmtId="38" fontId="77" fillId="0" borderId="0" xfId="105" applyFont="1">
      <alignment vertical="center"/>
    </xf>
    <xf numFmtId="40" fontId="77" fillId="0" borderId="0" xfId="105" applyNumberFormat="1" applyFont="1" applyBorder="1" applyAlignment="1">
      <alignment vertical="center"/>
    </xf>
    <xf numFmtId="38" fontId="79" fillId="0" borderId="0" xfId="105" applyFont="1" applyBorder="1" applyAlignment="1">
      <alignment horizontal="center" vertical="center"/>
    </xf>
    <xf numFmtId="38" fontId="77" fillId="0" borderId="0" xfId="105" applyFont="1" applyBorder="1" applyAlignment="1">
      <alignment horizontal="distributed" vertical="center"/>
    </xf>
    <xf numFmtId="38" fontId="69" fillId="0" borderId="0" xfId="103">
      <alignment vertical="center"/>
    </xf>
    <xf numFmtId="9" fontId="69" fillId="0" borderId="216" xfId="55" applyFont="1" applyBorder="1" applyAlignment="1">
      <alignment horizontal="center" vertical="center"/>
    </xf>
    <xf numFmtId="9" fontId="69" fillId="0" borderId="217" xfId="55" applyFont="1" applyBorder="1" applyAlignment="1">
      <alignment horizontal="center" vertical="center"/>
    </xf>
    <xf numFmtId="9" fontId="69" fillId="0" borderId="216" xfId="55" applyFont="1" applyFill="1" applyBorder="1" applyAlignment="1">
      <alignment horizontal="center" vertical="center"/>
    </xf>
    <xf numFmtId="9" fontId="69" fillId="0" borderId="217" xfId="55" applyFont="1" applyFill="1" applyBorder="1" applyAlignment="1">
      <alignment horizontal="center" vertical="center"/>
    </xf>
    <xf numFmtId="9" fontId="69" fillId="0" borderId="218" xfId="55" applyFont="1" applyBorder="1" applyAlignment="1">
      <alignment horizontal="center" vertical="center"/>
    </xf>
    <xf numFmtId="9" fontId="69" fillId="0" borderId="219" xfId="55" applyFont="1" applyBorder="1" applyAlignment="1">
      <alignment horizontal="center" vertical="center"/>
    </xf>
    <xf numFmtId="9" fontId="69" fillId="0" borderId="218" xfId="55" applyFont="1" applyFill="1" applyBorder="1" applyAlignment="1">
      <alignment horizontal="center" vertical="center"/>
    </xf>
    <xf numFmtId="9" fontId="69" fillId="0" borderId="219" xfId="55" applyFont="1" applyFill="1" applyBorder="1" applyAlignment="1">
      <alignment horizontal="center" vertical="center"/>
    </xf>
    <xf numFmtId="9" fontId="39" fillId="0" borderId="219" xfId="55" applyFont="1" applyFill="1" applyBorder="1" applyAlignment="1">
      <alignment horizontal="center" vertical="center"/>
    </xf>
    <xf numFmtId="9" fontId="39" fillId="0" borderId="218" xfId="55" applyFont="1" applyFill="1" applyBorder="1" applyAlignment="1">
      <alignment horizontal="center" vertical="center"/>
    </xf>
    <xf numFmtId="9" fontId="69" fillId="34" borderId="218" xfId="55" applyFont="1" applyFill="1" applyBorder="1" applyAlignment="1">
      <alignment horizontal="center" vertical="center"/>
    </xf>
    <xf numFmtId="9" fontId="69" fillId="34" borderId="219" xfId="55" applyFont="1" applyFill="1" applyBorder="1" applyAlignment="1">
      <alignment horizontal="center" vertical="center"/>
    </xf>
    <xf numFmtId="9" fontId="69" fillId="34" borderId="220" xfId="55" applyFont="1" applyFill="1" applyBorder="1" applyAlignment="1">
      <alignment horizontal="center" vertical="center"/>
    </xf>
    <xf numFmtId="9" fontId="39" fillId="29" borderId="219" xfId="55" applyFont="1" applyFill="1" applyBorder="1" applyAlignment="1">
      <alignment horizontal="center" vertical="center"/>
    </xf>
    <xf numFmtId="9" fontId="39" fillId="29" borderId="218" xfId="55" applyFont="1" applyFill="1" applyBorder="1" applyAlignment="1">
      <alignment horizontal="center" vertical="center"/>
    </xf>
    <xf numFmtId="9" fontId="39" fillId="0" borderId="218" xfId="55" applyFont="1" applyBorder="1" applyAlignment="1">
      <alignment horizontal="center" vertical="center"/>
    </xf>
    <xf numFmtId="0" fontId="82" fillId="0" borderId="0" xfId="0" applyFont="1">
      <alignment vertical="center"/>
    </xf>
    <xf numFmtId="176" fontId="1" fillId="0" borderId="34" xfId="0" applyNumberFormat="1" applyFont="1" applyFill="1" applyBorder="1" applyAlignment="1">
      <alignment vertical="center"/>
    </xf>
    <xf numFmtId="176" fontId="1" fillId="0" borderId="204" xfId="0" applyNumberFormat="1" applyFont="1" applyFill="1" applyBorder="1" applyAlignment="1">
      <alignment vertical="center"/>
    </xf>
    <xf numFmtId="176" fontId="1" fillId="0" borderId="126" xfId="0" applyNumberFormat="1" applyFont="1" applyFill="1" applyBorder="1" applyAlignment="1">
      <alignment vertical="center"/>
    </xf>
    <xf numFmtId="176" fontId="1" fillId="0" borderId="12" xfId="0" applyNumberFormat="1" applyFont="1" applyFill="1" applyBorder="1" applyAlignment="1">
      <alignment vertical="center"/>
    </xf>
    <xf numFmtId="176" fontId="1" fillId="30" borderId="206" xfId="0" applyNumberFormat="1" applyFont="1" applyFill="1" applyBorder="1" applyAlignment="1">
      <alignment vertical="center"/>
    </xf>
    <xf numFmtId="176" fontId="1" fillId="30" borderId="204" xfId="0" applyNumberFormat="1" applyFont="1" applyFill="1" applyBorder="1" applyAlignment="1">
      <alignment vertical="center"/>
    </xf>
    <xf numFmtId="176" fontId="1" fillId="30" borderId="126" xfId="0" applyNumberFormat="1" applyFont="1" applyFill="1" applyBorder="1" applyAlignment="1">
      <alignment vertical="center"/>
    </xf>
    <xf numFmtId="0" fontId="49" fillId="24" borderId="210" xfId="0" applyFont="1" applyFill="1" applyBorder="1" applyAlignment="1">
      <alignment horizontal="center" vertical="center"/>
    </xf>
    <xf numFmtId="0" fontId="49" fillId="24" borderId="221" xfId="0" applyFont="1" applyFill="1" applyBorder="1" applyAlignment="1">
      <alignment horizontal="center" vertical="center"/>
    </xf>
    <xf numFmtId="0" fontId="49" fillId="24" borderId="166" xfId="0" applyFont="1" applyFill="1" applyBorder="1" applyAlignment="1">
      <alignment horizontal="center" vertical="center" wrapText="1"/>
    </xf>
    <xf numFmtId="0" fontId="49" fillId="24" borderId="166" xfId="0" applyFont="1" applyFill="1" applyBorder="1" applyAlignment="1">
      <alignment horizontal="center" vertical="center"/>
    </xf>
    <xf numFmtId="0" fontId="49" fillId="24" borderId="165" xfId="0" applyFont="1" applyFill="1" applyBorder="1" applyAlignment="1">
      <alignment horizontal="center" vertical="center"/>
    </xf>
    <xf numFmtId="0" fontId="0" fillId="24" borderId="222" xfId="0" applyFill="1" applyBorder="1">
      <alignment vertical="center"/>
    </xf>
    <xf numFmtId="0" fontId="0" fillId="0" borderId="0" xfId="0" applyAlignment="1">
      <alignment horizontal="right" vertical="center"/>
    </xf>
    <xf numFmtId="0" fontId="84" fillId="0" borderId="0" xfId="0" applyFont="1" applyAlignment="1">
      <alignment vertical="center"/>
    </xf>
    <xf numFmtId="0" fontId="24" fillId="0" borderId="0" xfId="0" applyFont="1" applyBorder="1" applyAlignment="1">
      <alignment horizontal="center" vertical="center"/>
    </xf>
    <xf numFmtId="0" fontId="82" fillId="0" borderId="0" xfId="0" applyFont="1" applyBorder="1">
      <alignment vertical="center"/>
    </xf>
    <xf numFmtId="0" fontId="1" fillId="0" borderId="0" xfId="0" applyFont="1" applyFill="1" applyBorder="1">
      <alignment vertical="center"/>
    </xf>
    <xf numFmtId="0" fontId="24" fillId="0" borderId="0" xfId="0" applyFont="1" applyFill="1" applyBorder="1">
      <alignment vertical="center"/>
    </xf>
    <xf numFmtId="0" fontId="1" fillId="0" borderId="59" xfId="0" applyFont="1" applyBorder="1" applyAlignment="1">
      <alignment vertical="center"/>
    </xf>
    <xf numFmtId="0" fontId="36" fillId="26" borderId="77" xfId="0" applyFont="1" applyFill="1" applyBorder="1" applyAlignment="1">
      <alignment vertical="center"/>
    </xf>
    <xf numFmtId="0" fontId="36" fillId="26" borderId="76" xfId="0" applyFont="1" applyFill="1" applyBorder="1" applyAlignment="1">
      <alignment vertical="center"/>
    </xf>
    <xf numFmtId="0" fontId="36" fillId="26" borderId="71" xfId="0" applyFont="1" applyFill="1" applyBorder="1" applyAlignment="1">
      <alignment vertical="center"/>
    </xf>
    <xf numFmtId="0" fontId="24" fillId="0" borderId="223" xfId="0" applyFont="1" applyBorder="1" applyAlignment="1">
      <alignment horizontal="distributed" vertical="center"/>
    </xf>
    <xf numFmtId="0" fontId="4" fillId="0" borderId="131" xfId="0" applyFont="1" applyFill="1" applyBorder="1" applyAlignment="1">
      <alignment vertical="center" wrapText="1"/>
    </xf>
    <xf numFmtId="0" fontId="4" fillId="0" borderId="126" xfId="0" applyFont="1" applyFill="1" applyBorder="1" applyAlignment="1">
      <alignment vertical="center"/>
    </xf>
    <xf numFmtId="0" fontId="24" fillId="0" borderId="42" xfId="0" applyFont="1" applyBorder="1">
      <alignment vertical="center"/>
    </xf>
    <xf numFmtId="0" fontId="24" fillId="35" borderId="42" xfId="0" applyFont="1" applyFill="1" applyBorder="1" applyAlignment="1">
      <alignment horizontal="center" vertical="center"/>
    </xf>
    <xf numFmtId="0" fontId="4" fillId="0" borderId="30" xfId="0" applyFont="1" applyFill="1" applyBorder="1" applyAlignment="1">
      <alignment horizontal="center" vertical="center"/>
    </xf>
    <xf numFmtId="0" fontId="0" fillId="0" borderId="77" xfId="0" applyBorder="1">
      <alignment vertical="center"/>
    </xf>
    <xf numFmtId="0" fontId="0" fillId="0" borderId="76" xfId="0" applyBorder="1">
      <alignment vertical="center"/>
    </xf>
    <xf numFmtId="0" fontId="0" fillId="0" borderId="71" xfId="0" applyBorder="1">
      <alignment vertical="center"/>
    </xf>
    <xf numFmtId="0" fontId="0" fillId="0" borderId="58" xfId="0" applyBorder="1">
      <alignment vertical="center"/>
    </xf>
    <xf numFmtId="0" fontId="0" fillId="0" borderId="59" xfId="0" applyBorder="1" applyAlignment="1">
      <alignment horizontal="right" vertical="center"/>
    </xf>
    <xf numFmtId="0" fontId="0" fillId="0" borderId="59" xfId="0" applyBorder="1">
      <alignment vertical="center"/>
    </xf>
    <xf numFmtId="0" fontId="0" fillId="0" borderId="59" xfId="0" applyBorder="1" applyAlignment="1">
      <alignment horizontal="center" vertical="center"/>
    </xf>
    <xf numFmtId="0" fontId="0" fillId="0" borderId="59" xfId="0" applyBorder="1" applyAlignment="1">
      <alignment horizontal="left" vertical="distributed" wrapText="1"/>
    </xf>
    <xf numFmtId="0" fontId="0" fillId="0" borderId="193" xfId="0" applyBorder="1">
      <alignment vertical="center"/>
    </xf>
    <xf numFmtId="0" fontId="0" fillId="0" borderId="60" xfId="0" applyBorder="1">
      <alignment vertical="center"/>
    </xf>
    <xf numFmtId="0" fontId="0" fillId="0" borderId="195" xfId="0" applyBorder="1">
      <alignment vertical="center"/>
    </xf>
    <xf numFmtId="0" fontId="0" fillId="0" borderId="58" xfId="0" applyBorder="1" applyAlignment="1">
      <alignment horizontal="right" vertical="center"/>
    </xf>
    <xf numFmtId="0" fontId="0" fillId="0" borderId="58" xfId="0" applyBorder="1" applyAlignment="1">
      <alignment horizontal="center" vertical="center"/>
    </xf>
    <xf numFmtId="0" fontId="0" fillId="0" borderId="58" xfId="0" applyBorder="1" applyAlignment="1">
      <alignment horizontal="left" vertical="distributed" wrapText="1"/>
    </xf>
    <xf numFmtId="0" fontId="1" fillId="0" borderId="0" xfId="99" applyAlignment="1">
      <alignment vertical="center"/>
    </xf>
    <xf numFmtId="0" fontId="1" fillId="0" borderId="0" xfId="99" applyBorder="1" applyAlignment="1">
      <alignment vertical="center"/>
    </xf>
    <xf numFmtId="0" fontId="40" fillId="0" borderId="0" xfId="99" applyFont="1" applyBorder="1" applyAlignment="1">
      <alignment vertical="center"/>
    </xf>
    <xf numFmtId="0" fontId="42" fillId="0" borderId="0" xfId="99" applyFont="1" applyBorder="1" applyAlignment="1">
      <alignment vertical="center"/>
    </xf>
    <xf numFmtId="0" fontId="42" fillId="0" borderId="58" xfId="99" applyFont="1" applyBorder="1" applyAlignment="1">
      <alignment vertical="center"/>
    </xf>
    <xf numFmtId="0" fontId="42" fillId="0" borderId="59" xfId="99" applyFont="1" applyBorder="1" applyAlignment="1">
      <alignment vertical="center" wrapText="1"/>
    </xf>
    <xf numFmtId="0" fontId="42" fillId="0" borderId="0" xfId="99" applyFont="1" applyBorder="1" applyAlignment="1">
      <alignment vertical="center" wrapText="1"/>
    </xf>
    <xf numFmtId="0" fontId="46" fillId="0" borderId="0" xfId="106" applyFont="1" applyBorder="1" applyAlignment="1">
      <alignment horizontal="right" vertical="top" wrapText="1"/>
    </xf>
    <xf numFmtId="0" fontId="42" fillId="0" borderId="195" xfId="99" applyFont="1" applyBorder="1" applyAlignment="1">
      <alignment vertical="center"/>
    </xf>
    <xf numFmtId="0" fontId="42" fillId="0" borderId="60" xfId="99" applyFont="1" applyBorder="1" applyAlignment="1">
      <alignment vertical="center"/>
    </xf>
    <xf numFmtId="0" fontId="42" fillId="0" borderId="193" xfId="99" applyFont="1" applyBorder="1" applyAlignment="1">
      <alignment vertical="center"/>
    </xf>
    <xf numFmtId="0" fontId="42" fillId="0" borderId="59" xfId="99" applyFont="1" applyBorder="1" applyAlignment="1">
      <alignment vertical="center"/>
    </xf>
    <xf numFmtId="0" fontId="42" fillId="0" borderId="59" xfId="99" applyFont="1" applyBorder="1" applyAlignment="1">
      <alignment horizontal="right" vertical="center"/>
    </xf>
    <xf numFmtId="0" fontId="42" fillId="0" borderId="0" xfId="99" applyFont="1" applyBorder="1" applyAlignment="1">
      <alignment horizontal="right" vertical="center"/>
    </xf>
    <xf numFmtId="0" fontId="1" fillId="0" borderId="0" xfId="99" applyFont="1" applyAlignment="1">
      <alignment vertical="center"/>
    </xf>
    <xf numFmtId="0" fontId="1" fillId="0" borderId="0" xfId="99" applyFont="1" applyBorder="1" applyAlignment="1">
      <alignment vertical="center"/>
    </xf>
    <xf numFmtId="0" fontId="1" fillId="0" borderId="0" xfId="99" applyFont="1" applyFill="1" applyAlignment="1">
      <alignment vertical="center"/>
    </xf>
    <xf numFmtId="0" fontId="42" fillId="0" borderId="71" xfId="99" applyFont="1" applyBorder="1" applyAlignment="1">
      <alignment vertical="center"/>
    </xf>
    <xf numFmtId="0" fontId="42" fillId="0" borderId="76" xfId="99" applyFont="1" applyBorder="1" applyAlignment="1">
      <alignment vertical="center"/>
    </xf>
    <xf numFmtId="0" fontId="42" fillId="0" borderId="77" xfId="99" applyFont="1" applyBorder="1" applyAlignment="1">
      <alignment vertical="center"/>
    </xf>
    <xf numFmtId="0" fontId="40" fillId="0" borderId="62" xfId="99" applyFont="1" applyBorder="1" applyAlignment="1">
      <alignment vertical="center"/>
    </xf>
    <xf numFmtId="0" fontId="40" fillId="0" borderId="39" xfId="99" applyFont="1" applyBorder="1" applyAlignment="1">
      <alignment vertical="center"/>
    </xf>
    <xf numFmtId="0" fontId="41" fillId="0" borderId="39" xfId="99" applyFont="1" applyBorder="1" applyAlignment="1">
      <alignment vertical="center"/>
    </xf>
    <xf numFmtId="0" fontId="43" fillId="0" borderId="39" xfId="99" applyFont="1" applyBorder="1" applyAlignment="1">
      <alignment vertical="center"/>
    </xf>
    <xf numFmtId="0" fontId="42" fillId="0" borderId="56" xfId="99" applyFont="1" applyBorder="1" applyAlignment="1">
      <alignment vertical="center"/>
    </xf>
    <xf numFmtId="9" fontId="69" fillId="0" borderId="224" xfId="55" applyFont="1" applyBorder="1" applyAlignment="1">
      <alignment horizontal="center" vertical="center"/>
    </xf>
    <xf numFmtId="9" fontId="69" fillId="0" borderId="225" xfId="55" applyFont="1" applyBorder="1" applyAlignment="1">
      <alignment horizontal="center" vertical="center"/>
    </xf>
    <xf numFmtId="9" fontId="69" fillId="0" borderId="224" xfId="55" applyFont="1" applyFill="1" applyBorder="1" applyAlignment="1">
      <alignment horizontal="center" vertical="center"/>
    </xf>
    <xf numFmtId="9" fontId="69" fillId="0" borderId="225" xfId="55" applyFont="1" applyFill="1" applyBorder="1" applyAlignment="1">
      <alignment horizontal="center" vertical="center"/>
    </xf>
    <xf numFmtId="9" fontId="69" fillId="29" borderId="225" xfId="55" applyFont="1" applyFill="1" applyBorder="1" applyAlignment="1">
      <alignment horizontal="center" vertical="center"/>
    </xf>
    <xf numFmtId="9" fontId="69" fillId="29" borderId="224" xfId="55" applyFont="1" applyFill="1" applyBorder="1" applyAlignment="1">
      <alignment horizontal="center" vertical="center"/>
    </xf>
    <xf numFmtId="0" fontId="85" fillId="0" borderId="42" xfId="0" applyFont="1" applyBorder="1" applyAlignment="1">
      <alignment horizontal="center" vertical="center" wrapText="1"/>
    </xf>
    <xf numFmtId="0" fontId="26" fillId="0" borderId="0" xfId="0" applyFont="1">
      <alignment vertical="center"/>
    </xf>
    <xf numFmtId="0" fontId="86" fillId="0" borderId="0" xfId="96">
      <alignment vertical="center"/>
    </xf>
    <xf numFmtId="0" fontId="86" fillId="0" borderId="226" xfId="96" applyBorder="1" applyAlignment="1">
      <alignment horizontal="center" vertical="center"/>
    </xf>
    <xf numFmtId="0" fontId="86" fillId="0" borderId="227" xfId="96" applyBorder="1" applyAlignment="1">
      <alignment horizontal="center" vertical="center"/>
    </xf>
    <xf numFmtId="0" fontId="86" fillId="0" borderId="228" xfId="96" applyBorder="1" applyAlignment="1">
      <alignment horizontal="center" vertical="center"/>
    </xf>
    <xf numFmtId="0" fontId="86" fillId="0" borderId="0" xfId="96" applyAlignment="1">
      <alignment horizontal="center" vertical="center"/>
    </xf>
    <xf numFmtId="0" fontId="88" fillId="0" borderId="51" xfId="96" applyFont="1" applyBorder="1" applyAlignment="1">
      <alignment horizontal="left" vertical="center" indent="1" shrinkToFit="1"/>
    </xf>
    <xf numFmtId="0" fontId="88" fillId="0" borderId="52" xfId="96" applyFont="1" applyBorder="1" applyAlignment="1">
      <alignment horizontal="left" vertical="center" indent="1" shrinkToFit="1"/>
    </xf>
    <xf numFmtId="0" fontId="86" fillId="0" borderId="52" xfId="96" applyBorder="1" applyAlignment="1">
      <alignment horizontal="left" vertical="center" indent="1" shrinkToFit="1"/>
    </xf>
    <xf numFmtId="0" fontId="86" fillId="0" borderId="12" xfId="96" applyBorder="1" applyAlignment="1">
      <alignment horizontal="left" vertical="center" wrapText="1" indent="1"/>
    </xf>
    <xf numFmtId="0" fontId="88" fillId="0" borderId="38" xfId="96" applyFont="1" applyBorder="1" applyAlignment="1">
      <alignment horizontal="left" vertical="center" indent="1" shrinkToFit="1"/>
    </xf>
    <xf numFmtId="0" fontId="88" fillId="0" borderId="42" xfId="96" applyFont="1" applyBorder="1" applyAlignment="1">
      <alignment horizontal="left" vertical="center" indent="1" shrinkToFit="1"/>
    </xf>
    <xf numFmtId="0" fontId="86" fillId="0" borderId="42" xfId="96" applyBorder="1" applyAlignment="1">
      <alignment horizontal="left" vertical="center" indent="1" shrinkToFit="1"/>
    </xf>
    <xf numFmtId="0" fontId="86" fillId="0" borderId="14" xfId="96" applyBorder="1" applyAlignment="1">
      <alignment horizontal="left" vertical="center" wrapText="1" indent="1"/>
    </xf>
    <xf numFmtId="0" fontId="86" fillId="0" borderId="38" xfId="96" applyBorder="1" applyAlignment="1">
      <alignment horizontal="left" vertical="center" indent="1" shrinkToFit="1"/>
    </xf>
    <xf numFmtId="0" fontId="86" fillId="0" borderId="14" xfId="96" applyBorder="1" applyAlignment="1">
      <alignment horizontal="left" vertical="center" indent="1"/>
    </xf>
    <xf numFmtId="0" fontId="4" fillId="0" borderId="51" xfId="0" applyFont="1" applyFill="1" applyBorder="1" applyAlignment="1">
      <alignment vertical="center" wrapText="1"/>
    </xf>
    <xf numFmtId="0" fontId="4" fillId="0" borderId="211" xfId="0" applyNumberFormat="1" applyFont="1" applyFill="1" applyBorder="1" applyAlignment="1">
      <alignment horizontal="center" vertical="center"/>
    </xf>
    <xf numFmtId="0" fontId="4" fillId="0" borderId="44" xfId="0" applyFont="1" applyFill="1" applyBorder="1" applyAlignment="1">
      <alignment vertical="center"/>
    </xf>
    <xf numFmtId="0" fontId="4" fillId="0" borderId="210" xfId="0" applyFont="1" applyFill="1" applyBorder="1" applyAlignment="1">
      <alignment vertical="center"/>
    </xf>
    <xf numFmtId="0" fontId="4" fillId="0" borderId="167" xfId="0" applyFont="1" applyFill="1" applyBorder="1" applyAlignment="1">
      <alignment vertical="center"/>
    </xf>
    <xf numFmtId="0" fontId="4" fillId="0" borderId="211" xfId="0" applyFont="1" applyFill="1" applyBorder="1" applyAlignment="1">
      <alignment horizontal="center" vertical="center" wrapText="1"/>
    </xf>
    <xf numFmtId="0" fontId="40" fillId="0" borderId="199" xfId="0" applyFont="1" applyBorder="1" applyAlignment="1">
      <alignment horizontal="left" vertical="center"/>
    </xf>
    <xf numFmtId="0" fontId="87" fillId="0" borderId="79" xfId="97" applyFont="1" applyFill="1" applyBorder="1" applyAlignment="1" applyProtection="1">
      <alignment horizontal="center" vertical="center" wrapText="1"/>
      <protection locked="0"/>
    </xf>
    <xf numFmtId="0" fontId="87" fillId="0" borderId="80" xfId="97" applyFont="1" applyBorder="1" applyAlignment="1" applyProtection="1">
      <alignment horizontal="center" vertical="center" wrapText="1"/>
      <protection locked="0"/>
    </xf>
    <xf numFmtId="0" fontId="24" fillId="0" borderId="229" xfId="0" applyFont="1" applyBorder="1" applyAlignment="1">
      <alignment vertical="center"/>
    </xf>
    <xf numFmtId="0" fontId="1" fillId="0" borderId="154" xfId="0" applyFont="1" applyBorder="1" applyAlignment="1">
      <alignment horizontal="center" vertical="center"/>
    </xf>
    <xf numFmtId="0" fontId="1" fillId="0" borderId="230" xfId="0" applyFont="1" applyBorder="1" applyAlignment="1">
      <alignment horizontal="center" vertical="center"/>
    </xf>
    <xf numFmtId="38" fontId="28" fillId="31" borderId="231" xfId="56" applyNumberFormat="1" applyFont="1" applyFill="1" applyBorder="1" applyAlignment="1">
      <alignment vertical="center" shrinkToFit="1"/>
    </xf>
    <xf numFmtId="38" fontId="28" fillId="0" borderId="232" xfId="69" applyFont="1" applyFill="1" applyBorder="1" applyAlignment="1">
      <alignment vertical="center" shrinkToFit="1"/>
    </xf>
    <xf numFmtId="38" fontId="28" fillId="0" borderId="199" xfId="69" applyFont="1" applyFill="1" applyBorder="1" applyAlignment="1">
      <alignment vertical="center" shrinkToFit="1"/>
    </xf>
    <xf numFmtId="176" fontId="0" fillId="30" borderId="31" xfId="0" applyNumberFormat="1" applyFont="1" applyFill="1" applyBorder="1" applyAlignment="1">
      <alignment vertical="center"/>
    </xf>
    <xf numFmtId="176" fontId="0" fillId="30" borderId="204" xfId="0" applyNumberFormat="1" applyFont="1" applyFill="1" applyBorder="1" applyAlignment="1">
      <alignment vertical="center"/>
    </xf>
    <xf numFmtId="185" fontId="87" fillId="0" borderId="82" xfId="97" applyNumberFormat="1" applyFont="1" applyFill="1" applyBorder="1" applyAlignment="1" applyProtection="1">
      <alignment horizontal="right" vertical="center" wrapText="1"/>
    </xf>
    <xf numFmtId="0" fontId="3"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103" xfId="0" applyFont="1" applyBorder="1" applyAlignment="1">
      <alignment horizontal="center" vertical="center"/>
    </xf>
    <xf numFmtId="0" fontId="4" fillId="26" borderId="187" xfId="0" applyNumberFormat="1" applyFont="1" applyFill="1" applyBorder="1" applyAlignment="1">
      <alignment horizontal="center" vertical="center" shrinkToFit="1"/>
    </xf>
    <xf numFmtId="0" fontId="4" fillId="26" borderId="43" xfId="0" applyNumberFormat="1" applyFont="1" applyFill="1" applyBorder="1" applyAlignment="1">
      <alignment horizontal="center" vertical="center" shrinkToFit="1"/>
    </xf>
    <xf numFmtId="0" fontId="4" fillId="26" borderId="32" xfId="0" applyNumberFormat="1" applyFont="1" applyFill="1" applyBorder="1" applyAlignment="1">
      <alignment horizontal="center" vertical="center" shrinkToFit="1"/>
    </xf>
    <xf numFmtId="0" fontId="4" fillId="26" borderId="33" xfId="0" applyNumberFormat="1" applyFont="1" applyFill="1" applyBorder="1" applyAlignment="1">
      <alignment horizontal="center" vertical="center" shrinkToFit="1"/>
    </xf>
    <xf numFmtId="0" fontId="4" fillId="26" borderId="103" xfId="0" applyNumberFormat="1" applyFont="1" applyFill="1" applyBorder="1" applyAlignment="1">
      <alignment horizontal="center" vertical="center" shrinkToFit="1"/>
    </xf>
    <xf numFmtId="0" fontId="4" fillId="26" borderId="35" xfId="0" applyNumberFormat="1" applyFont="1" applyFill="1" applyBorder="1" applyAlignment="1">
      <alignment horizontal="center" vertical="center" shrinkToFit="1"/>
    </xf>
    <xf numFmtId="0" fontId="6" fillId="26" borderId="233" xfId="0" applyFont="1" applyFill="1" applyBorder="1" applyAlignment="1">
      <alignment horizontal="center" vertical="center" wrapText="1"/>
    </xf>
    <xf numFmtId="0" fontId="6" fillId="26" borderId="36" xfId="0" applyFont="1" applyFill="1" applyBorder="1" applyAlignment="1">
      <alignment horizontal="center" vertical="center"/>
    </xf>
    <xf numFmtId="0" fontId="4" fillId="26" borderId="233" xfId="0" applyFont="1" applyFill="1" applyBorder="1" applyAlignment="1">
      <alignment horizontal="center" vertical="center" wrapText="1"/>
    </xf>
    <xf numFmtId="0" fontId="4" fillId="26" borderId="36" xfId="0" applyFont="1" applyFill="1" applyBorder="1" applyAlignment="1">
      <alignment horizontal="center" vertical="center" wrapText="1"/>
    </xf>
    <xf numFmtId="0" fontId="4" fillId="26" borderId="31" xfId="0" applyFont="1" applyFill="1" applyBorder="1" applyAlignment="1">
      <alignment horizontal="center" vertical="center"/>
    </xf>
    <xf numFmtId="0" fontId="4" fillId="26" borderId="34" xfId="0" applyFont="1" applyFill="1" applyBorder="1" applyAlignment="1">
      <alignment horizontal="center" vertical="center"/>
    </xf>
    <xf numFmtId="0" fontId="4" fillId="26" borderId="187" xfId="0" applyFont="1" applyFill="1" applyBorder="1" applyAlignment="1">
      <alignment horizontal="center" vertical="center"/>
    </xf>
    <xf numFmtId="0" fontId="4" fillId="26" borderId="33" xfId="0" applyFont="1" applyFill="1" applyBorder="1" applyAlignment="1">
      <alignment horizontal="center" vertical="center"/>
    </xf>
    <xf numFmtId="0" fontId="24" fillId="0" borderId="42" xfId="0" applyFont="1" applyBorder="1" applyAlignment="1">
      <alignment horizontal="center" vertical="center" shrinkToFit="1"/>
    </xf>
    <xf numFmtId="0" fontId="4" fillId="0" borderId="0" xfId="0" applyFont="1" applyBorder="1" applyAlignment="1">
      <alignment vertical="center"/>
    </xf>
    <xf numFmtId="0" fontId="24" fillId="0" borderId="56" xfId="0" applyFont="1" applyBorder="1" applyAlignment="1">
      <alignment vertical="center"/>
    </xf>
    <xf numFmtId="0" fontId="24" fillId="0" borderId="39" xfId="0" applyFont="1" applyBorder="1" applyAlignment="1">
      <alignment vertical="center"/>
    </xf>
    <xf numFmtId="0" fontId="24" fillId="0" borderId="62" xfId="0" applyFont="1" applyBorder="1" applyAlignment="1">
      <alignment vertical="center"/>
    </xf>
    <xf numFmtId="0" fontId="24" fillId="0" borderId="42"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center" shrinkToFit="1"/>
    </xf>
    <xf numFmtId="0" fontId="1" fillId="0" borderId="0" xfId="0" applyFont="1" applyAlignment="1">
      <alignment vertical="center" shrinkToFit="1"/>
    </xf>
    <xf numFmtId="0" fontId="4" fillId="26" borderId="233" xfId="0" applyFont="1" applyFill="1" applyBorder="1" applyAlignment="1">
      <alignment horizontal="center" vertical="center" textRotation="255"/>
    </xf>
    <xf numFmtId="0" fontId="4" fillId="26" borderId="40" xfId="0" applyFont="1" applyFill="1" applyBorder="1" applyAlignment="1">
      <alignment horizontal="center" vertical="center" textRotation="255"/>
    </xf>
    <xf numFmtId="0" fontId="4" fillId="26" borderId="36" xfId="0" applyFont="1" applyFill="1" applyBorder="1" applyAlignment="1">
      <alignment horizontal="center" vertical="center" textRotation="255"/>
    </xf>
    <xf numFmtId="0" fontId="4" fillId="26" borderId="44" xfId="0" applyFont="1" applyFill="1" applyBorder="1" applyAlignment="1">
      <alignment horizontal="center" vertical="center" textRotation="255"/>
    </xf>
    <xf numFmtId="0" fontId="4" fillId="26" borderId="167" xfId="0" applyFont="1" applyFill="1" applyBorder="1" applyAlignment="1">
      <alignment horizontal="center" vertical="center" textRotation="255"/>
    </xf>
    <xf numFmtId="0" fontId="4" fillId="26" borderId="233" xfId="0" applyFont="1" applyFill="1" applyBorder="1" applyAlignment="1">
      <alignment horizontal="center" vertical="center" textRotation="255" wrapText="1"/>
    </xf>
    <xf numFmtId="0" fontId="4" fillId="26" borderId="40" xfId="0" applyFont="1" applyFill="1" applyBorder="1" applyAlignment="1">
      <alignment horizontal="center" vertical="center" textRotation="255" wrapText="1"/>
    </xf>
    <xf numFmtId="0" fontId="4" fillId="26" borderId="36" xfId="0" applyFont="1" applyFill="1" applyBorder="1" applyAlignment="1">
      <alignment horizontal="center" vertical="center" textRotation="255" wrapText="1"/>
    </xf>
    <xf numFmtId="0" fontId="0" fillId="0" borderId="0" xfId="0" applyAlignment="1" applyProtection="1">
      <alignment vertical="top" shrinkToFit="1"/>
      <protection locked="0"/>
    </xf>
    <xf numFmtId="0" fontId="38" fillId="0" borderId="0" xfId="0" applyFont="1" applyAlignment="1" applyProtection="1">
      <alignment horizontal="center" vertical="center"/>
      <protection locked="0"/>
    </xf>
    <xf numFmtId="0" fontId="24" fillId="0" borderId="60" xfId="0" applyFont="1" applyFill="1" applyBorder="1" applyAlignment="1" applyProtection="1">
      <alignment horizontal="center" vertical="center"/>
      <protection locked="0"/>
    </xf>
    <xf numFmtId="185" fontId="87" fillId="0" borderId="234" xfId="97" applyNumberFormat="1" applyFont="1" applyFill="1" applyBorder="1" applyAlignment="1" applyProtection="1">
      <alignment horizontal="right" vertical="center" wrapText="1"/>
    </xf>
    <xf numFmtId="185" fontId="87" fillId="0" borderId="82" xfId="97" applyNumberFormat="1" applyFont="1" applyFill="1" applyBorder="1" applyAlignment="1" applyProtection="1">
      <alignment horizontal="right" vertical="center" wrapText="1"/>
    </xf>
    <xf numFmtId="185" fontId="87" fillId="0" borderId="78" xfId="97" applyNumberFormat="1" applyFont="1" applyFill="1" applyBorder="1" applyAlignment="1" applyProtection="1">
      <alignment horizontal="right" vertical="center" wrapText="1"/>
    </xf>
    <xf numFmtId="185" fontId="87" fillId="0" borderId="79" xfId="97" applyNumberFormat="1" applyFont="1" applyFill="1" applyBorder="1" applyAlignment="1" applyProtection="1">
      <alignment horizontal="right" vertical="center" wrapText="1"/>
    </xf>
    <xf numFmtId="185" fontId="87" fillId="0" borderId="80" xfId="97" applyNumberFormat="1" applyFont="1" applyFill="1" applyBorder="1" applyAlignment="1" applyProtection="1">
      <alignment horizontal="right" vertical="center" wrapText="1"/>
    </xf>
    <xf numFmtId="0" fontId="0" fillId="0" borderId="0" xfId="0" applyAlignment="1" applyProtection="1">
      <alignment vertical="center" shrinkToFit="1"/>
      <protection locked="0"/>
    </xf>
    <xf numFmtId="0" fontId="24" fillId="0" borderId="78" xfId="0" applyFont="1" applyBorder="1" applyAlignment="1">
      <alignment horizontal="center" vertical="center"/>
    </xf>
    <xf numFmtId="0" fontId="24" fillId="0" borderId="52" xfId="0" applyFont="1" applyBorder="1" applyAlignment="1">
      <alignment horizontal="center" vertical="center"/>
    </xf>
    <xf numFmtId="0" fontId="24" fillId="0" borderId="77" xfId="0" applyFont="1" applyBorder="1" applyAlignment="1">
      <alignment vertical="center" wrapText="1"/>
    </xf>
    <xf numFmtId="0" fontId="24" fillId="0" borderId="76" xfId="0" applyFont="1" applyBorder="1" applyAlignment="1">
      <alignment vertical="center" wrapText="1"/>
    </xf>
    <xf numFmtId="0" fontId="24" fillId="0" borderId="71" xfId="0" applyFont="1" applyBorder="1" applyAlignment="1">
      <alignment vertical="center" wrapText="1"/>
    </xf>
    <xf numFmtId="0" fontId="24" fillId="0" borderId="193" xfId="0" applyFont="1" applyBorder="1" applyAlignment="1">
      <alignment vertical="center" wrapText="1"/>
    </xf>
    <xf numFmtId="0" fontId="24" fillId="0" borderId="60" xfId="0" applyFont="1" applyBorder="1" applyAlignment="1">
      <alignment vertical="center" wrapText="1"/>
    </xf>
    <xf numFmtId="0" fontId="24" fillId="0" borderId="195" xfId="0" applyFont="1" applyBorder="1" applyAlignment="1">
      <alignment vertical="center" wrapText="1"/>
    </xf>
    <xf numFmtId="0" fontId="24" fillId="0" borderId="77" xfId="0" applyFont="1" applyBorder="1" applyAlignment="1">
      <alignment vertical="center"/>
    </xf>
    <xf numFmtId="0" fontId="24" fillId="0" borderId="76" xfId="0" applyFont="1" applyBorder="1" applyAlignment="1">
      <alignment vertical="center"/>
    </xf>
    <xf numFmtId="0" fontId="24" fillId="0" borderId="71" xfId="0" applyFont="1" applyBorder="1" applyAlignment="1">
      <alignment vertical="center"/>
    </xf>
    <xf numFmtId="0" fontId="24" fillId="0" borderId="193" xfId="0" applyFont="1" applyBorder="1" applyAlignment="1">
      <alignment vertical="center"/>
    </xf>
    <xf numFmtId="0" fontId="24" fillId="0" borderId="60" xfId="0" applyFont="1" applyBorder="1" applyAlignment="1">
      <alignment vertical="center"/>
    </xf>
    <xf numFmtId="0" fontId="24" fillId="0" borderId="195" xfId="0" applyFont="1" applyBorder="1" applyAlignment="1">
      <alignment vertical="center"/>
    </xf>
    <xf numFmtId="0" fontId="24" fillId="0" borderId="77" xfId="0" applyFont="1" applyFill="1" applyBorder="1" applyAlignment="1">
      <alignment vertical="center" wrapText="1"/>
    </xf>
    <xf numFmtId="0" fontId="24" fillId="0" borderId="76" xfId="0" applyFont="1" applyFill="1" applyBorder="1" applyAlignment="1">
      <alignment vertical="center" wrapText="1"/>
    </xf>
    <xf numFmtId="0" fontId="24" fillId="0" borderId="71" xfId="0" applyFont="1" applyFill="1" applyBorder="1" applyAlignment="1">
      <alignment vertical="center" wrapText="1"/>
    </xf>
    <xf numFmtId="0" fontId="24" fillId="0" borderId="193" xfId="0" applyFont="1" applyFill="1" applyBorder="1" applyAlignment="1">
      <alignment vertical="center" wrapText="1"/>
    </xf>
    <xf numFmtId="0" fontId="24" fillId="0" borderId="60" xfId="0" applyFont="1" applyFill="1" applyBorder="1" applyAlignment="1">
      <alignment vertical="center" wrapText="1"/>
    </xf>
    <xf numFmtId="0" fontId="24" fillId="0" borderId="195" xfId="0" applyFont="1" applyFill="1" applyBorder="1" applyAlignment="1">
      <alignment vertical="center" wrapText="1"/>
    </xf>
    <xf numFmtId="0" fontId="24" fillId="0" borderId="64" xfId="0" applyFont="1" applyBorder="1" applyAlignment="1">
      <alignment horizontal="center" vertical="center"/>
    </xf>
    <xf numFmtId="0" fontId="24" fillId="0" borderId="70" xfId="0" applyFont="1" applyBorder="1" applyAlignment="1">
      <alignment horizontal="distributed" vertical="center" wrapText="1" shrinkToFit="1"/>
    </xf>
    <xf numFmtId="0" fontId="24" fillId="0" borderId="61" xfId="0" applyFont="1" applyBorder="1" applyAlignment="1">
      <alignment horizontal="distributed" vertical="center" shrinkToFit="1"/>
    </xf>
    <xf numFmtId="0" fontId="24" fillId="0" borderId="61" xfId="0" applyFont="1" applyBorder="1" applyAlignment="1">
      <alignment horizontal="center" vertical="center"/>
    </xf>
    <xf numFmtId="0" fontId="24" fillId="0" borderId="57" xfId="0" applyFont="1" applyBorder="1" applyAlignment="1">
      <alignment horizontal="center" vertical="center"/>
    </xf>
    <xf numFmtId="0" fontId="24" fillId="0" borderId="235" xfId="0" applyFont="1" applyBorder="1" applyAlignment="1">
      <alignment horizontal="distributed" vertical="center"/>
    </xf>
    <xf numFmtId="0" fontId="24" fillId="0" borderId="64" xfId="0" applyFont="1" applyBorder="1" applyAlignment="1">
      <alignment horizontal="distributed" vertical="center"/>
    </xf>
    <xf numFmtId="0" fontId="24" fillId="0" borderId="236" xfId="0" applyFont="1" applyBorder="1" applyAlignment="1">
      <alignment horizontal="center" vertical="center"/>
    </xf>
    <xf numFmtId="0" fontId="24" fillId="0" borderId="235" xfId="0" applyFont="1" applyBorder="1" applyAlignment="1">
      <alignment horizontal="center" vertical="center"/>
    </xf>
    <xf numFmtId="0" fontId="24" fillId="0" borderId="70" xfId="0" applyFont="1" applyBorder="1" applyAlignment="1">
      <alignment horizontal="center" vertical="center"/>
    </xf>
    <xf numFmtId="0" fontId="24" fillId="0" borderId="236" xfId="0" applyFont="1" applyBorder="1" applyAlignment="1">
      <alignment horizontal="distributed" vertical="center"/>
    </xf>
    <xf numFmtId="0" fontId="24" fillId="0" borderId="57" xfId="0" applyFont="1" applyBorder="1" applyAlignment="1">
      <alignment horizontal="distributed" vertical="center"/>
    </xf>
    <xf numFmtId="0" fontId="24" fillId="0" borderId="68" xfId="0" applyFont="1" applyBorder="1" applyAlignment="1">
      <alignment horizontal="distributed" vertical="center"/>
    </xf>
    <xf numFmtId="0" fontId="24" fillId="0" borderId="67" xfId="0" applyFont="1" applyBorder="1" applyAlignment="1">
      <alignment horizontal="distributed" vertical="center"/>
    </xf>
    <xf numFmtId="0" fontId="24" fillId="0" borderId="70" xfId="0" applyFont="1" applyBorder="1" applyAlignment="1">
      <alignment horizontal="distributed" vertical="center"/>
    </xf>
    <xf numFmtId="0" fontId="24" fillId="0" borderId="61" xfId="0" applyFont="1" applyBorder="1" applyAlignment="1">
      <alignment horizontal="distributed" vertical="center"/>
    </xf>
    <xf numFmtId="0" fontId="24" fillId="0" borderId="73" xfId="0" applyFont="1" applyBorder="1" applyAlignment="1">
      <alignment horizontal="distributed" vertical="center"/>
    </xf>
    <xf numFmtId="0" fontId="24" fillId="0" borderId="75" xfId="0" applyFont="1" applyBorder="1" applyAlignment="1">
      <alignment horizontal="center" vertical="center"/>
    </xf>
    <xf numFmtId="0" fontId="24" fillId="0" borderId="53" xfId="0" applyFont="1" applyBorder="1" applyAlignment="1">
      <alignment horizontal="center" vertical="center"/>
    </xf>
    <xf numFmtId="0" fontId="24" fillId="0" borderId="77" xfId="0" applyFont="1" applyBorder="1" applyAlignment="1">
      <alignment horizontal="distributed" vertical="center" wrapText="1" shrinkToFit="1"/>
    </xf>
    <xf numFmtId="0" fontId="24" fillId="0" borderId="76" xfId="0" applyFont="1" applyBorder="1" applyAlignment="1">
      <alignment horizontal="distributed" vertical="center" wrapText="1" shrinkToFit="1"/>
    </xf>
    <xf numFmtId="0" fontId="24" fillId="0" borderId="71" xfId="0" applyFont="1" applyBorder="1" applyAlignment="1">
      <alignment horizontal="distributed" vertical="center" wrapText="1" shrinkToFit="1"/>
    </xf>
    <xf numFmtId="0" fontId="24" fillId="0" borderId="58" xfId="0" applyFont="1" applyBorder="1" applyAlignment="1">
      <alignment horizontal="distributed" vertical="center" wrapText="1" shrinkToFit="1"/>
    </xf>
    <xf numFmtId="0" fontId="24" fillId="0" borderId="0" xfId="0" applyFont="1" applyBorder="1" applyAlignment="1">
      <alignment horizontal="distributed" vertical="center" wrapText="1" shrinkToFit="1"/>
    </xf>
    <xf numFmtId="0" fontId="24" fillId="0" borderId="59" xfId="0" applyFont="1" applyBorder="1" applyAlignment="1">
      <alignment horizontal="distributed" vertical="center" wrapText="1" shrinkToFit="1"/>
    </xf>
    <xf numFmtId="0" fontId="24" fillId="0" borderId="193" xfId="0" applyFont="1" applyBorder="1" applyAlignment="1">
      <alignment horizontal="distributed" vertical="center" wrapText="1" shrinkToFit="1"/>
    </xf>
    <xf numFmtId="0" fontId="24" fillId="0" borderId="60" xfId="0" applyFont="1" applyBorder="1" applyAlignment="1">
      <alignment horizontal="distributed" vertical="center" wrapText="1" shrinkToFit="1"/>
    </xf>
    <xf numFmtId="0" fontId="24" fillId="0" borderId="195" xfId="0" applyFont="1" applyBorder="1" applyAlignment="1">
      <alignment horizontal="distributed" vertical="center" wrapText="1" shrinkToFit="1"/>
    </xf>
    <xf numFmtId="0" fontId="24" fillId="0" borderId="236" xfId="0" applyFont="1" applyBorder="1" applyAlignment="1">
      <alignment horizontal="distributed" vertical="center" justifyLastLine="1"/>
    </xf>
    <xf numFmtId="0" fontId="1" fillId="0" borderId="57" xfId="0" applyFont="1" applyBorder="1" applyAlignment="1">
      <alignment horizontal="distributed" vertical="center" justifyLastLine="1"/>
    </xf>
    <xf numFmtId="0" fontId="1" fillId="0" borderId="237" xfId="0" applyFont="1" applyBorder="1" applyAlignment="1">
      <alignment horizontal="distributed" vertical="center" justifyLastLine="1"/>
    </xf>
    <xf numFmtId="0" fontId="24" fillId="0" borderId="74" xfId="0" applyFont="1" applyBorder="1" applyAlignment="1">
      <alignment horizontal="center" vertical="center"/>
    </xf>
    <xf numFmtId="0" fontId="24" fillId="0" borderId="68" xfId="0" applyFont="1" applyBorder="1" applyAlignment="1">
      <alignment horizontal="center" vertical="center"/>
    </xf>
    <xf numFmtId="0" fontId="24" fillId="0" borderId="235" xfId="0" applyFont="1" applyBorder="1" applyAlignment="1">
      <alignment horizontal="center" vertical="center" justifyLastLine="1"/>
    </xf>
    <xf numFmtId="0" fontId="24" fillId="0" borderId="64" xfId="0" applyFont="1" applyBorder="1" applyAlignment="1">
      <alignment horizontal="center" vertical="center" justifyLastLine="1"/>
    </xf>
    <xf numFmtId="0" fontId="24" fillId="0" borderId="65" xfId="0" applyFont="1" applyBorder="1" applyAlignment="1">
      <alignment horizontal="center" vertical="center" justifyLastLine="1"/>
    </xf>
    <xf numFmtId="0" fontId="24" fillId="0" borderId="66" xfId="0" applyFont="1" applyBorder="1" applyAlignment="1">
      <alignment vertical="center"/>
    </xf>
    <xf numFmtId="0" fontId="24" fillId="0" borderId="64" xfId="0" applyFont="1" applyBorder="1" applyAlignment="1">
      <alignment vertical="center"/>
    </xf>
    <xf numFmtId="0" fontId="24" fillId="0" borderId="67" xfId="0" applyFont="1" applyBorder="1" applyAlignment="1">
      <alignment vertical="center"/>
    </xf>
    <xf numFmtId="0" fontId="24" fillId="0" borderId="70" xfId="0" applyFont="1" applyBorder="1" applyAlignment="1">
      <alignment horizontal="distributed" vertical="center" justifyLastLine="1"/>
    </xf>
    <xf numFmtId="0" fontId="1" fillId="0" borderId="61" xfId="0" applyFont="1" applyBorder="1" applyAlignment="1">
      <alignment horizontal="distributed" vertical="center" justifyLastLine="1"/>
    </xf>
    <xf numFmtId="0" fontId="1" fillId="0" borderId="238" xfId="0" applyFont="1" applyBorder="1" applyAlignment="1">
      <alignment horizontal="distributed" vertical="center" justifyLastLine="1"/>
    </xf>
    <xf numFmtId="0" fontId="24" fillId="0" borderId="73" xfId="0" applyFont="1" applyBorder="1" applyAlignment="1">
      <alignment horizontal="center" vertical="center"/>
    </xf>
    <xf numFmtId="6" fontId="24" fillId="0" borderId="77" xfId="84" applyFont="1" applyBorder="1" applyAlignment="1">
      <alignment horizontal="distributed" vertical="center" shrinkToFit="1"/>
    </xf>
    <xf numFmtId="6" fontId="24" fillId="0" borderId="76" xfId="84" applyFont="1" applyBorder="1" applyAlignment="1">
      <alignment horizontal="distributed" vertical="center" shrinkToFit="1"/>
    </xf>
    <xf numFmtId="6" fontId="24" fillId="0" borderId="71" xfId="84" applyFont="1" applyBorder="1" applyAlignment="1">
      <alignment horizontal="distributed" vertical="center" shrinkToFit="1"/>
    </xf>
    <xf numFmtId="6" fontId="24" fillId="0" borderId="58" xfId="84" applyFont="1" applyBorder="1" applyAlignment="1">
      <alignment horizontal="distributed" vertical="center" shrinkToFit="1"/>
    </xf>
    <xf numFmtId="6" fontId="24" fillId="0" borderId="0" xfId="84" applyFont="1" applyBorder="1" applyAlignment="1">
      <alignment horizontal="distributed" vertical="center" shrinkToFit="1"/>
    </xf>
    <xf numFmtId="6" fontId="24" fillId="0" borderId="59" xfId="84" applyFont="1" applyBorder="1" applyAlignment="1">
      <alignment horizontal="distributed" vertical="center" shrinkToFit="1"/>
    </xf>
    <xf numFmtId="6" fontId="24" fillId="0" borderId="193" xfId="84" applyFont="1" applyBorder="1" applyAlignment="1">
      <alignment horizontal="distributed" vertical="center" shrinkToFit="1"/>
    </xf>
    <xf numFmtId="6" fontId="24" fillId="0" borderId="60" xfId="84" applyFont="1" applyBorder="1" applyAlignment="1">
      <alignment horizontal="distributed" vertical="center" shrinkToFit="1"/>
    </xf>
    <xf numFmtId="6" fontId="24" fillId="0" borderId="195" xfId="84" applyFont="1" applyBorder="1" applyAlignment="1">
      <alignment horizontal="distributed" vertical="center" shrinkToFit="1"/>
    </xf>
    <xf numFmtId="0" fontId="24" fillId="0" borderId="66" xfId="0" applyFont="1" applyBorder="1" applyAlignment="1">
      <alignment horizontal="center" vertical="center"/>
    </xf>
    <xf numFmtId="177" fontId="24" fillId="0" borderId="66" xfId="0" applyNumberFormat="1" applyFont="1" applyBorder="1" applyAlignment="1">
      <alignment horizontal="distributed" vertical="center"/>
    </xf>
    <xf numFmtId="177" fontId="24" fillId="0" borderId="64" xfId="0" applyNumberFormat="1" applyFont="1" applyBorder="1" applyAlignment="1">
      <alignment horizontal="distributed" vertical="center"/>
    </xf>
    <xf numFmtId="177" fontId="24" fillId="0" borderId="65" xfId="0" applyNumberFormat="1" applyFont="1" applyBorder="1" applyAlignment="1">
      <alignment horizontal="distributed" vertical="center"/>
    </xf>
    <xf numFmtId="177" fontId="24" fillId="0" borderId="66" xfId="0" applyNumberFormat="1" applyFont="1" applyBorder="1" applyAlignment="1">
      <alignment horizontal="center" vertical="center"/>
    </xf>
    <xf numFmtId="177" fontId="24" fillId="0" borderId="64" xfId="0" applyNumberFormat="1" applyFont="1" applyBorder="1" applyAlignment="1">
      <alignment horizontal="center" vertical="center"/>
    </xf>
    <xf numFmtId="177" fontId="24" fillId="0" borderId="239" xfId="0" applyNumberFormat="1" applyFont="1" applyBorder="1" applyAlignment="1">
      <alignment horizontal="distributed" vertical="center"/>
    </xf>
    <xf numFmtId="177" fontId="24" fillId="0" borderId="240" xfId="0" applyNumberFormat="1" applyFont="1" applyBorder="1" applyAlignment="1">
      <alignment horizontal="distributed" vertical="center"/>
    </xf>
    <xf numFmtId="177" fontId="24" fillId="0" borderId="241" xfId="0" applyNumberFormat="1" applyFont="1" applyBorder="1" applyAlignment="1">
      <alignment horizontal="distributed" vertical="center"/>
    </xf>
    <xf numFmtId="177" fontId="24" fillId="0" borderId="239" xfId="0" applyNumberFormat="1" applyFont="1" applyBorder="1" applyAlignment="1">
      <alignment horizontal="center" vertical="center"/>
    </xf>
    <xf numFmtId="177" fontId="24" fillId="0" borderId="240" xfId="0" applyNumberFormat="1" applyFont="1" applyBorder="1" applyAlignment="1">
      <alignment horizontal="center" vertical="center"/>
    </xf>
    <xf numFmtId="177" fontId="24" fillId="0" borderId="242" xfId="0" applyNumberFormat="1" applyFont="1" applyBorder="1" applyAlignment="1">
      <alignment horizontal="distributed" vertical="center"/>
    </xf>
    <xf numFmtId="177" fontId="24" fillId="0" borderId="243" xfId="0" applyNumberFormat="1" applyFont="1" applyBorder="1" applyAlignment="1">
      <alignment horizontal="distributed" vertical="center"/>
    </xf>
    <xf numFmtId="177" fontId="24" fillId="0" borderId="242" xfId="0" applyNumberFormat="1" applyFont="1" applyBorder="1" applyAlignment="1">
      <alignment horizontal="center" vertical="center"/>
    </xf>
    <xf numFmtId="177" fontId="24" fillId="0" borderId="243" xfId="0" applyNumberFormat="1" applyFont="1" applyBorder="1" applyAlignment="1">
      <alignment horizontal="center" vertical="center"/>
    </xf>
    <xf numFmtId="0" fontId="24" fillId="0" borderId="244" xfId="0" applyFont="1" applyBorder="1" applyAlignment="1">
      <alignment horizontal="distributed" vertical="center"/>
    </xf>
    <xf numFmtId="0" fontId="24" fillId="0" borderId="243" xfId="0" applyFont="1" applyBorder="1" applyAlignment="1">
      <alignment horizontal="distributed" vertical="center"/>
    </xf>
    <xf numFmtId="0" fontId="1" fillId="0" borderId="242" xfId="0" applyFont="1" applyBorder="1" applyAlignment="1">
      <alignment horizontal="center" vertical="center"/>
    </xf>
    <xf numFmtId="0" fontId="1" fillId="0" borderId="243" xfId="0" applyFont="1" applyBorder="1" applyAlignment="1">
      <alignment horizontal="center" vertical="center"/>
    </xf>
    <xf numFmtId="0" fontId="24" fillId="0" borderId="236" xfId="0" applyFont="1" applyBorder="1" applyAlignment="1">
      <alignment horizontal="center" vertical="center" shrinkToFit="1"/>
    </xf>
    <xf numFmtId="0" fontId="24" fillId="0" borderId="57" xfId="0" applyFont="1" applyBorder="1" applyAlignment="1">
      <alignment horizontal="center" vertical="center" shrinkToFit="1"/>
    </xf>
    <xf numFmtId="0" fontId="24" fillId="0" borderId="245" xfId="0" applyFont="1" applyBorder="1" applyAlignment="1">
      <alignment horizontal="distributed" vertical="center" wrapText="1" shrinkToFit="1"/>
    </xf>
    <xf numFmtId="0" fontId="24" fillId="0" borderId="146" xfId="0" applyFont="1" applyBorder="1" applyAlignment="1">
      <alignment horizontal="distributed" vertical="center" shrinkToFit="1"/>
    </xf>
    <xf numFmtId="0" fontId="24" fillId="0" borderId="246" xfId="0" applyFont="1" applyBorder="1" applyAlignment="1">
      <alignment horizontal="distributed" vertical="center" shrinkToFit="1"/>
    </xf>
    <xf numFmtId="0" fontId="24" fillId="0" borderId="58" xfId="0" applyFont="1" applyBorder="1" applyAlignment="1">
      <alignment horizontal="distributed" vertical="center" shrinkToFit="1"/>
    </xf>
    <xf numFmtId="0" fontId="24" fillId="0" borderId="0" xfId="0" applyFont="1" applyBorder="1" applyAlignment="1">
      <alignment horizontal="distributed" vertical="center" shrinkToFit="1"/>
    </xf>
    <xf numFmtId="0" fontId="24" fillId="0" borderId="247" xfId="0" applyFont="1" applyBorder="1" applyAlignment="1">
      <alignment horizontal="distributed" vertical="center" shrinkToFit="1"/>
    </xf>
    <xf numFmtId="0" fontId="24" fillId="0" borderId="244" xfId="0" applyFont="1" applyBorder="1" applyAlignment="1">
      <alignment horizontal="distributed" vertical="center" shrinkToFit="1"/>
    </xf>
    <xf numFmtId="0" fontId="24" fillId="0" borderId="243" xfId="0" applyFont="1" applyBorder="1" applyAlignment="1">
      <alignment horizontal="distributed" vertical="center" shrinkToFit="1"/>
    </xf>
    <xf numFmtId="0" fontId="24" fillId="0" borderId="248" xfId="0" applyFont="1" applyBorder="1" applyAlignment="1">
      <alignment horizontal="distributed" vertical="center" shrinkToFit="1"/>
    </xf>
    <xf numFmtId="0" fontId="24" fillId="0" borderId="66" xfId="0" applyFont="1" applyBorder="1" applyAlignment="1">
      <alignment horizontal="distributed" vertical="center"/>
    </xf>
    <xf numFmtId="0" fontId="24" fillId="0" borderId="65" xfId="0" applyFont="1" applyBorder="1" applyAlignment="1">
      <alignment horizontal="distributed" vertical="center"/>
    </xf>
    <xf numFmtId="0" fontId="1" fillId="0" borderId="53" xfId="0" applyFont="1" applyBorder="1" applyAlignment="1">
      <alignment vertical="center"/>
    </xf>
    <xf numFmtId="0" fontId="0" fillId="0" borderId="52" xfId="0" applyBorder="1" applyAlignment="1">
      <alignment vertical="center"/>
    </xf>
    <xf numFmtId="0" fontId="24" fillId="0" borderId="77" xfId="0" applyFont="1" applyBorder="1" applyAlignment="1">
      <alignment horizontal="distributed" vertical="center" wrapText="1"/>
    </xf>
    <xf numFmtId="0" fontId="1" fillId="0" borderId="76" xfId="0" applyFont="1" applyBorder="1">
      <alignment vertical="center"/>
    </xf>
    <xf numFmtId="0" fontId="1" fillId="0" borderId="71" xfId="0" applyFont="1" applyBorder="1">
      <alignment vertical="center"/>
    </xf>
    <xf numFmtId="0" fontId="24" fillId="0" borderId="58" xfId="0" applyFont="1" applyBorder="1" applyAlignment="1">
      <alignment horizontal="distributed" vertical="center" wrapText="1"/>
    </xf>
    <xf numFmtId="0" fontId="1" fillId="0" borderId="0" xfId="0" applyFont="1" applyBorder="1">
      <alignment vertical="center"/>
    </xf>
    <xf numFmtId="0" fontId="1" fillId="0" borderId="59" xfId="0" applyFont="1" applyBorder="1">
      <alignment vertical="center"/>
    </xf>
    <xf numFmtId="0" fontId="1" fillId="0" borderId="58" xfId="0" applyFont="1" applyBorder="1">
      <alignment vertical="center"/>
    </xf>
    <xf numFmtId="0" fontId="1" fillId="0" borderId="0" xfId="0" applyFont="1">
      <alignment vertical="center"/>
    </xf>
    <xf numFmtId="0" fontId="1" fillId="0" borderId="193" xfId="0" applyFont="1" applyBorder="1">
      <alignment vertical="center"/>
    </xf>
    <xf numFmtId="0" fontId="1" fillId="0" borderId="60" xfId="0" applyFont="1" applyBorder="1">
      <alignment vertical="center"/>
    </xf>
    <xf numFmtId="0" fontId="1" fillId="0" borderId="195" xfId="0" applyFont="1" applyBorder="1">
      <alignment vertical="center"/>
    </xf>
    <xf numFmtId="0" fontId="24" fillId="0" borderId="237" xfId="0" applyFont="1" applyBorder="1" applyAlignment="1">
      <alignment horizontal="distributed" vertical="center"/>
    </xf>
    <xf numFmtId="0" fontId="1" fillId="0" borderId="74" xfId="0" applyFont="1" applyBorder="1" applyAlignment="1">
      <alignment horizontal="center" vertical="center"/>
    </xf>
    <xf numFmtId="0" fontId="1" fillId="0" borderId="57" xfId="0" applyFont="1" applyBorder="1" applyAlignment="1">
      <alignment horizontal="center" vertical="center"/>
    </xf>
    <xf numFmtId="0" fontId="24" fillId="0" borderId="244" xfId="0" applyFont="1" applyBorder="1" applyAlignment="1">
      <alignment horizontal="distributed" vertical="center" wrapText="1"/>
    </xf>
    <xf numFmtId="0" fontId="1" fillId="0" borderId="66" xfId="0" applyFont="1" applyBorder="1" applyAlignment="1">
      <alignment horizontal="center" vertical="center"/>
    </xf>
    <xf numFmtId="0" fontId="1" fillId="0" borderId="64" xfId="0" applyFont="1" applyBorder="1" applyAlignment="1">
      <alignment horizontal="center" vertical="center"/>
    </xf>
    <xf numFmtId="0" fontId="24" fillId="0" borderId="76" xfId="0" applyFont="1" applyBorder="1" applyAlignment="1">
      <alignment horizontal="distributed" vertical="center"/>
    </xf>
    <xf numFmtId="0" fontId="24" fillId="0" borderId="71" xfId="0" applyFont="1" applyBorder="1" applyAlignment="1">
      <alignment horizontal="distributed" vertical="center"/>
    </xf>
    <xf numFmtId="0" fontId="24" fillId="0" borderId="58" xfId="0" applyFont="1" applyBorder="1" applyAlignment="1">
      <alignment horizontal="distributed" vertical="center"/>
    </xf>
    <xf numFmtId="0" fontId="24" fillId="0" borderId="0" xfId="0" applyFont="1" applyBorder="1" applyAlignment="1">
      <alignment horizontal="distributed" vertical="center"/>
    </xf>
    <xf numFmtId="0" fontId="24" fillId="0" borderId="59" xfId="0" applyFont="1" applyBorder="1" applyAlignment="1">
      <alignment horizontal="distributed" vertical="center"/>
    </xf>
    <xf numFmtId="0" fontId="24" fillId="0" borderId="193" xfId="0" applyFont="1" applyBorder="1" applyAlignment="1">
      <alignment horizontal="distributed" vertical="center"/>
    </xf>
    <xf numFmtId="0" fontId="24" fillId="0" borderId="60" xfId="0" applyFont="1" applyBorder="1" applyAlignment="1">
      <alignment horizontal="distributed" vertical="center"/>
    </xf>
    <xf numFmtId="0" fontId="24" fillId="0" borderId="195" xfId="0" applyFont="1" applyBorder="1" applyAlignment="1">
      <alignment horizontal="distributed" vertical="center"/>
    </xf>
    <xf numFmtId="0" fontId="24" fillId="0" borderId="255" xfId="0" applyFont="1" applyBorder="1" applyAlignment="1">
      <alignment horizontal="center" vertical="center"/>
    </xf>
    <xf numFmtId="0" fontId="24" fillId="0" borderId="256" xfId="0" applyFont="1" applyBorder="1" applyAlignment="1">
      <alignment horizontal="center" vertical="center"/>
    </xf>
    <xf numFmtId="0" fontId="24" fillId="0" borderId="257" xfId="0" applyFont="1" applyBorder="1" applyAlignment="1">
      <alignment horizontal="center" vertical="center"/>
    </xf>
    <xf numFmtId="0" fontId="24" fillId="0" borderId="258" xfId="0" applyFont="1" applyBorder="1" applyAlignment="1">
      <alignment horizontal="center" vertical="center"/>
    </xf>
    <xf numFmtId="0" fontId="24" fillId="0" borderId="123" xfId="0" applyFont="1" applyBorder="1" applyAlignment="1">
      <alignment horizontal="center" vertical="center"/>
    </xf>
    <xf numFmtId="0" fontId="35" fillId="0" borderId="123" xfId="0" applyFont="1" applyBorder="1" applyAlignment="1">
      <alignment horizontal="center" vertical="center"/>
    </xf>
    <xf numFmtId="0" fontId="35" fillId="0" borderId="251" xfId="0" applyFont="1" applyBorder="1" applyAlignment="1">
      <alignment horizontal="center" vertical="center"/>
    </xf>
    <xf numFmtId="0" fontId="24" fillId="0" borderId="259" xfId="0" applyFont="1" applyBorder="1" applyAlignment="1">
      <alignment horizontal="distributed" vertical="center"/>
    </xf>
    <xf numFmtId="0" fontId="24" fillId="0" borderId="146" xfId="0" applyFont="1" applyBorder="1" applyAlignment="1">
      <alignment horizontal="distributed" vertical="center"/>
    </xf>
    <xf numFmtId="0" fontId="24" fillId="0" borderId="246" xfId="0" applyFont="1" applyBorder="1" applyAlignment="1">
      <alignment horizontal="distributed" vertical="center"/>
    </xf>
    <xf numFmtId="0" fontId="24" fillId="0" borderId="242" xfId="0" applyFont="1" applyBorder="1" applyAlignment="1">
      <alignment horizontal="distributed" vertical="center"/>
    </xf>
    <xf numFmtId="0" fontId="24" fillId="0" borderId="248" xfId="0" applyFont="1" applyBorder="1" applyAlignment="1">
      <alignment horizontal="distributed" vertical="center"/>
    </xf>
    <xf numFmtId="0" fontId="24" fillId="0" borderId="65" xfId="0" applyFont="1" applyBorder="1" applyAlignment="1">
      <alignment horizontal="center" vertical="center"/>
    </xf>
    <xf numFmtId="0" fontId="35" fillId="0" borderId="249" xfId="0" applyFont="1" applyBorder="1" applyAlignment="1">
      <alignment horizontal="distributed" vertical="center" wrapText="1"/>
    </xf>
    <xf numFmtId="0" fontId="37" fillId="0" borderId="154" xfId="0" applyFont="1" applyBorder="1" applyAlignment="1">
      <alignment horizontal="distributed" vertical="center"/>
    </xf>
    <xf numFmtId="0" fontId="37" fillId="0" borderId="250" xfId="0" applyFont="1" applyBorder="1" applyAlignment="1">
      <alignment horizontal="distributed" vertical="center"/>
    </xf>
    <xf numFmtId="0" fontId="24" fillId="0" borderId="252" xfId="0" applyFont="1" applyBorder="1" applyAlignment="1">
      <alignment horizontal="center" vertical="center"/>
    </xf>
    <xf numFmtId="0" fontId="24" fillId="0" borderId="253" xfId="0" applyFont="1" applyBorder="1" applyAlignment="1">
      <alignment horizontal="center" vertical="center"/>
    </xf>
    <xf numFmtId="0" fontId="35" fillId="0" borderId="253" xfId="0" applyFont="1" applyBorder="1" applyAlignment="1">
      <alignment horizontal="center" vertical="center"/>
    </xf>
    <xf numFmtId="0" fontId="35" fillId="0" borderId="254" xfId="0" applyFont="1" applyBorder="1" applyAlignment="1">
      <alignment horizontal="center" vertical="center"/>
    </xf>
    <xf numFmtId="0" fontId="24" fillId="0" borderId="39" xfId="0" applyFont="1" applyBorder="1" applyAlignment="1">
      <alignment horizontal="center" vertical="center"/>
    </xf>
    <xf numFmtId="0" fontId="24" fillId="0" borderId="76" xfId="0" applyFont="1" applyBorder="1" applyAlignment="1">
      <alignment horizontal="distributed" vertical="center" wrapText="1"/>
    </xf>
    <xf numFmtId="0" fontId="24" fillId="0" borderId="71" xfId="0" applyFont="1" applyBorder="1" applyAlignment="1">
      <alignment horizontal="distributed" vertical="center" wrapText="1"/>
    </xf>
    <xf numFmtId="0" fontId="24" fillId="0" borderId="0" xfId="0" applyFont="1" applyBorder="1" applyAlignment="1">
      <alignment horizontal="distributed" vertical="center" wrapText="1"/>
    </xf>
    <xf numFmtId="0" fontId="24" fillId="0" borderId="59" xfId="0" applyFont="1" applyBorder="1" applyAlignment="1">
      <alignment horizontal="distributed" vertical="center" wrapText="1"/>
    </xf>
    <xf numFmtId="0" fontId="24" fillId="0" borderId="193" xfId="0" applyFont="1" applyBorder="1" applyAlignment="1">
      <alignment horizontal="distributed" vertical="center" wrapText="1"/>
    </xf>
    <xf numFmtId="0" fontId="24" fillId="0" borderId="60" xfId="0" applyFont="1" applyBorder="1" applyAlignment="1">
      <alignment horizontal="distributed" vertical="center" wrapText="1"/>
    </xf>
    <xf numFmtId="0" fontId="24" fillId="0" borderId="195" xfId="0" applyFont="1" applyBorder="1" applyAlignment="1">
      <alignment horizontal="distributed" vertical="center" wrapText="1"/>
    </xf>
    <xf numFmtId="0" fontId="24" fillId="0" borderId="77" xfId="0" applyFont="1" applyBorder="1" applyAlignment="1">
      <alignment horizontal="distributed" vertical="center"/>
    </xf>
    <xf numFmtId="0" fontId="24" fillId="0" borderId="63" xfId="0" applyFont="1" applyBorder="1" applyAlignment="1">
      <alignment horizontal="distributed" vertical="center"/>
    </xf>
    <xf numFmtId="0" fontId="24" fillId="0" borderId="74" xfId="0" applyFont="1" applyBorder="1" applyAlignment="1">
      <alignment horizontal="distributed" vertical="center" wrapText="1"/>
    </xf>
    <xf numFmtId="0" fontId="24" fillId="0" borderId="74" xfId="0" applyFont="1" applyBorder="1" applyAlignment="1">
      <alignment horizontal="center" vertical="center" shrinkToFit="1"/>
    </xf>
    <xf numFmtId="0" fontId="24" fillId="0" borderId="68" xfId="0" applyFont="1" applyBorder="1" applyAlignment="1">
      <alignment horizontal="center" vertical="center" shrinkToFit="1"/>
    </xf>
    <xf numFmtId="0" fontId="24" fillId="0" borderId="235" xfId="0" applyFont="1" applyBorder="1" applyAlignment="1">
      <alignment horizontal="distributed" vertical="center" wrapText="1"/>
    </xf>
    <xf numFmtId="0" fontId="24" fillId="0" borderId="56" xfId="0" applyFont="1" applyBorder="1" applyAlignment="1">
      <alignment horizontal="distributed" vertical="center"/>
    </xf>
    <xf numFmtId="0" fontId="24" fillId="0" borderId="39" xfId="0" applyFont="1" applyBorder="1" applyAlignment="1">
      <alignment horizontal="distributed" vertical="center"/>
    </xf>
    <xf numFmtId="0" fontId="24" fillId="0" borderId="62" xfId="0" applyFont="1" applyBorder="1" applyAlignment="1">
      <alignment horizontal="distributed" vertical="center"/>
    </xf>
    <xf numFmtId="0" fontId="24" fillId="0" borderId="263" xfId="0" applyFont="1" applyBorder="1" applyAlignment="1">
      <alignment horizontal="center" vertical="center"/>
    </xf>
    <xf numFmtId="0" fontId="24" fillId="0" borderId="223" xfId="0" applyFont="1" applyBorder="1" applyAlignment="1">
      <alignment horizontal="center" vertical="center"/>
    </xf>
    <xf numFmtId="0" fontId="24" fillId="0" borderId="67" xfId="0" applyFont="1" applyBorder="1" applyAlignment="1">
      <alignment horizontal="center" vertical="center"/>
    </xf>
    <xf numFmtId="0" fontId="24" fillId="0" borderId="245" xfId="0" applyFont="1" applyFill="1" applyBorder="1" applyAlignment="1">
      <alignment horizontal="center" vertical="center"/>
    </xf>
    <xf numFmtId="0" fontId="24" fillId="0" borderId="146" xfId="0" applyFont="1" applyFill="1" applyBorder="1" applyAlignment="1">
      <alignment horizontal="center" vertical="center"/>
    </xf>
    <xf numFmtId="0" fontId="24" fillId="0" borderId="193"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6"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65" xfId="0" applyFont="1" applyFill="1" applyBorder="1" applyAlignment="1">
      <alignment horizontal="center" vertical="center"/>
    </xf>
    <xf numFmtId="0" fontId="36" fillId="0" borderId="259" xfId="0" applyFont="1" applyFill="1" applyBorder="1" applyAlignment="1">
      <alignment horizontal="center" vertical="center" wrapText="1"/>
    </xf>
    <xf numFmtId="0" fontId="36" fillId="0" borderId="146" xfId="0" applyFont="1" applyFill="1" applyBorder="1" applyAlignment="1">
      <alignment horizontal="center" vertical="center" wrapText="1"/>
    </xf>
    <xf numFmtId="0" fontId="36" fillId="0" borderId="246" xfId="0" applyFont="1" applyFill="1" applyBorder="1" applyAlignment="1">
      <alignment horizontal="center" vertical="center" wrapText="1"/>
    </xf>
    <xf numFmtId="0" fontId="36" fillId="0" borderId="260" xfId="0" applyFont="1" applyFill="1" applyBorder="1" applyAlignment="1">
      <alignment horizontal="center" vertical="center" wrapText="1"/>
    </xf>
    <xf numFmtId="0" fontId="36" fillId="0" borderId="60" xfId="0" applyFont="1" applyFill="1" applyBorder="1" applyAlignment="1">
      <alignment horizontal="center" vertical="center" wrapText="1"/>
    </xf>
    <xf numFmtId="0" fontId="36" fillId="0" borderId="261" xfId="0" applyFont="1" applyFill="1" applyBorder="1" applyAlignment="1">
      <alignment horizontal="center" vertical="center" wrapText="1"/>
    </xf>
    <xf numFmtId="0" fontId="0" fillId="0" borderId="259" xfId="0" applyFill="1" applyBorder="1" applyAlignment="1">
      <alignment vertical="center" wrapText="1"/>
    </xf>
    <xf numFmtId="0" fontId="0" fillId="0" borderId="146" xfId="0" applyFill="1" applyBorder="1" applyAlignment="1">
      <alignment vertical="center" wrapText="1"/>
    </xf>
    <xf numFmtId="0" fontId="0" fillId="0" borderId="262" xfId="0" applyFill="1" applyBorder="1" applyAlignment="1">
      <alignment vertical="center" wrapText="1"/>
    </xf>
    <xf numFmtId="0" fontId="0" fillId="0" borderId="260" xfId="0" applyFill="1" applyBorder="1" applyAlignment="1">
      <alignment vertical="center" wrapText="1"/>
    </xf>
    <xf numFmtId="0" fontId="0" fillId="0" borderId="60" xfId="0" applyFill="1" applyBorder="1" applyAlignment="1">
      <alignment vertical="center" wrapText="1"/>
    </xf>
    <xf numFmtId="0" fontId="0" fillId="0" borderId="195" xfId="0" applyFill="1" applyBorder="1" applyAlignment="1">
      <alignment vertical="center" wrapText="1"/>
    </xf>
    <xf numFmtId="0" fontId="24" fillId="0" borderId="260" xfId="0" applyFont="1" applyFill="1" applyBorder="1" applyAlignment="1">
      <alignment horizontal="center" vertical="center"/>
    </xf>
    <xf numFmtId="0" fontId="24" fillId="0" borderId="261" xfId="0" applyFont="1" applyFill="1" applyBorder="1" applyAlignment="1">
      <alignment horizontal="center" vertical="center"/>
    </xf>
    <xf numFmtId="0" fontId="35" fillId="0" borderId="66" xfId="0" applyFont="1" applyBorder="1" applyAlignment="1">
      <alignment horizontal="center" vertical="center" wrapText="1" shrinkToFit="1"/>
    </xf>
    <xf numFmtId="0" fontId="35" fillId="0" borderId="64" xfId="0" applyFont="1" applyBorder="1" applyAlignment="1">
      <alignment horizontal="center" vertical="center" shrinkToFit="1"/>
    </xf>
    <xf numFmtId="0" fontId="35" fillId="0" borderId="67" xfId="0" applyFont="1" applyBorder="1" applyAlignment="1">
      <alignment horizontal="center" vertical="center" shrinkToFit="1"/>
    </xf>
    <xf numFmtId="0" fontId="32" fillId="0" borderId="60" xfId="0" applyFont="1" applyBorder="1" applyAlignment="1">
      <alignment horizontal="center" vertical="center"/>
    </xf>
    <xf numFmtId="0" fontId="24" fillId="0" borderId="236" xfId="0" applyFont="1" applyBorder="1" applyAlignment="1">
      <alignment horizontal="left" vertical="center"/>
    </xf>
    <xf numFmtId="0" fontId="24" fillId="0" borderId="57" xfId="0" applyFont="1" applyBorder="1" applyAlignment="1">
      <alignment horizontal="left" vertical="center"/>
    </xf>
    <xf numFmtId="0" fontId="24" fillId="0" borderId="68" xfId="0" applyFont="1" applyBorder="1" applyAlignment="1">
      <alignment horizontal="left" vertical="center"/>
    </xf>
    <xf numFmtId="0" fontId="24" fillId="0" borderId="70" xfId="0" applyFont="1" applyBorder="1" applyAlignment="1">
      <alignment horizontal="left" vertical="center"/>
    </xf>
    <xf numFmtId="0" fontId="24" fillId="0" borderId="61" xfId="0" applyFont="1" applyBorder="1" applyAlignment="1">
      <alignment horizontal="left" vertical="center"/>
    </xf>
    <xf numFmtId="0" fontId="24" fillId="0" borderId="73" xfId="0" applyFont="1" applyBorder="1" applyAlignment="1">
      <alignment horizontal="left" vertical="center"/>
    </xf>
    <xf numFmtId="0" fontId="24" fillId="0" borderId="56" xfId="0" applyFont="1" applyBorder="1" applyAlignment="1">
      <alignment horizontal="left" vertical="center"/>
    </xf>
    <xf numFmtId="0" fontId="24" fillId="0" borderId="39" xfId="0" applyFont="1" applyBorder="1" applyAlignment="1">
      <alignment horizontal="left" vertical="center"/>
    </xf>
    <xf numFmtId="0" fontId="24" fillId="0" borderId="62" xfId="0" applyFont="1" applyBorder="1" applyAlignment="1">
      <alignment horizontal="left" vertical="center"/>
    </xf>
    <xf numFmtId="177" fontId="24" fillId="0" borderId="75" xfId="0" applyNumberFormat="1" applyFont="1" applyBorder="1" applyAlignment="1">
      <alignment horizontal="right" vertical="center"/>
    </xf>
    <xf numFmtId="0" fontId="24" fillId="0" borderId="61" xfId="0" applyFont="1" applyBorder="1" applyAlignment="1">
      <alignment horizontal="right" vertical="center"/>
    </xf>
    <xf numFmtId="177" fontId="24" fillId="0" borderId="239" xfId="0" applyNumberFormat="1" applyFont="1" applyBorder="1" applyAlignment="1">
      <alignment horizontal="right" vertical="center"/>
    </xf>
    <xf numFmtId="177" fontId="24" fillId="0" borderId="240" xfId="0" applyNumberFormat="1" applyFont="1" applyBorder="1" applyAlignment="1">
      <alignment horizontal="right" vertical="center"/>
    </xf>
    <xf numFmtId="177" fontId="1" fillId="0" borderId="242" xfId="0" applyNumberFormat="1" applyFont="1" applyBorder="1" applyAlignment="1">
      <alignment horizontal="right" vertical="center"/>
    </xf>
    <xf numFmtId="177" fontId="1" fillId="0" borderId="243" xfId="0" applyNumberFormat="1" applyFont="1" applyBorder="1" applyAlignment="1">
      <alignment horizontal="right" vertical="center"/>
    </xf>
    <xf numFmtId="177" fontId="24" fillId="0" borderId="74" xfId="0" applyNumberFormat="1" applyFont="1" applyBorder="1" applyAlignment="1">
      <alignment horizontal="right" vertical="center"/>
    </xf>
    <xf numFmtId="177" fontId="24" fillId="0" borderId="57" xfId="0" applyNumberFormat="1" applyFont="1" applyBorder="1" applyAlignment="1">
      <alignment horizontal="right" vertical="center"/>
    </xf>
    <xf numFmtId="177" fontId="24" fillId="0" borderId="264" xfId="0" applyNumberFormat="1" applyFont="1" applyBorder="1" applyAlignment="1">
      <alignment horizontal="right" vertical="center"/>
    </xf>
    <xf numFmtId="177" fontId="24" fillId="0" borderId="265" xfId="0" applyNumberFormat="1" applyFont="1" applyBorder="1" applyAlignment="1">
      <alignment horizontal="right" vertical="center"/>
    </xf>
    <xf numFmtId="184" fontId="24" fillId="0" borderId="66" xfId="0" applyNumberFormat="1" applyFont="1" applyBorder="1" applyAlignment="1">
      <alignment horizontal="right" vertical="center"/>
    </xf>
    <xf numFmtId="184" fontId="24" fillId="0" borderId="64" xfId="0" applyNumberFormat="1" applyFont="1" applyBorder="1" applyAlignment="1">
      <alignment horizontal="right" vertical="center"/>
    </xf>
    <xf numFmtId="0" fontId="30" fillId="0" borderId="154" xfId="0" applyFont="1" applyBorder="1" applyAlignment="1">
      <alignment horizontal="distributed" vertical="center"/>
    </xf>
    <xf numFmtId="0" fontId="30" fillId="0" borderId="250" xfId="0" applyFont="1" applyBorder="1" applyAlignment="1">
      <alignment horizontal="distributed" vertical="center"/>
    </xf>
    <xf numFmtId="177" fontId="1" fillId="0" borderId="230" xfId="0" applyNumberFormat="1" applyFont="1" applyBorder="1" applyAlignment="1">
      <alignment horizontal="right" vertical="center"/>
    </xf>
    <xf numFmtId="0" fontId="0" fillId="0" borderId="154" xfId="0" applyBorder="1" applyAlignment="1">
      <alignment horizontal="right" vertical="center"/>
    </xf>
    <xf numFmtId="177" fontId="1" fillId="0" borderId="74" xfId="0" applyNumberFormat="1" applyFont="1" applyBorder="1" applyAlignment="1">
      <alignment horizontal="right" vertical="center"/>
    </xf>
    <xf numFmtId="177" fontId="1" fillId="0" borderId="57" xfId="0" applyNumberFormat="1" applyFont="1" applyBorder="1" applyAlignment="1">
      <alignment horizontal="right" vertical="center"/>
    </xf>
    <xf numFmtId="177" fontId="1" fillId="0" borderId="66" xfId="0" applyNumberFormat="1" applyFont="1" applyBorder="1" applyAlignment="1">
      <alignment horizontal="right" vertical="center"/>
    </xf>
    <xf numFmtId="177" fontId="1" fillId="0" borderId="64" xfId="0" applyNumberFormat="1" applyFont="1" applyBorder="1" applyAlignment="1">
      <alignment horizontal="right" vertical="center"/>
    </xf>
    <xf numFmtId="0" fontId="34" fillId="0" borderId="66" xfId="0" applyFont="1" applyBorder="1" applyAlignment="1">
      <alignment horizontal="center" vertical="center" wrapText="1" shrinkToFit="1"/>
    </xf>
    <xf numFmtId="0" fontId="33" fillId="0" borderId="193"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195" xfId="0" applyFont="1" applyBorder="1" applyAlignment="1">
      <alignment horizontal="center" vertical="center" wrapText="1"/>
    </xf>
    <xf numFmtId="0" fontId="0" fillId="0" borderId="53" xfId="0" applyBorder="1">
      <alignment vertical="center"/>
    </xf>
    <xf numFmtId="0" fontId="24" fillId="0" borderId="77" xfId="0" applyFont="1" applyBorder="1" applyAlignment="1">
      <alignment horizontal="center" vertical="center"/>
    </xf>
    <xf numFmtId="0" fontId="24" fillId="0" borderId="76" xfId="0" applyFont="1" applyBorder="1" applyAlignment="1">
      <alignment horizontal="center" vertical="center"/>
    </xf>
    <xf numFmtId="0" fontId="24" fillId="0" borderId="71" xfId="0" applyFont="1" applyBorder="1" applyAlignment="1">
      <alignment horizontal="center" vertical="center"/>
    </xf>
    <xf numFmtId="0" fontId="85" fillId="0" borderId="42" xfId="0" applyFont="1" applyBorder="1" applyAlignment="1">
      <alignment horizontal="center" vertical="center" wrapText="1"/>
    </xf>
    <xf numFmtId="0" fontId="26" fillId="0" borderId="0" xfId="0" applyFont="1" applyAlignment="1">
      <alignment horizontal="center" vertical="center"/>
    </xf>
    <xf numFmtId="0" fontId="85" fillId="0" borderId="56" xfId="0" applyFont="1" applyBorder="1" applyAlignment="1">
      <alignment horizontal="center" vertical="center" wrapText="1"/>
    </xf>
    <xf numFmtId="0" fontId="85" fillId="0" borderId="62" xfId="0" applyFont="1" applyBorder="1" applyAlignment="1">
      <alignment horizontal="center" vertical="center" wrapText="1"/>
    </xf>
    <xf numFmtId="0" fontId="40" fillId="0" borderId="0" xfId="0" applyFont="1" applyAlignment="1">
      <alignment horizontal="center" vertical="center"/>
    </xf>
    <xf numFmtId="0" fontId="40" fillId="0" borderId="0" xfId="0" applyFont="1">
      <alignment vertical="center"/>
    </xf>
    <xf numFmtId="0" fontId="0" fillId="0" borderId="0" xfId="0">
      <alignment vertical="center"/>
    </xf>
    <xf numFmtId="0" fontId="0" fillId="0" borderId="0" xfId="0" applyBorder="1" applyAlignment="1">
      <alignment horizontal="distributed" vertical="center"/>
    </xf>
    <xf numFmtId="0" fontId="0" fillId="0" borderId="0" xfId="0" applyBorder="1" applyAlignment="1">
      <alignment horizontal="center" vertical="center"/>
    </xf>
    <xf numFmtId="0" fontId="0" fillId="0" borderId="0" xfId="0" applyBorder="1" applyAlignment="1">
      <alignment horizontal="left" vertical="distributed" wrapText="1"/>
    </xf>
    <xf numFmtId="0" fontId="0" fillId="0" borderId="0" xfId="0" applyBorder="1">
      <alignment vertical="center"/>
    </xf>
    <xf numFmtId="0" fontId="0" fillId="0" borderId="0" xfId="0" applyBorder="1" applyAlignment="1">
      <alignment horizontal="right" vertical="center"/>
    </xf>
    <xf numFmtId="0" fontId="89" fillId="0" borderId="0" xfId="96" applyFont="1">
      <alignment vertical="center"/>
    </xf>
    <xf numFmtId="0" fontId="86" fillId="0" borderId="0" xfId="96" applyFill="1" applyBorder="1" applyAlignment="1">
      <alignment horizontal="left" vertical="top" wrapText="1" indent="1" shrinkToFit="1"/>
    </xf>
    <xf numFmtId="0" fontId="42" fillId="0" borderId="77" xfId="99" applyFont="1" applyBorder="1" applyAlignment="1">
      <alignment horizontal="center" vertical="top"/>
    </xf>
    <xf numFmtId="0" fontId="40" fillId="0" borderId="76" xfId="99" applyFont="1" applyBorder="1" applyAlignment="1">
      <alignment horizontal="center" vertical="top"/>
    </xf>
    <xf numFmtId="0" fontId="40" fillId="0" borderId="71" xfId="99" applyFont="1" applyBorder="1" applyAlignment="1">
      <alignment horizontal="center" vertical="top"/>
    </xf>
    <xf numFmtId="176" fontId="42" fillId="0" borderId="78" xfId="99" applyNumberFormat="1" applyFont="1" applyBorder="1" applyAlignment="1">
      <alignment horizontal="center" vertical="center"/>
    </xf>
    <xf numFmtId="176" fontId="42" fillId="0" borderId="79" xfId="99" applyNumberFormat="1" applyFont="1" applyBorder="1" applyAlignment="1">
      <alignment horizontal="center" vertical="center"/>
    </xf>
    <xf numFmtId="0" fontId="48" fillId="0" borderId="77" xfId="99" applyFont="1" applyBorder="1" applyAlignment="1">
      <alignment vertical="center"/>
    </xf>
    <xf numFmtId="0" fontId="1" fillId="0" borderId="76" xfId="99" applyBorder="1" applyAlignment="1">
      <alignment vertical="center"/>
    </xf>
    <xf numFmtId="0" fontId="1" fillId="0" borderId="71" xfId="99" applyBorder="1" applyAlignment="1">
      <alignment vertical="center"/>
    </xf>
    <xf numFmtId="0" fontId="42" fillId="0" borderId="266" xfId="99" applyFont="1" applyBorder="1" applyAlignment="1">
      <alignment horizontal="center" vertical="center"/>
    </xf>
    <xf numFmtId="0" fontId="42" fillId="0" borderId="267" xfId="99" applyFont="1" applyBorder="1" applyAlignment="1">
      <alignment horizontal="center" vertical="center"/>
    </xf>
    <xf numFmtId="0" fontId="40" fillId="0" borderId="268" xfId="99" applyFont="1" applyBorder="1" applyAlignment="1">
      <alignment horizontal="center" vertical="center"/>
    </xf>
    <xf numFmtId="0" fontId="42" fillId="0" borderId="58" xfId="99" applyFont="1" applyBorder="1" applyAlignment="1">
      <alignment horizontal="center" vertical="center"/>
    </xf>
    <xf numFmtId="0" fontId="42" fillId="0" borderId="0" xfId="99" applyFont="1" applyBorder="1" applyAlignment="1">
      <alignment horizontal="center" vertical="center"/>
    </xf>
    <xf numFmtId="0" fontId="40" fillId="0" borderId="59" xfId="99" applyFont="1" applyBorder="1" applyAlignment="1">
      <alignment horizontal="center" vertical="center"/>
    </xf>
    <xf numFmtId="0" fontId="42" fillId="0" borderId="193" xfId="99" applyFont="1" applyBorder="1" applyAlignment="1">
      <alignment horizontal="center" vertical="center"/>
    </xf>
    <xf numFmtId="0" fontId="42" fillId="0" borderId="60" xfId="99" applyFont="1" applyBorder="1" applyAlignment="1">
      <alignment horizontal="center" vertical="center"/>
    </xf>
    <xf numFmtId="0" fontId="40" fillId="0" borderId="195" xfId="99" applyFont="1" applyBorder="1" applyAlignment="1">
      <alignment horizontal="center" vertical="center"/>
    </xf>
    <xf numFmtId="0" fontId="42" fillId="0" borderId="58" xfId="99" applyFont="1" applyBorder="1" applyAlignment="1">
      <alignment vertical="center"/>
    </xf>
    <xf numFmtId="0" fontId="42" fillId="0" borderId="0" xfId="99" applyFont="1" applyBorder="1" applyAlignment="1">
      <alignment vertical="center"/>
    </xf>
    <xf numFmtId="0" fontId="1" fillId="0" borderId="0" xfId="99" applyBorder="1" applyAlignment="1">
      <alignment vertical="center"/>
    </xf>
    <xf numFmtId="0" fontId="1" fillId="0" borderId="59" xfId="99" applyBorder="1" applyAlignment="1">
      <alignment vertical="center"/>
    </xf>
    <xf numFmtId="0" fontId="42" fillId="0" borderId="80" xfId="99" applyFont="1" applyBorder="1" applyAlignment="1">
      <alignment horizontal="center" vertical="center"/>
    </xf>
    <xf numFmtId="0" fontId="40" fillId="0" borderId="52" xfId="99" applyFont="1" applyBorder="1" applyAlignment="1">
      <alignment horizontal="center" vertical="center"/>
    </xf>
    <xf numFmtId="0" fontId="42" fillId="0" borderId="269" xfId="99" applyFont="1" applyBorder="1" applyAlignment="1">
      <alignment horizontal="center" vertical="center"/>
    </xf>
    <xf numFmtId="0" fontId="1" fillId="0" borderId="95" xfId="99" applyBorder="1" applyAlignment="1">
      <alignment vertical="center"/>
    </xf>
    <xf numFmtId="0" fontId="42" fillId="0" borderId="270" xfId="99" applyFont="1" applyBorder="1" applyAlignment="1">
      <alignment horizontal="center" vertical="center"/>
    </xf>
    <xf numFmtId="0" fontId="1" fillId="0" borderId="271" xfId="99" applyBorder="1" applyAlignment="1">
      <alignment vertical="center"/>
    </xf>
    <xf numFmtId="0" fontId="42" fillId="0" borderId="193" xfId="99" applyFont="1" applyBorder="1" applyAlignment="1">
      <alignment horizontal="left" vertical="center" wrapText="1"/>
    </xf>
    <xf numFmtId="0" fontId="42" fillId="0" borderId="60" xfId="99" applyFont="1" applyBorder="1" applyAlignment="1">
      <alignment horizontal="left" vertical="center" wrapText="1"/>
    </xf>
    <xf numFmtId="0" fontId="42" fillId="0" borderId="195" xfId="99" applyFont="1" applyBorder="1" applyAlignment="1">
      <alignment horizontal="left" vertical="center" wrapText="1"/>
    </xf>
    <xf numFmtId="0" fontId="48" fillId="0" borderId="272" xfId="88" applyFont="1" applyBorder="1" applyAlignment="1">
      <alignment horizontal="center" vertical="top"/>
    </xf>
    <xf numFmtId="0" fontId="48" fillId="0" borderId="273" xfId="88" applyFont="1" applyBorder="1" applyAlignment="1">
      <alignment horizontal="center" vertical="top"/>
    </xf>
    <xf numFmtId="0" fontId="48" fillId="0" borderId="203" xfId="88" applyFont="1" applyBorder="1" applyAlignment="1">
      <alignment horizontal="center" vertical="top"/>
    </xf>
    <xf numFmtId="176" fontId="42" fillId="0" borderId="78" xfId="88" applyNumberFormat="1" applyFont="1" applyBorder="1" applyAlignment="1">
      <alignment horizontal="center" vertical="center"/>
    </xf>
    <xf numFmtId="176" fontId="42" fillId="0" borderId="79" xfId="88" applyNumberFormat="1" applyFont="1" applyBorder="1" applyAlignment="1">
      <alignment horizontal="center" vertical="center"/>
    </xf>
    <xf numFmtId="0" fontId="48" fillId="0" borderId="77" xfId="88" applyFont="1" applyBorder="1" applyAlignment="1">
      <alignment vertical="center"/>
    </xf>
    <xf numFmtId="0" fontId="48" fillId="0" borderId="76" xfId="88" applyFont="1" applyBorder="1" applyAlignment="1">
      <alignment vertical="center"/>
    </xf>
    <xf numFmtId="0" fontId="48" fillId="0" borderId="71" xfId="88" applyFont="1" applyBorder="1" applyAlignment="1">
      <alignment vertical="center"/>
    </xf>
    <xf numFmtId="0" fontId="42" fillId="0" borderId="266" xfId="88" applyFont="1" applyBorder="1" applyAlignment="1">
      <alignment horizontal="center" vertical="center"/>
    </xf>
    <xf numFmtId="0" fontId="42" fillId="0" borderId="267" xfId="88" applyFont="1" applyBorder="1" applyAlignment="1">
      <alignment horizontal="center" vertical="center"/>
    </xf>
    <xf numFmtId="0" fontId="42" fillId="0" borderId="268" xfId="88" applyFont="1" applyBorder="1" applyAlignment="1">
      <alignment horizontal="center" vertical="center"/>
    </xf>
    <xf numFmtId="0" fontId="42" fillId="0" borderId="58" xfId="88" applyFont="1" applyBorder="1" applyAlignment="1">
      <alignment horizontal="center" vertical="center"/>
    </xf>
    <xf numFmtId="0" fontId="42" fillId="0" borderId="0" xfId="88" applyFont="1" applyBorder="1" applyAlignment="1">
      <alignment horizontal="center" vertical="center"/>
    </xf>
    <xf numFmtId="0" fontId="42" fillId="0" borderId="59" xfId="88" applyFont="1" applyBorder="1" applyAlignment="1">
      <alignment horizontal="center" vertical="center"/>
    </xf>
    <xf numFmtId="0" fontId="42" fillId="0" borderId="193" xfId="88" applyFont="1" applyBorder="1" applyAlignment="1">
      <alignment horizontal="center" vertical="center"/>
    </xf>
    <xf numFmtId="0" fontId="42" fillId="0" borderId="60" xfId="88" applyFont="1" applyBorder="1" applyAlignment="1">
      <alignment horizontal="center" vertical="center"/>
    </xf>
    <xf numFmtId="0" fontId="42" fillId="0" borderId="195" xfId="88" applyFont="1" applyBorder="1" applyAlignment="1">
      <alignment horizontal="center" vertical="center"/>
    </xf>
    <xf numFmtId="0" fontId="42" fillId="0" borderId="274" xfId="88" applyFont="1" applyBorder="1" applyAlignment="1">
      <alignment horizontal="center" vertical="center"/>
    </xf>
    <xf numFmtId="0" fontId="42" fillId="0" borderId="88" xfId="88" applyFont="1" applyBorder="1" applyAlignment="1">
      <alignment horizontal="center" vertical="center"/>
    </xf>
    <xf numFmtId="0" fontId="42" fillId="0" borderId="185" xfId="88" applyFont="1" applyBorder="1" applyAlignment="1">
      <alignment horizontal="center" vertical="center"/>
    </xf>
    <xf numFmtId="0" fontId="42" fillId="0" borderId="80" xfId="88" applyFont="1" applyBorder="1" applyAlignment="1">
      <alignment horizontal="center" vertical="center"/>
    </xf>
    <xf numFmtId="0" fontId="42" fillId="0" borderId="52" xfId="88" applyFont="1" applyBorder="1" applyAlignment="1">
      <alignment horizontal="center" vertical="center"/>
    </xf>
    <xf numFmtId="0" fontId="42" fillId="0" borderId="269" xfId="88" applyFont="1" applyBorder="1" applyAlignment="1">
      <alignment horizontal="left" vertical="center"/>
    </xf>
    <xf numFmtId="0" fontId="42" fillId="0" borderId="95" xfId="88" applyFont="1" applyBorder="1" applyAlignment="1">
      <alignment horizontal="left" vertical="center"/>
    </xf>
    <xf numFmtId="0" fontId="42" fillId="0" borderId="275" xfId="88" applyFont="1" applyBorder="1" applyAlignment="1">
      <alignment horizontal="left" vertical="center"/>
    </xf>
    <xf numFmtId="0" fontId="42" fillId="0" borderId="270" xfId="88" applyFont="1" applyBorder="1" applyAlignment="1">
      <alignment horizontal="left" vertical="center"/>
    </xf>
    <xf numFmtId="0" fontId="42" fillId="0" borderId="271" xfId="88" applyFont="1" applyBorder="1" applyAlignment="1">
      <alignment horizontal="left" vertical="center"/>
    </xf>
    <xf numFmtId="0" fontId="46" fillId="0" borderId="0" xfId="106" applyFont="1" applyFill="1" applyBorder="1" applyAlignment="1">
      <alignment horizontal="left" vertical="top" wrapText="1"/>
    </xf>
    <xf numFmtId="0" fontId="46" fillId="0" borderId="59" xfId="106" applyFont="1" applyFill="1" applyBorder="1" applyAlignment="1">
      <alignment horizontal="left" vertical="top" wrapText="1"/>
    </xf>
    <xf numFmtId="0" fontId="46" fillId="0" borderId="0" xfId="99" applyFont="1" applyFill="1" applyBorder="1" applyAlignment="1">
      <alignment horizontal="left" vertical="center" wrapText="1"/>
    </xf>
    <xf numFmtId="0" fontId="46" fillId="0" borderId="59" xfId="99" applyFont="1" applyFill="1" applyBorder="1" applyAlignment="1">
      <alignment horizontal="left" vertical="center" wrapText="1"/>
    </xf>
    <xf numFmtId="0" fontId="46" fillId="0" borderId="0" xfId="106" applyFont="1" applyBorder="1" applyAlignment="1">
      <alignment horizontal="left" vertical="top" wrapText="1"/>
    </xf>
    <xf numFmtId="0" fontId="46" fillId="0" borderId="59" xfId="106" applyFont="1" applyBorder="1" applyAlignment="1">
      <alignment horizontal="left" vertical="top" wrapText="1"/>
    </xf>
    <xf numFmtId="0" fontId="44" fillId="0" borderId="276" xfId="99" applyFont="1" applyBorder="1" applyAlignment="1">
      <alignment horizontal="center" vertical="center"/>
    </xf>
    <xf numFmtId="0" fontId="47" fillId="0" borderId="191" xfId="99" applyFont="1" applyBorder="1" applyAlignment="1">
      <alignment horizontal="center" vertical="center"/>
    </xf>
    <xf numFmtId="0" fontId="47" fillId="0" borderId="277" xfId="99" applyFont="1" applyBorder="1" applyAlignment="1">
      <alignment horizontal="center" vertical="center"/>
    </xf>
    <xf numFmtId="0" fontId="46" fillId="0" borderId="0" xfId="106" applyFont="1" applyBorder="1" applyAlignment="1">
      <alignment vertical="top" wrapText="1"/>
    </xf>
    <xf numFmtId="0" fontId="46" fillId="0" borderId="59" xfId="106" applyFont="1" applyBorder="1" applyAlignment="1">
      <alignment vertical="top" wrapText="1"/>
    </xf>
    <xf numFmtId="0" fontId="44" fillId="0" borderId="58" xfId="99" applyFont="1" applyBorder="1" applyAlignment="1">
      <alignment horizontal="center" vertical="center" shrinkToFit="1"/>
    </xf>
    <xf numFmtId="0" fontId="44" fillId="0" borderId="0" xfId="99" applyFont="1" applyBorder="1" applyAlignment="1">
      <alignment horizontal="center" vertical="center" shrinkToFit="1"/>
    </xf>
    <xf numFmtId="0" fontId="44" fillId="0" borderId="59" xfId="99" applyFont="1" applyBorder="1" applyAlignment="1">
      <alignment horizontal="center" vertical="center" shrinkToFit="1"/>
    </xf>
    <xf numFmtId="0" fontId="44" fillId="0" borderId="58" xfId="99" applyFont="1" applyBorder="1" applyAlignment="1">
      <alignment horizontal="left" vertical="center" shrinkToFit="1"/>
    </xf>
    <xf numFmtId="0" fontId="44" fillId="0" borderId="0" xfId="99" applyFont="1" applyBorder="1" applyAlignment="1">
      <alignment horizontal="left" vertical="center" shrinkToFit="1"/>
    </xf>
    <xf numFmtId="0" fontId="44" fillId="0" borderId="59" xfId="99" applyFont="1" applyBorder="1" applyAlignment="1">
      <alignment horizontal="left" vertical="center" shrinkToFit="1"/>
    </xf>
    <xf numFmtId="0" fontId="42" fillId="0" borderId="59" xfId="99" applyFont="1" applyBorder="1" applyAlignment="1">
      <alignment horizontal="center" vertical="center"/>
    </xf>
    <xf numFmtId="0" fontId="45" fillId="0" borderId="77" xfId="106" applyFont="1" applyBorder="1" applyAlignment="1">
      <alignment horizontal="center" shrinkToFit="1"/>
    </xf>
    <xf numFmtId="0" fontId="45" fillId="0" borderId="76" xfId="106" applyFont="1" applyBorder="1" applyAlignment="1">
      <alignment horizontal="center" shrinkToFit="1"/>
    </xf>
    <xf numFmtId="0" fontId="45" fillId="0" borderId="71" xfId="106" applyFont="1" applyBorder="1" applyAlignment="1">
      <alignment horizontal="center" shrinkToFit="1"/>
    </xf>
    <xf numFmtId="0" fontId="32"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distributed" wrapText="1"/>
    </xf>
    <xf numFmtId="0" fontId="1" fillId="0" borderId="0" xfId="0" applyFont="1" applyAlignment="1">
      <alignment horizontal="left" vertical="distributed" wrapText="1"/>
    </xf>
    <xf numFmtId="178" fontId="24" fillId="0" borderId="287" xfId="104" applyNumberFormat="1" applyFont="1" applyFill="1" applyBorder="1" applyAlignment="1">
      <alignment vertical="center" justifyLastLine="1"/>
    </xf>
    <xf numFmtId="178" fontId="24" fillId="0" borderId="288" xfId="104" applyNumberFormat="1" applyFont="1" applyFill="1" applyBorder="1" applyAlignment="1">
      <alignment vertical="center" justifyLastLine="1"/>
    </xf>
    <xf numFmtId="178" fontId="24" fillId="27" borderId="33" xfId="104" applyNumberFormat="1" applyFont="1" applyFill="1" applyBorder="1" applyAlignment="1">
      <alignment horizontal="center" vertical="center" justifyLastLine="1"/>
    </xf>
    <xf numFmtId="178" fontId="24" fillId="27" borderId="103" xfId="104" applyNumberFormat="1" applyFont="1" applyFill="1" applyBorder="1" applyAlignment="1">
      <alignment horizontal="center" vertical="center" justifyLastLine="1"/>
    </xf>
    <xf numFmtId="178" fontId="24" fillId="27" borderId="35" xfId="104" applyNumberFormat="1" applyFont="1" applyFill="1" applyBorder="1" applyAlignment="1">
      <alignment horizontal="center" vertical="center" justifyLastLine="1"/>
    </xf>
    <xf numFmtId="178" fontId="24" fillId="28" borderId="209" xfId="104" applyNumberFormat="1" applyFont="1" applyFill="1" applyBorder="1" applyAlignment="1">
      <alignment horizontal="center" vertical="distributed" textRotation="255" justifyLastLine="1"/>
    </xf>
    <xf numFmtId="178" fontId="24" fillId="28" borderId="180" xfId="104" applyNumberFormat="1" applyFont="1" applyFill="1" applyBorder="1" applyAlignment="1">
      <alignment horizontal="center" vertical="distributed" textRotation="255" justifyLastLine="1"/>
    </xf>
    <xf numFmtId="178" fontId="24" fillId="28" borderId="278" xfId="104" applyNumberFormat="1" applyFont="1" applyFill="1" applyBorder="1" applyAlignment="1">
      <alignment horizontal="distributed" vertical="center" wrapText="1" justifyLastLine="1"/>
    </xf>
    <xf numFmtId="178" fontId="24" fillId="28" borderId="279" xfId="104" applyNumberFormat="1" applyFont="1" applyFill="1" applyBorder="1" applyAlignment="1">
      <alignment horizontal="distributed" vertical="center" justifyLastLine="1"/>
    </xf>
    <xf numFmtId="178" fontId="24" fillId="28" borderId="27" xfId="104" applyNumberFormat="1" applyFont="1" applyFill="1" applyBorder="1" applyAlignment="1">
      <alignment horizontal="distributed" vertical="center" justifyLastLine="1"/>
    </xf>
    <xf numFmtId="178" fontId="24" fillId="28" borderId="280" xfId="104" applyNumberFormat="1" applyFont="1" applyFill="1" applyBorder="1" applyAlignment="1">
      <alignment horizontal="distributed" vertical="center" wrapText="1" justifyLastLine="1"/>
    </xf>
    <xf numFmtId="178" fontId="24" fillId="28" borderId="281" xfId="104" applyNumberFormat="1" applyFont="1" applyFill="1" applyBorder="1" applyAlignment="1">
      <alignment horizontal="distributed" vertical="center" justifyLastLine="1"/>
    </xf>
    <xf numFmtId="178" fontId="24" fillId="28" borderId="35" xfId="104" applyNumberFormat="1" applyFont="1" applyFill="1" applyBorder="1" applyAlignment="1">
      <alignment horizontal="distributed" vertical="center" justifyLastLine="1"/>
    </xf>
    <xf numFmtId="178" fontId="50" fillId="0" borderId="77" xfId="104" applyNumberFormat="1" applyFont="1" applyFill="1" applyBorder="1" applyAlignment="1">
      <alignment vertical="center"/>
    </xf>
    <xf numFmtId="178" fontId="50" fillId="0" borderId="76" xfId="104" applyNumberFormat="1" applyFont="1" applyFill="1" applyBorder="1" applyAlignment="1">
      <alignment vertical="center"/>
    </xf>
    <xf numFmtId="178" fontId="50" fillId="0" borderId="16" xfId="104" applyNumberFormat="1" applyFont="1" applyFill="1" applyBorder="1" applyAlignment="1">
      <alignment vertical="center"/>
    </xf>
    <xf numFmtId="178" fontId="24" fillId="0" borderId="219" xfId="104" applyNumberFormat="1" applyFont="1" applyFill="1" applyBorder="1" applyAlignment="1">
      <alignment horizontal="distributed" vertical="center" textRotation="255"/>
    </xf>
    <xf numFmtId="178" fontId="24" fillId="0" borderId="282" xfId="104" applyNumberFormat="1" applyFont="1" applyFill="1" applyBorder="1" applyAlignment="1">
      <alignment horizontal="distributed" vertical="center" textRotation="255"/>
    </xf>
    <xf numFmtId="178" fontId="24" fillId="0" borderId="283" xfId="104" applyNumberFormat="1" applyFont="1" applyFill="1" applyBorder="1" applyAlignment="1">
      <alignment vertical="center" justifyLastLine="1"/>
    </xf>
    <xf numFmtId="178" fontId="24" fillId="0" borderId="108" xfId="104" applyNumberFormat="1" applyFont="1" applyFill="1" applyBorder="1" applyAlignment="1">
      <alignment vertical="center" justifyLastLine="1"/>
    </xf>
    <xf numFmtId="178" fontId="24" fillId="0" borderId="284" xfId="104" applyNumberFormat="1" applyFont="1" applyFill="1" applyBorder="1" applyAlignment="1">
      <alignment vertical="center" justifyLastLine="1"/>
    </xf>
    <xf numFmtId="178" fontId="24" fillId="0" borderId="285" xfId="104" applyNumberFormat="1" applyFont="1" applyFill="1" applyBorder="1" applyAlignment="1">
      <alignment vertical="center" justifyLastLine="1"/>
    </xf>
    <xf numFmtId="178" fontId="50" fillId="27" borderId="33" xfId="104" applyNumberFormat="1" applyFont="1" applyFill="1" applyBorder="1" applyAlignment="1">
      <alignment horizontal="center" vertical="center" justifyLastLine="1"/>
    </xf>
    <xf numFmtId="178" fontId="50" fillId="27" borderId="103" xfId="104" applyNumberFormat="1" applyFont="1" applyFill="1" applyBorder="1" applyAlignment="1">
      <alignment horizontal="center" vertical="center" justifyLastLine="1"/>
    </xf>
    <xf numFmtId="178" fontId="50" fillId="27" borderId="35" xfId="104" applyNumberFormat="1" applyFont="1" applyFill="1" applyBorder="1" applyAlignment="1">
      <alignment horizontal="center" vertical="center" justifyLastLine="1"/>
    </xf>
    <xf numFmtId="178" fontId="50" fillId="27" borderId="209" xfId="104" applyNumberFormat="1" applyFont="1" applyFill="1" applyBorder="1" applyAlignment="1">
      <alignment horizontal="center" vertical="distributed" textRotation="255" justifyLastLine="1"/>
    </xf>
    <xf numFmtId="178" fontId="50" fillId="27" borderId="208" xfId="104" applyNumberFormat="1" applyFont="1" applyFill="1" applyBorder="1" applyAlignment="1">
      <alignment horizontal="center" vertical="distributed" textRotation="255" justifyLastLine="1"/>
    </xf>
    <xf numFmtId="178" fontId="50" fillId="27" borderId="289" xfId="104" applyNumberFormat="1" applyFont="1" applyFill="1" applyBorder="1" applyAlignment="1">
      <alignment horizontal="center" vertical="distributed" textRotation="255" justifyLastLine="1"/>
    </xf>
    <xf numFmtId="178" fontId="50" fillId="0" borderId="290" xfId="104" applyNumberFormat="1" applyFont="1" applyFill="1" applyBorder="1" applyAlignment="1">
      <alignment vertical="center" justifyLastLine="1"/>
    </xf>
    <xf numFmtId="178" fontId="50" fillId="0" borderId="43" xfId="104" applyNumberFormat="1" applyFont="1" applyFill="1" applyBorder="1" applyAlignment="1">
      <alignment vertical="center" justifyLastLine="1"/>
    </xf>
    <xf numFmtId="178" fontId="50" fillId="0" borderId="32" xfId="104" applyNumberFormat="1" applyFont="1" applyFill="1" applyBorder="1" applyAlignment="1">
      <alignment vertical="center" justifyLastLine="1"/>
    </xf>
    <xf numFmtId="178" fontId="24" fillId="0" borderId="58" xfId="104" applyNumberFormat="1" applyFont="1" applyFill="1" applyBorder="1" applyAlignment="1">
      <alignment horizontal="center" vertical="center" textRotation="255"/>
    </xf>
    <xf numFmtId="178" fontId="24" fillId="0" borderId="193" xfId="104" applyNumberFormat="1" applyFont="1" applyFill="1" applyBorder="1" applyAlignment="1">
      <alignment horizontal="center" vertical="center" textRotation="255"/>
    </xf>
    <xf numFmtId="178" fontId="24" fillId="0" borderId="128" xfId="104" applyNumberFormat="1" applyFont="1" applyFill="1" applyBorder="1" applyAlignment="1">
      <alignment vertical="center" justifyLastLine="1"/>
    </xf>
    <xf numFmtId="178" fontId="24" fillId="0" borderId="110" xfId="104" applyNumberFormat="1" applyFont="1" applyFill="1" applyBorder="1" applyAlignment="1">
      <alignment vertical="center" justifyLastLine="1"/>
    </xf>
    <xf numFmtId="178" fontId="24" fillId="0" borderId="286" xfId="104" applyNumberFormat="1" applyFont="1" applyFill="1" applyBorder="1" applyAlignment="1">
      <alignment vertical="center" justifyLastLine="1"/>
    </xf>
    <xf numFmtId="178" fontId="24" fillId="0" borderId="94" xfId="104" applyNumberFormat="1" applyFont="1" applyFill="1" applyBorder="1" applyAlignment="1">
      <alignment vertical="center" justifyLastLine="1"/>
    </xf>
    <xf numFmtId="178" fontId="50" fillId="0" borderId="46" xfId="104" applyNumberFormat="1" applyFont="1" applyFill="1" applyBorder="1" applyAlignment="1">
      <alignment vertical="center" justifyLastLine="1"/>
    </xf>
    <xf numFmtId="178" fontId="50" fillId="0" borderId="19" xfId="104" applyNumberFormat="1" applyFont="1" applyFill="1" applyBorder="1" applyAlignment="1">
      <alignment vertical="center" justifyLastLine="1"/>
    </xf>
    <xf numFmtId="178" fontId="50" fillId="0" borderId="27" xfId="104" applyNumberFormat="1" applyFont="1" applyFill="1" applyBorder="1" applyAlignment="1">
      <alignment vertical="center" justifyLastLine="1"/>
    </xf>
    <xf numFmtId="178" fontId="50" fillId="0" borderId="58" xfId="104" applyNumberFormat="1" applyFont="1" applyFill="1" applyBorder="1" applyAlignment="1">
      <alignment vertical="center" justifyLastLine="1"/>
    </xf>
    <xf numFmtId="178" fontId="50" fillId="0" borderId="0" xfId="104" applyNumberFormat="1" applyFont="1" applyFill="1" applyBorder="1" applyAlignment="1">
      <alignment vertical="center" justifyLastLine="1"/>
    </xf>
    <xf numFmtId="178" fontId="50" fillId="0" borderId="41" xfId="104" applyNumberFormat="1" applyFont="1" applyFill="1" applyBorder="1" applyAlignment="1">
      <alignment vertical="center" justifyLastLine="1"/>
    </xf>
    <xf numFmtId="0" fontId="0" fillId="0" borderId="94" xfId="0" applyBorder="1">
      <alignment vertical="center"/>
    </xf>
    <xf numFmtId="178" fontId="24" fillId="0" borderId="270" xfId="104" applyNumberFormat="1" applyFont="1" applyFill="1" applyBorder="1" applyAlignment="1">
      <alignment vertical="center" justifyLastLine="1"/>
    </xf>
    <xf numFmtId="178" fontId="24" fillId="0" borderId="98" xfId="104" applyNumberFormat="1" applyFont="1" applyFill="1" applyBorder="1" applyAlignment="1">
      <alignment vertical="center" justifyLastLine="1"/>
    </xf>
    <xf numFmtId="178" fontId="50" fillId="0" borderId="291" xfId="104" applyNumberFormat="1" applyFont="1" applyFill="1" applyBorder="1" applyAlignment="1">
      <alignment vertical="center" wrapText="1" justifyLastLine="1"/>
    </xf>
    <xf numFmtId="178" fontId="50" fillId="0" borderId="99" xfId="104" applyNumberFormat="1" applyFont="1" applyFill="1" applyBorder="1" applyAlignment="1">
      <alignment vertical="center" justifyLastLine="1"/>
    </xf>
    <xf numFmtId="178" fontId="50" fillId="0" borderId="102" xfId="104" applyNumberFormat="1" applyFont="1" applyFill="1" applyBorder="1" applyAlignment="1">
      <alignment vertical="center" justifyLastLine="1"/>
    </xf>
    <xf numFmtId="178" fontId="32" fillId="25" borderId="0" xfId="104" applyNumberFormat="1" applyFont="1" applyFill="1" applyBorder="1" applyAlignment="1">
      <alignment horizontal="center" vertical="center"/>
    </xf>
    <xf numFmtId="178" fontId="24" fillId="26" borderId="44" xfId="104" applyNumberFormat="1" applyFont="1" applyFill="1" applyBorder="1" applyAlignment="1">
      <alignment horizontal="center" vertical="center" shrinkToFit="1"/>
    </xf>
    <xf numFmtId="178" fontId="24" fillId="26" borderId="194" xfId="104" applyNumberFormat="1" applyFont="1" applyFill="1" applyBorder="1" applyAlignment="1">
      <alignment horizontal="center" vertical="center" shrinkToFit="1"/>
    </xf>
    <xf numFmtId="178" fontId="24" fillId="26" borderId="165" xfId="104" applyNumberFormat="1" applyFont="1" applyFill="1" applyBorder="1" applyAlignment="1">
      <alignment horizontal="center" vertical="center" shrinkToFit="1"/>
    </xf>
    <xf numFmtId="178" fontId="24" fillId="0" borderId="194" xfId="104" applyNumberFormat="1" applyFont="1" applyFill="1" applyBorder="1" applyAlignment="1">
      <alignment horizontal="center" vertical="center" shrinkToFit="1"/>
    </xf>
    <xf numFmtId="178" fontId="24" fillId="0" borderId="167" xfId="104" applyNumberFormat="1" applyFont="1" applyFill="1" applyBorder="1" applyAlignment="1">
      <alignment horizontal="center" vertical="center" shrinkToFit="1"/>
    </xf>
    <xf numFmtId="178" fontId="24" fillId="0" borderId="221" xfId="104" applyNumberFormat="1" applyFont="1" applyFill="1" applyBorder="1" applyAlignment="1">
      <alignment horizontal="center" vertical="center"/>
    </xf>
    <xf numFmtId="178" fontId="24" fillId="0" borderId="167" xfId="104" applyNumberFormat="1" applyFont="1" applyFill="1" applyBorder="1" applyAlignment="1">
      <alignment horizontal="center" vertical="center"/>
    </xf>
    <xf numFmtId="178" fontId="24" fillId="25" borderId="292" xfId="104" applyNumberFormat="1" applyFont="1" applyFill="1" applyBorder="1" applyAlignment="1">
      <alignment horizontal="center" vertical="center"/>
    </xf>
    <xf numFmtId="178" fontId="24" fillId="25" borderId="293" xfId="104" applyNumberFormat="1" applyFont="1" applyFill="1" applyBorder="1" applyAlignment="1">
      <alignment horizontal="center" vertical="center"/>
    </xf>
    <xf numFmtId="178" fontId="24" fillId="25" borderId="294" xfId="104" applyNumberFormat="1" applyFont="1" applyFill="1" applyBorder="1" applyAlignment="1">
      <alignment horizontal="center" vertical="center"/>
    </xf>
    <xf numFmtId="178" fontId="24" fillId="25" borderId="295" xfId="104" applyNumberFormat="1" applyFont="1" applyFill="1" applyBorder="1" applyAlignment="1">
      <alignment horizontal="center" vertical="center"/>
    </xf>
    <xf numFmtId="178" fontId="24" fillId="25" borderId="296" xfId="104" applyNumberFormat="1" applyFont="1" applyFill="1" applyBorder="1" applyAlignment="1">
      <alignment horizontal="center" vertical="center"/>
    </xf>
    <xf numFmtId="178" fontId="24" fillId="25" borderId="297" xfId="104" applyNumberFormat="1" applyFont="1" applyFill="1" applyBorder="1" applyAlignment="1">
      <alignment horizontal="center" vertical="center"/>
    </xf>
    <xf numFmtId="178" fontId="24" fillId="25" borderId="298" xfId="104" applyNumberFormat="1" applyFont="1" applyFill="1" applyBorder="1" applyAlignment="1">
      <alignment horizontal="center" vertical="center"/>
    </xf>
    <xf numFmtId="178" fontId="24" fillId="25" borderId="299" xfId="104" applyNumberFormat="1" applyFont="1" applyFill="1" applyBorder="1" applyAlignment="1">
      <alignment horizontal="center" vertical="center"/>
    </xf>
    <xf numFmtId="178" fontId="24" fillId="25" borderId="300" xfId="104" applyNumberFormat="1" applyFont="1" applyFill="1" applyBorder="1" applyAlignment="1">
      <alignment horizontal="center" vertical="center"/>
    </xf>
    <xf numFmtId="178" fontId="24" fillId="24" borderId="43" xfId="104" applyNumberFormat="1" applyFont="1" applyFill="1" applyBorder="1" applyAlignment="1">
      <alignment horizontal="center" vertical="center" justifyLastLine="1"/>
    </xf>
    <xf numFmtId="178" fontId="24" fillId="24" borderId="0" xfId="104" applyNumberFormat="1" applyFont="1" applyFill="1" applyBorder="1" applyAlignment="1">
      <alignment horizontal="center" vertical="center" justifyLastLine="1"/>
    </xf>
    <xf numFmtId="178" fontId="24" fillId="24" borderId="103" xfId="104" applyNumberFormat="1" applyFont="1" applyFill="1" applyBorder="1" applyAlignment="1">
      <alignment horizontal="center" vertical="center" justifyLastLine="1"/>
    </xf>
    <xf numFmtId="178" fontId="35" fillId="25" borderId="301" xfId="104" applyNumberFormat="1" applyFont="1" applyFill="1" applyBorder="1" applyAlignment="1">
      <alignment horizontal="center" vertical="center" shrinkToFit="1"/>
    </xf>
    <xf numFmtId="178" fontId="35" fillId="25" borderId="302" xfId="104" applyNumberFormat="1" applyFont="1" applyFill="1" applyBorder="1" applyAlignment="1">
      <alignment horizontal="center" vertical="center" shrinkToFit="1"/>
    </xf>
    <xf numFmtId="178" fontId="35" fillId="25" borderId="303" xfId="104" applyNumberFormat="1" applyFont="1" applyFill="1" applyBorder="1" applyAlignment="1">
      <alignment horizontal="center" vertical="center" shrinkToFit="1"/>
    </xf>
    <xf numFmtId="0" fontId="24" fillId="0" borderId="0" xfId="0" applyFont="1" applyAlignment="1">
      <alignment horizontal="center" vertical="center"/>
    </xf>
    <xf numFmtId="0" fontId="24" fillId="0" borderId="0" xfId="0" applyFont="1" applyAlignment="1">
      <alignment horizontal="distributed" vertical="center"/>
    </xf>
    <xf numFmtId="0" fontId="38" fillId="0" borderId="0" xfId="0" applyFont="1" applyAlignment="1">
      <alignment horizontal="center" vertical="center"/>
    </xf>
    <xf numFmtId="0" fontId="24" fillId="0" borderId="304" xfId="0" applyFont="1" applyBorder="1" applyAlignment="1">
      <alignment horizontal="center" vertical="center" wrapText="1"/>
    </xf>
    <xf numFmtId="0" fontId="24" fillId="0" borderId="305" xfId="0" applyFont="1" applyBorder="1" applyAlignment="1">
      <alignment horizontal="center" vertical="center" wrapText="1"/>
    </xf>
    <xf numFmtId="38" fontId="35" fillId="24" borderId="309" xfId="67" applyFont="1" applyFill="1" applyBorder="1" applyAlignment="1">
      <alignment horizontal="center" vertical="center" wrapText="1"/>
    </xf>
    <xf numFmtId="38" fontId="35" fillId="24" borderId="308" xfId="67" applyFont="1" applyFill="1" applyBorder="1" applyAlignment="1">
      <alignment horizontal="center" vertical="center"/>
    </xf>
    <xf numFmtId="0" fontId="35" fillId="27" borderId="33" xfId="0" applyFont="1" applyFill="1" applyBorder="1" applyAlignment="1">
      <alignment horizontal="center" vertical="center"/>
    </xf>
    <xf numFmtId="0" fontId="35" fillId="27" borderId="35" xfId="0" applyFont="1" applyFill="1" applyBorder="1" applyAlignment="1">
      <alignment horizontal="center" vertical="center"/>
    </xf>
    <xf numFmtId="0" fontId="35" fillId="0" borderId="56" xfId="0" applyFont="1" applyBorder="1" applyAlignment="1">
      <alignment vertical="center"/>
    </xf>
    <xf numFmtId="0" fontId="35" fillId="0" borderId="39" xfId="0" applyFont="1" applyBorder="1" applyAlignment="1">
      <alignment vertical="center"/>
    </xf>
    <xf numFmtId="0" fontId="35" fillId="0" borderId="62" xfId="0" applyFont="1" applyBorder="1" applyAlignment="1">
      <alignment vertical="center"/>
    </xf>
    <xf numFmtId="179" fontId="35" fillId="0" borderId="196" xfId="67" applyNumberFormat="1" applyFont="1" applyBorder="1" applyAlignment="1">
      <alignment horizontal="center" vertical="center"/>
    </xf>
    <xf numFmtId="179" fontId="35" fillId="0" borderId="48" xfId="67" applyNumberFormat="1" applyFont="1" applyBorder="1" applyAlignment="1">
      <alignment vertical="center"/>
    </xf>
    <xf numFmtId="179" fontId="35" fillId="0" borderId="196" xfId="67" applyNumberFormat="1" applyFont="1" applyBorder="1" applyAlignment="1">
      <alignment vertical="center"/>
    </xf>
    <xf numFmtId="179" fontId="35" fillId="0" borderId="310" xfId="67" applyNumberFormat="1" applyFont="1" applyBorder="1" applyAlignment="1">
      <alignment vertical="center"/>
    </xf>
    <xf numFmtId="38" fontId="35" fillId="27" borderId="58" xfId="67" applyFont="1" applyFill="1" applyBorder="1" applyAlignment="1">
      <alignment horizontal="center" vertical="center" wrapText="1"/>
    </xf>
    <xf numFmtId="38" fontId="35" fillId="27" borderId="193" xfId="67" applyFont="1" applyFill="1" applyBorder="1" applyAlignment="1">
      <alignment horizontal="center" vertical="center"/>
    </xf>
    <xf numFmtId="38" fontId="35" fillId="0" borderId="306" xfId="67" applyFont="1" applyBorder="1" applyAlignment="1">
      <alignment horizontal="center" vertical="center"/>
    </xf>
    <xf numFmtId="38" fontId="35" fillId="0" borderId="59" xfId="67" applyFont="1" applyBorder="1" applyAlignment="1">
      <alignment horizontal="center" vertical="center"/>
    </xf>
    <xf numFmtId="0" fontId="35" fillId="0" borderId="208"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126" xfId="0" applyFont="1" applyBorder="1" applyAlignment="1">
      <alignment horizontal="center" vertical="center" shrinkToFit="1"/>
    </xf>
    <xf numFmtId="0" fontId="35" fillId="0" borderId="12" xfId="0" applyFont="1" applyBorder="1" applyAlignment="1">
      <alignment horizontal="center" vertical="center" shrinkToFit="1"/>
    </xf>
    <xf numFmtId="38" fontId="35" fillId="27" borderId="0" xfId="67" applyFont="1" applyFill="1" applyBorder="1" applyAlignment="1">
      <alignment horizontal="center" vertical="center" wrapText="1"/>
    </xf>
    <xf numFmtId="38" fontId="35" fillId="27" borderId="60" xfId="67" applyFont="1" applyFill="1" applyBorder="1" applyAlignment="1">
      <alignment horizontal="center" vertical="center"/>
    </xf>
    <xf numFmtId="0" fontId="47" fillId="0" borderId="0" xfId="0" applyFont="1" applyAlignment="1">
      <alignment horizontal="center" vertical="center"/>
    </xf>
    <xf numFmtId="0" fontId="35" fillId="0" borderId="103" xfId="0" applyFont="1" applyBorder="1" applyAlignment="1">
      <alignment horizontal="center" vertical="center"/>
    </xf>
    <xf numFmtId="0" fontId="35" fillId="0" borderId="103" xfId="0" applyFont="1" applyBorder="1" applyAlignment="1">
      <alignment horizontal="left" vertical="center"/>
    </xf>
    <xf numFmtId="0" fontId="35" fillId="0" borderId="311" xfId="0" applyFont="1" applyBorder="1" applyAlignment="1">
      <alignment horizontal="center" vertical="center" textRotation="255" shrinkToFit="1"/>
    </xf>
    <xf numFmtId="0" fontId="35" fillId="0" borderId="312" xfId="0" applyFont="1" applyBorder="1" applyAlignment="1">
      <alignment horizontal="center" vertical="center" textRotation="255" shrinkToFit="1"/>
    </xf>
    <xf numFmtId="0" fontId="35" fillId="0" borderId="313" xfId="0" applyFont="1" applyBorder="1" applyAlignment="1">
      <alignment horizontal="center" vertical="center" textRotation="255" shrinkToFit="1"/>
    </xf>
    <xf numFmtId="0" fontId="35" fillId="0" borderId="19" xfId="0" applyFont="1" applyBorder="1" applyAlignment="1">
      <alignment vertical="center"/>
    </xf>
    <xf numFmtId="0" fontId="35" fillId="0" borderId="46" xfId="0" applyFont="1" applyBorder="1" applyAlignment="1">
      <alignment vertical="center"/>
    </xf>
    <xf numFmtId="0" fontId="35" fillId="0" borderId="189" xfId="0" applyFont="1" applyBorder="1" applyAlignment="1">
      <alignment vertical="center"/>
    </xf>
    <xf numFmtId="0" fontId="35" fillId="24" borderId="307" xfId="0" applyFont="1" applyFill="1" applyBorder="1" applyAlignment="1">
      <alignment horizontal="center" vertical="center"/>
    </xf>
    <xf numFmtId="0" fontId="35" fillId="24" borderId="308" xfId="0" applyFont="1" applyFill="1" applyBorder="1" applyAlignment="1">
      <alignment horizontal="center" vertical="center"/>
    </xf>
    <xf numFmtId="38" fontId="36" fillId="0" borderId="173" xfId="67" applyFont="1" applyFill="1" applyBorder="1" applyAlignment="1">
      <alignment vertical="center" shrinkToFit="1"/>
    </xf>
    <xf numFmtId="38" fontId="36" fillId="0" borderId="94" xfId="67" applyFont="1" applyFill="1" applyBorder="1" applyAlignment="1">
      <alignment vertical="center" shrinkToFit="1"/>
    </xf>
    <xf numFmtId="38" fontId="52" fillId="0" borderId="0" xfId="67" applyFont="1" applyFill="1" applyAlignment="1">
      <alignment horizontal="center" vertical="center"/>
    </xf>
    <xf numFmtId="38" fontId="24" fillId="24" borderId="187" xfId="67" applyFont="1" applyFill="1" applyBorder="1" applyAlignment="1">
      <alignment horizontal="center" vertical="center"/>
    </xf>
    <xf numFmtId="38" fontId="24" fillId="24" borderId="32" xfId="67" applyFont="1" applyFill="1" applyBorder="1" applyAlignment="1">
      <alignment horizontal="center" vertical="center"/>
    </xf>
    <xf numFmtId="38" fontId="24" fillId="24" borderId="33" xfId="67" applyFont="1" applyFill="1" applyBorder="1" applyAlignment="1">
      <alignment horizontal="center" vertical="center"/>
    </xf>
    <xf numFmtId="38" fontId="24" fillId="24" borderId="35" xfId="67" applyFont="1" applyFill="1" applyBorder="1" applyAlignment="1">
      <alignment horizontal="center" vertical="center"/>
    </xf>
    <xf numFmtId="0" fontId="61" fillId="0" borderId="209" xfId="0" applyFont="1" applyFill="1" applyBorder="1" applyAlignment="1">
      <alignment horizontal="center" vertical="center"/>
    </xf>
    <xf numFmtId="0" fontId="61" fillId="0" borderId="208" xfId="0" applyFont="1" applyFill="1" applyBorder="1" applyAlignment="1">
      <alignment horizontal="center" vertical="center"/>
    </xf>
    <xf numFmtId="0" fontId="24" fillId="0" borderId="290"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188" xfId="0" applyFont="1" applyFill="1" applyBorder="1" applyAlignment="1">
      <alignment horizontal="left" vertical="center" wrapText="1"/>
    </xf>
    <xf numFmtId="0" fontId="24" fillId="0" borderId="5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9" xfId="0" applyFont="1" applyFill="1" applyBorder="1" applyAlignment="1">
      <alignment horizontal="left" vertical="center" wrapText="1"/>
    </xf>
    <xf numFmtId="0" fontId="24" fillId="0" borderId="46"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41" xfId="0" applyFont="1" applyFill="1" applyBorder="1" applyAlignment="1">
      <alignment horizontal="center" vertical="center"/>
    </xf>
    <xf numFmtId="0" fontId="53" fillId="0" borderId="0" xfId="0" applyFont="1" applyFill="1" applyBorder="1" applyAlignment="1">
      <alignment vertical="center" wrapText="1"/>
    </xf>
    <xf numFmtId="0" fontId="53" fillId="0" borderId="59" xfId="0" applyFont="1" applyFill="1" applyBorder="1" applyAlignment="1">
      <alignment vertical="center" wrapText="1"/>
    </xf>
    <xf numFmtId="0" fontId="53" fillId="0" borderId="60" xfId="0" applyFont="1" applyFill="1" applyBorder="1" applyAlignment="1">
      <alignment vertical="center" wrapText="1"/>
    </xf>
    <xf numFmtId="0" fontId="53" fillId="0" borderId="195" xfId="0" applyFont="1" applyFill="1" applyBorder="1" applyAlignment="1">
      <alignment vertical="center" wrapText="1"/>
    </xf>
    <xf numFmtId="0" fontId="24" fillId="0" borderId="76" xfId="0" applyFont="1" applyFill="1" applyBorder="1" applyAlignment="1">
      <alignment horizontal="center" vertical="center"/>
    </xf>
    <xf numFmtId="0" fontId="36" fillId="0" borderId="77" xfId="0" applyFont="1" applyFill="1" applyBorder="1" applyAlignment="1">
      <alignment horizontal="center" vertical="center"/>
    </xf>
    <xf numFmtId="0" fontId="36" fillId="0" borderId="76" xfId="0" applyFont="1" applyFill="1" applyBorder="1" applyAlignment="1">
      <alignment horizontal="center" vertical="center"/>
    </xf>
    <xf numFmtId="0" fontId="36" fillId="0" borderId="193" xfId="0" applyFont="1" applyFill="1" applyBorder="1" applyAlignment="1">
      <alignment horizontal="center" vertical="center"/>
    </xf>
    <xf numFmtId="0" fontId="36" fillId="0" borderId="60" xfId="0" applyFont="1" applyFill="1" applyBorder="1" applyAlignment="1">
      <alignment horizontal="center" vertical="center"/>
    </xf>
    <xf numFmtId="0" fontId="24" fillId="0" borderId="48" xfId="0" applyFont="1" applyBorder="1" applyAlignment="1">
      <alignment horizontal="center" vertical="center"/>
    </xf>
    <xf numFmtId="0" fontId="24" fillId="0" borderId="196" xfId="0" applyFont="1" applyBorder="1" applyAlignment="1">
      <alignment horizontal="center" vertical="center"/>
    </xf>
    <xf numFmtId="0" fontId="24" fillId="0" borderId="25" xfId="0" applyFont="1" applyBorder="1" applyAlignment="1">
      <alignment horizontal="center" vertical="center"/>
    </xf>
    <xf numFmtId="0" fontId="24" fillId="0" borderId="77" xfId="0" applyFont="1" applyFill="1" applyBorder="1" applyAlignment="1">
      <alignment horizontal="right" vertical="center" indent="1"/>
    </xf>
    <xf numFmtId="0" fontId="24" fillId="0" borderId="76" xfId="0" applyFont="1" applyFill="1" applyBorder="1" applyAlignment="1">
      <alignment horizontal="right" vertical="center" indent="1"/>
    </xf>
    <xf numFmtId="0" fontId="24" fillId="0" borderId="193" xfId="0" applyFont="1" applyFill="1" applyBorder="1" applyAlignment="1">
      <alignment horizontal="right" vertical="center" indent="1"/>
    </xf>
    <xf numFmtId="0" fontId="24" fillId="0" borderId="60" xfId="0" applyFont="1" applyFill="1" applyBorder="1" applyAlignment="1">
      <alignment horizontal="right" vertical="center" indent="1"/>
    </xf>
    <xf numFmtId="0" fontId="24" fillId="0" borderId="76"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60"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76" xfId="0" applyFont="1" applyFill="1" applyBorder="1" applyAlignment="1">
      <alignment horizontal="left" vertical="center" wrapText="1"/>
    </xf>
    <xf numFmtId="0" fontId="24" fillId="0" borderId="71" xfId="0" applyFont="1" applyFill="1" applyBorder="1" applyAlignment="1">
      <alignment horizontal="left" vertical="center" wrapText="1"/>
    </xf>
    <xf numFmtId="0" fontId="24" fillId="0" borderId="60" xfId="0" applyFont="1" applyFill="1" applyBorder="1" applyAlignment="1">
      <alignment horizontal="left" vertical="center" wrapText="1"/>
    </xf>
    <xf numFmtId="0" fontId="24" fillId="0" borderId="195" xfId="0" applyFont="1" applyFill="1" applyBorder="1" applyAlignment="1">
      <alignment horizontal="left" vertical="center" wrapText="1"/>
    </xf>
    <xf numFmtId="0" fontId="24" fillId="0" borderId="77" xfId="0" applyFont="1" applyFill="1" applyBorder="1" applyAlignment="1">
      <alignment horizontal="center" vertical="center"/>
    </xf>
    <xf numFmtId="0" fontId="24" fillId="0" borderId="16" xfId="0" applyFont="1" applyFill="1" applyBorder="1" applyAlignment="1">
      <alignment horizontal="center" vertical="center"/>
    </xf>
    <xf numFmtId="0" fontId="36" fillId="0" borderId="103" xfId="0" applyFont="1" applyFill="1" applyBorder="1" applyAlignment="1">
      <alignment horizontal="center" vertical="center" shrinkToFit="1"/>
    </xf>
    <xf numFmtId="0" fontId="36" fillId="0" borderId="181"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59" xfId="0" applyFont="1" applyFill="1" applyBorder="1" applyAlignment="1">
      <alignment horizontal="center" vertical="center" shrinkToFit="1"/>
    </xf>
    <xf numFmtId="0" fontId="24" fillId="0" borderId="290" xfId="0" applyFont="1" applyFill="1" applyBorder="1" applyAlignment="1">
      <alignment vertical="center" wrapText="1"/>
    </xf>
    <xf numFmtId="0" fontId="24" fillId="0" borderId="43" xfId="0" applyFont="1" applyFill="1" applyBorder="1" applyAlignment="1">
      <alignment vertical="center" wrapText="1"/>
    </xf>
    <xf numFmtId="0" fontId="24" fillId="0" borderId="188" xfId="0" applyFont="1" applyFill="1" applyBorder="1" applyAlignment="1">
      <alignment vertical="center" wrapText="1"/>
    </xf>
    <xf numFmtId="0" fontId="24" fillId="0" borderId="58" xfId="0" applyFont="1" applyFill="1" applyBorder="1" applyAlignment="1">
      <alignment vertical="center" wrapText="1"/>
    </xf>
    <xf numFmtId="0" fontId="24" fillId="0" borderId="0" xfId="0" applyFont="1" applyFill="1" applyBorder="1" applyAlignment="1">
      <alignment vertical="center" wrapText="1"/>
    </xf>
    <xf numFmtId="0" fontId="24" fillId="0" borderId="59" xfId="0" applyFont="1" applyFill="1" applyBorder="1" applyAlignment="1">
      <alignment vertical="center" wrapText="1"/>
    </xf>
    <xf numFmtId="0" fontId="24" fillId="0" borderId="192" xfId="0" applyFont="1" applyFill="1" applyBorder="1" applyAlignment="1">
      <alignment vertical="center" wrapText="1"/>
    </xf>
    <xf numFmtId="0" fontId="24" fillId="0" borderId="103" xfId="0" applyFont="1" applyFill="1" applyBorder="1" applyAlignment="1">
      <alignment vertical="center" wrapText="1"/>
    </xf>
    <xf numFmtId="0" fontId="24" fillId="0" borderId="181" xfId="0" applyFont="1" applyFill="1" applyBorder="1" applyAlignment="1">
      <alignment vertical="center" wrapText="1"/>
    </xf>
    <xf numFmtId="0" fontId="61" fillId="0" borderId="180" xfId="0" applyFont="1" applyFill="1" applyBorder="1" applyAlignment="1">
      <alignment horizontal="center" vertical="center"/>
    </xf>
    <xf numFmtId="0" fontId="36" fillId="0" borderId="60" xfId="0" applyFont="1" applyFill="1" applyBorder="1" applyAlignment="1">
      <alignment horizontal="center" vertical="center" shrinkToFit="1"/>
    </xf>
    <xf numFmtId="0" fontId="36" fillId="0" borderId="195" xfId="0" applyFont="1" applyFill="1" applyBorder="1" applyAlignment="1">
      <alignment horizontal="center" vertical="center" shrinkToFit="1"/>
    </xf>
    <xf numFmtId="0" fontId="62" fillId="0" borderId="0" xfId="0" applyFont="1" applyFill="1" applyBorder="1" applyAlignment="1">
      <alignment horizontal="right" vertical="center"/>
    </xf>
    <xf numFmtId="0" fontId="62" fillId="0" borderId="41" xfId="0" applyFont="1" applyFill="1" applyBorder="1" applyAlignment="1">
      <alignment horizontal="right" vertical="center"/>
    </xf>
    <xf numFmtId="0" fontId="24" fillId="0" borderId="56" xfId="0" applyFont="1" applyFill="1" applyBorder="1" applyAlignment="1">
      <alignment horizontal="right" vertical="center"/>
    </xf>
    <xf numFmtId="0" fontId="24" fillId="0" borderId="39" xfId="0" applyFont="1" applyFill="1" applyBorder="1" applyAlignment="1">
      <alignment horizontal="right" vertical="center"/>
    </xf>
    <xf numFmtId="0" fontId="63" fillId="0" borderId="60" xfId="0" applyFont="1" applyFill="1" applyBorder="1" applyAlignment="1">
      <alignment horizontal="right" vertical="center"/>
    </xf>
    <xf numFmtId="0" fontId="63" fillId="0" borderId="11" xfId="0" applyFont="1" applyFill="1" applyBorder="1" applyAlignment="1">
      <alignment horizontal="right" vertical="center"/>
    </xf>
    <xf numFmtId="0" fontId="61" fillId="0" borderId="209" xfId="0" applyFont="1" applyBorder="1" applyAlignment="1">
      <alignment horizontal="center" vertical="center"/>
    </xf>
    <xf numFmtId="0" fontId="61" fillId="0" borderId="208" xfId="0" applyFont="1" applyBorder="1" applyAlignment="1">
      <alignment horizontal="center" vertical="center"/>
    </xf>
    <xf numFmtId="0" fontId="24" fillId="0" borderId="290" xfId="0" applyFont="1" applyBorder="1" applyAlignment="1">
      <alignment horizontal="left" vertical="center" wrapText="1"/>
    </xf>
    <xf numFmtId="0" fontId="24" fillId="0" borderId="43" xfId="0" applyFont="1" applyBorder="1" applyAlignment="1">
      <alignment horizontal="left" vertical="center" wrapText="1"/>
    </xf>
    <xf numFmtId="0" fontId="24" fillId="0" borderId="58" xfId="0" applyFont="1" applyBorder="1" applyAlignment="1">
      <alignment horizontal="left" vertical="center" wrapText="1"/>
    </xf>
    <xf numFmtId="0" fontId="24" fillId="0" borderId="0" xfId="0" applyFont="1" applyBorder="1" applyAlignment="1">
      <alignment horizontal="left" vertical="center" wrapText="1"/>
    </xf>
    <xf numFmtId="0" fontId="24" fillId="0" borderId="192" xfId="0" applyFont="1" applyBorder="1" applyAlignment="1">
      <alignment horizontal="left" vertical="center" wrapText="1"/>
    </xf>
    <xf numFmtId="0" fontId="24" fillId="0" borderId="103" xfId="0" applyFont="1" applyBorder="1" applyAlignment="1">
      <alignment horizontal="left" vertical="center" wrapText="1"/>
    </xf>
    <xf numFmtId="0" fontId="38" fillId="0" borderId="46" xfId="0" applyFont="1" applyBorder="1" applyAlignment="1">
      <alignment horizontal="center" vertical="center"/>
    </xf>
    <xf numFmtId="0" fontId="38" fillId="0" borderId="19" xfId="0" applyFont="1" applyBorder="1" applyAlignment="1">
      <alignment horizontal="center" vertical="center"/>
    </xf>
    <xf numFmtId="0" fontId="38" fillId="0" borderId="189" xfId="0" applyFont="1" applyBorder="1" applyAlignment="1">
      <alignment horizontal="center" vertical="center"/>
    </xf>
    <xf numFmtId="0" fontId="38" fillId="0" borderId="27" xfId="0" applyFont="1" applyBorder="1" applyAlignment="1">
      <alignment horizontal="center" vertical="center"/>
    </xf>
    <xf numFmtId="0" fontId="35" fillId="0" borderId="56" xfId="0" applyFont="1" applyBorder="1" applyAlignment="1">
      <alignment horizontal="center" vertical="center"/>
    </xf>
    <xf numFmtId="0" fontId="35" fillId="0" borderId="39" xfId="0" applyFont="1" applyBorder="1" applyAlignment="1">
      <alignment horizontal="center" vertical="center"/>
    </xf>
    <xf numFmtId="0" fontId="35" fillId="0" borderId="62" xfId="0" applyFont="1" applyBorder="1" applyAlignment="1">
      <alignment horizontal="center" vertical="center"/>
    </xf>
    <xf numFmtId="0" fontId="24" fillId="0" borderId="56" xfId="0" applyFont="1" applyBorder="1" applyAlignment="1">
      <alignment horizontal="center" vertical="center"/>
    </xf>
    <xf numFmtId="0" fontId="24" fillId="0" borderId="15" xfId="0" applyFont="1" applyBorder="1" applyAlignment="1">
      <alignment horizontal="center" vertical="center"/>
    </xf>
    <xf numFmtId="0" fontId="0" fillId="26" borderId="18" xfId="0" applyFill="1" applyBorder="1" applyAlignment="1">
      <alignment horizontal="center" vertical="center" wrapText="1"/>
    </xf>
    <xf numFmtId="0" fontId="0" fillId="26" borderId="47" xfId="0" applyFill="1" applyBorder="1" applyAlignment="1">
      <alignment horizontal="center" vertical="center" wrapText="1"/>
    </xf>
    <xf numFmtId="0" fontId="24" fillId="0" borderId="47" xfId="0" applyFont="1" applyBorder="1" applyAlignment="1">
      <alignment horizontal="center" vertical="center"/>
    </xf>
    <xf numFmtId="0" fontId="24" fillId="0" borderId="24" xfId="0" applyFont="1" applyBorder="1" applyAlignment="1">
      <alignment horizontal="center" vertical="center"/>
    </xf>
    <xf numFmtId="0" fontId="1" fillId="26" borderId="49" xfId="0" applyFont="1" applyFill="1" applyBorder="1" applyAlignment="1">
      <alignment horizontal="center" vertical="center" wrapText="1"/>
    </xf>
    <xf numFmtId="0" fontId="1" fillId="26" borderId="50" xfId="0" applyFont="1" applyFill="1" applyBorder="1" applyAlignment="1">
      <alignment horizontal="center" vertical="center" wrapText="1"/>
    </xf>
    <xf numFmtId="0" fontId="24" fillId="0" borderId="50" xfId="0" applyFont="1" applyBorder="1" applyAlignment="1">
      <alignment horizontal="center" vertical="center"/>
    </xf>
    <xf numFmtId="0" fontId="24" fillId="0" borderId="29" xfId="0" applyFont="1" applyBorder="1" applyAlignment="1">
      <alignment horizontal="center" vertical="center"/>
    </xf>
    <xf numFmtId="0" fontId="65" fillId="0" borderId="0" xfId="0" applyFont="1" applyFill="1" applyBorder="1" applyAlignment="1">
      <alignment horizontal="left" vertical="center" wrapText="1"/>
    </xf>
    <xf numFmtId="0" fontId="37" fillId="0" borderId="0" xfId="0" applyFont="1" applyAlignment="1">
      <alignment vertical="center" wrapText="1"/>
    </xf>
    <xf numFmtId="0" fontId="30" fillId="26" borderId="28" xfId="0" applyFont="1" applyFill="1" applyBorder="1" applyAlignment="1">
      <alignment horizontal="center" vertical="center" wrapText="1"/>
    </xf>
    <xf numFmtId="0" fontId="30" fillId="26" borderId="196" xfId="0" applyFont="1" applyFill="1" applyBorder="1" applyAlignment="1">
      <alignment horizontal="center" vertical="center" wrapText="1"/>
    </xf>
    <xf numFmtId="0" fontId="30" fillId="26" borderId="310" xfId="0" applyFont="1" applyFill="1" applyBorder="1" applyAlignment="1">
      <alignment horizontal="center" vertical="center" wrapText="1"/>
    </xf>
    <xf numFmtId="0" fontId="0" fillId="26" borderId="131" xfId="0" applyFill="1" applyBorder="1" applyAlignment="1">
      <alignment horizontal="center" vertical="center" wrapText="1"/>
    </xf>
    <xf numFmtId="0" fontId="0" fillId="26" borderId="0" xfId="0" applyFill="1" applyBorder="1" applyAlignment="1">
      <alignment horizontal="center" vertical="center" wrapText="1"/>
    </xf>
    <xf numFmtId="0" fontId="0" fillId="26" borderId="59" xfId="0" applyFill="1" applyBorder="1" applyAlignment="1">
      <alignment horizontal="center" vertical="center" wrapText="1"/>
    </xf>
    <xf numFmtId="0" fontId="24" fillId="0" borderId="193" xfId="0" applyFont="1" applyBorder="1" applyAlignment="1">
      <alignment horizontal="center" vertical="center"/>
    </xf>
    <xf numFmtId="0" fontId="24" fillId="0" borderId="60" xfId="0" applyFont="1" applyBorder="1" applyAlignment="1">
      <alignment horizontal="center" vertical="center"/>
    </xf>
    <xf numFmtId="0" fontId="24" fillId="0" borderId="11" xfId="0" applyFont="1" applyBorder="1" applyAlignment="1">
      <alignment horizontal="center" vertical="center"/>
    </xf>
    <xf numFmtId="0" fontId="61" fillId="0" borderId="180" xfId="0" applyFont="1" applyBorder="1" applyAlignment="1">
      <alignment horizontal="center" vertical="center"/>
    </xf>
    <xf numFmtId="0" fontId="38" fillId="0" borderId="290" xfId="0" applyFont="1" applyBorder="1" applyAlignment="1">
      <alignment horizontal="left" vertical="center" wrapText="1"/>
    </xf>
    <xf numFmtId="0" fontId="24" fillId="0" borderId="43" xfId="0" applyFont="1" applyBorder="1" applyAlignment="1">
      <alignment horizontal="left" vertical="center"/>
    </xf>
    <xf numFmtId="0" fontId="24" fillId="0" borderId="192" xfId="0" applyFont="1" applyBorder="1" applyAlignment="1">
      <alignment horizontal="left" vertical="center"/>
    </xf>
    <xf numFmtId="0" fontId="24" fillId="0" borderId="103" xfId="0" applyFont="1" applyBorder="1" applyAlignment="1">
      <alignment horizontal="left" vertical="center"/>
    </xf>
    <xf numFmtId="0" fontId="35" fillId="0" borderId="48" xfId="0" applyFont="1" applyBorder="1" applyAlignment="1">
      <alignment horizontal="center" vertical="center" shrinkToFit="1"/>
    </xf>
    <xf numFmtId="0" fontId="35" fillId="0" borderId="196" xfId="0" applyFont="1" applyBorder="1" applyAlignment="1">
      <alignment horizontal="center" vertical="center" shrinkToFit="1"/>
    </xf>
    <xf numFmtId="0" fontId="35" fillId="0" borderId="310" xfId="0" applyFont="1" applyBorder="1" applyAlignment="1">
      <alignment horizontal="center" vertical="center" shrinkToFit="1"/>
    </xf>
    <xf numFmtId="0" fontId="68" fillId="0" borderId="0" xfId="0" applyFont="1" applyAlignment="1">
      <alignment horizontal="center" vertical="center"/>
    </xf>
    <xf numFmtId="0" fontId="65" fillId="0" borderId="0" xfId="0" applyFont="1" applyFill="1" applyAlignment="1">
      <alignment horizontal="left" vertical="center" wrapText="1"/>
    </xf>
    <xf numFmtId="0" fontId="0" fillId="26" borderId="23" xfId="0" applyFill="1" applyBorder="1" applyAlignment="1">
      <alignment horizontal="center" vertical="center" wrapText="1"/>
    </xf>
    <xf numFmtId="0" fontId="0" fillId="26" borderId="19" xfId="0" applyFill="1" applyBorder="1" applyAlignment="1">
      <alignment horizontal="center" vertical="center" wrapText="1"/>
    </xf>
    <xf numFmtId="0" fontId="0" fillId="26" borderId="189" xfId="0" applyFill="1" applyBorder="1" applyAlignment="1">
      <alignment horizontal="center" vertical="center" wrapText="1"/>
    </xf>
    <xf numFmtId="0" fontId="24" fillId="0" borderId="46" xfId="0" applyFont="1" applyBorder="1" applyAlignment="1">
      <alignment horizontal="center" vertical="center"/>
    </xf>
    <xf numFmtId="0" fontId="24" fillId="0" borderId="19" xfId="0" applyFont="1" applyBorder="1" applyAlignment="1">
      <alignment horizontal="center" vertical="center"/>
    </xf>
    <xf numFmtId="0" fontId="24" fillId="0" borderId="27" xfId="0" applyFont="1" applyBorder="1" applyAlignment="1">
      <alignment horizontal="center" vertical="center"/>
    </xf>
    <xf numFmtId="0" fontId="0" fillId="26" borderId="21" xfId="0" applyFill="1" applyBorder="1" applyAlignment="1">
      <alignment horizontal="center" vertical="center" wrapText="1"/>
    </xf>
    <xf numFmtId="0" fontId="0" fillId="26" borderId="76" xfId="0" applyFill="1" applyBorder="1" applyAlignment="1">
      <alignment horizontal="center" vertical="center" wrapText="1"/>
    </xf>
    <xf numFmtId="0" fontId="0" fillId="26" borderId="71" xfId="0" applyFill="1" applyBorder="1" applyAlignment="1">
      <alignment horizontal="center" vertical="center" wrapText="1"/>
    </xf>
    <xf numFmtId="0" fontId="24" fillId="0" borderId="16" xfId="0" applyFont="1" applyBorder="1" applyAlignment="1">
      <alignment horizontal="center" vertical="center"/>
    </xf>
    <xf numFmtId="0" fontId="0" fillId="26" borderId="314" xfId="0" applyFill="1" applyBorder="1" applyAlignment="1">
      <alignment horizontal="center" vertical="center" wrapText="1"/>
    </xf>
    <xf numFmtId="0" fontId="0" fillId="26" borderId="315" xfId="0" applyFill="1" applyBorder="1" applyAlignment="1">
      <alignment horizontal="center" vertical="center" wrapText="1"/>
    </xf>
    <xf numFmtId="0" fontId="0" fillId="26" borderId="316" xfId="0" applyFill="1" applyBorder="1" applyAlignment="1">
      <alignment horizontal="center" vertical="center" wrapText="1"/>
    </xf>
    <xf numFmtId="0" fontId="24" fillId="0" borderId="317" xfId="0" applyFont="1" applyBorder="1" applyAlignment="1">
      <alignment horizontal="center" vertical="center"/>
    </xf>
    <xf numFmtId="0" fontId="24" fillId="0" borderId="315" xfId="0" applyFont="1" applyBorder="1" applyAlignment="1">
      <alignment horizontal="center" vertical="center"/>
    </xf>
    <xf numFmtId="0" fontId="24" fillId="0" borderId="318" xfId="0" applyFont="1" applyBorder="1" applyAlignment="1">
      <alignment horizontal="center" vertical="center"/>
    </xf>
    <xf numFmtId="0" fontId="40" fillId="0" borderId="31" xfId="0" applyFont="1" applyBorder="1" applyAlignment="1">
      <alignment horizontal="center" vertical="center"/>
    </xf>
    <xf numFmtId="0" fontId="40" fillId="0" borderId="126" xfId="0" applyFont="1" applyBorder="1" applyAlignment="1">
      <alignment horizontal="center" vertical="center"/>
    </xf>
    <xf numFmtId="0" fontId="40" fillId="0" borderId="34" xfId="0" applyFont="1" applyBorder="1" applyAlignment="1">
      <alignment horizontal="center" vertical="center"/>
    </xf>
    <xf numFmtId="0" fontId="40" fillId="0" borderId="188" xfId="0" applyFont="1" applyBorder="1" applyAlignment="1">
      <alignment horizontal="center" vertical="center" textRotation="255"/>
    </xf>
    <xf numFmtId="0" fontId="40" fillId="0" borderId="59" xfId="0" applyFont="1" applyBorder="1" applyAlignment="1">
      <alignment horizontal="center" vertical="center" textRotation="255"/>
    </xf>
    <xf numFmtId="0" fontId="40" fillId="0" borderId="195" xfId="0" applyFont="1" applyBorder="1" applyAlignment="1">
      <alignment horizontal="center" vertical="center" textRotation="255"/>
    </xf>
    <xf numFmtId="0" fontId="40" fillId="0" borderId="71" xfId="0" applyFont="1" applyBorder="1" applyAlignment="1">
      <alignment horizontal="center" vertical="center" textRotation="255"/>
    </xf>
    <xf numFmtId="0" fontId="40" fillId="0" borderId="44" xfId="0" applyFont="1" applyBorder="1" applyAlignment="1">
      <alignment horizontal="center" vertical="center" wrapText="1"/>
    </xf>
    <xf numFmtId="0" fontId="40" fillId="0" borderId="194" xfId="0" applyFont="1" applyBorder="1" applyAlignment="1">
      <alignment horizontal="center" vertical="center" wrapText="1"/>
    </xf>
    <xf numFmtId="0" fontId="40" fillId="0" borderId="167" xfId="0" applyFont="1" applyBorder="1" applyAlignment="1">
      <alignment horizontal="center" vertical="center"/>
    </xf>
    <xf numFmtId="0" fontId="40" fillId="0" borderId="209" xfId="0" applyFont="1" applyBorder="1" applyAlignment="1">
      <alignment horizontal="center" vertical="center" textRotation="255"/>
    </xf>
    <xf numFmtId="0" fontId="40" fillId="0" borderId="208" xfId="0" applyFont="1" applyBorder="1" applyAlignment="1">
      <alignment horizontal="center" vertical="center" textRotation="255"/>
    </xf>
    <xf numFmtId="0" fontId="40" fillId="0" borderId="209" xfId="0" applyFont="1" applyBorder="1" applyAlignment="1">
      <alignment horizontal="center" vertical="distributed" textRotation="255" indent="9"/>
    </xf>
    <xf numFmtId="0" fontId="40" fillId="0" borderId="208" xfId="0" applyFont="1" applyBorder="1" applyAlignment="1">
      <alignment horizontal="center" vertical="distributed" textRotation="255" indent="9"/>
    </xf>
    <xf numFmtId="0" fontId="40" fillId="0" borderId="319" xfId="0" applyFont="1" applyBorder="1" applyAlignment="1">
      <alignment horizontal="center" vertical="center" wrapText="1"/>
    </xf>
    <xf numFmtId="0" fontId="40" fillId="0" borderId="103" xfId="0" applyFont="1" applyBorder="1" applyAlignment="1">
      <alignment horizontal="center" vertical="center" wrapText="1"/>
    </xf>
    <xf numFmtId="0" fontId="0" fillId="0" borderId="35" xfId="0" applyBorder="1">
      <alignment vertical="center"/>
    </xf>
    <xf numFmtId="0" fontId="40" fillId="0" borderId="320" xfId="0" applyFont="1" applyBorder="1" applyAlignment="1">
      <alignment horizontal="center" vertical="center" wrapText="1"/>
    </xf>
    <xf numFmtId="0" fontId="40" fillId="0" borderId="215" xfId="0" applyFont="1" applyBorder="1" applyAlignment="1">
      <alignment horizontal="center" vertical="center"/>
    </xf>
    <xf numFmtId="0" fontId="40" fillId="0" borderId="290" xfId="0" applyFont="1" applyBorder="1" applyAlignment="1">
      <alignment horizontal="center" vertical="center"/>
    </xf>
    <xf numFmtId="0" fontId="40" fillId="0" borderId="32" xfId="0" applyFont="1" applyBorder="1" applyAlignment="1">
      <alignment horizontal="center" vertical="center"/>
    </xf>
    <xf numFmtId="0" fontId="40" fillId="0" borderId="58" xfId="0" applyFont="1" applyBorder="1" applyAlignment="1">
      <alignment horizontal="center" vertical="center"/>
    </xf>
    <xf numFmtId="0" fontId="40" fillId="0" borderId="41" xfId="0" applyFont="1" applyBorder="1" applyAlignment="1">
      <alignment horizontal="center" vertical="center"/>
    </xf>
    <xf numFmtId="0" fontId="40" fillId="0" borderId="192" xfId="0" applyFont="1" applyBorder="1" applyAlignment="1">
      <alignment horizontal="center" vertical="center"/>
    </xf>
    <xf numFmtId="0" fontId="40" fillId="0" borderId="35" xfId="0" applyFont="1" applyBorder="1" applyAlignment="1">
      <alignment horizontal="center" vertical="center"/>
    </xf>
    <xf numFmtId="0" fontId="40" fillId="0" borderId="188" xfId="0" applyFont="1" applyBorder="1" applyAlignment="1">
      <alignment horizontal="center" vertical="center" wrapText="1"/>
    </xf>
    <xf numFmtId="0" fontId="40" fillId="0" borderId="59" xfId="0" applyFont="1" applyBorder="1" applyAlignment="1">
      <alignment horizontal="center" vertical="center"/>
    </xf>
    <xf numFmtId="0" fontId="40" fillId="0" borderId="181" xfId="0" applyFont="1" applyBorder="1" applyAlignment="1">
      <alignment horizontal="center" vertical="center"/>
    </xf>
    <xf numFmtId="0" fontId="40" fillId="0" borderId="209" xfId="0" applyFont="1" applyBorder="1" applyAlignment="1">
      <alignment horizontal="center" vertical="center" wrapText="1"/>
    </xf>
    <xf numFmtId="0" fontId="40" fillId="0" borderId="208" xfId="0" applyFont="1" applyBorder="1" applyAlignment="1">
      <alignment horizontal="center" vertical="center" wrapText="1"/>
    </xf>
    <xf numFmtId="0" fontId="40" fillId="0" borderId="180" xfId="0" applyFont="1" applyBorder="1" applyAlignment="1">
      <alignment horizontal="center" vertical="center" wrapText="1"/>
    </xf>
    <xf numFmtId="0" fontId="40" fillId="0" borderId="215" xfId="0" applyFont="1" applyBorder="1" applyAlignment="1">
      <alignment horizontal="center" vertical="center" wrapText="1"/>
    </xf>
    <xf numFmtId="0" fontId="40" fillId="0" borderId="167" xfId="0" applyFont="1" applyBorder="1" applyAlignment="1">
      <alignment horizontal="center" vertical="center" wrapText="1"/>
    </xf>
    <xf numFmtId="0" fontId="40" fillId="0" borderId="78" xfId="0" applyFont="1" applyBorder="1" applyAlignment="1">
      <alignment horizontal="center" vertical="center" textRotation="255"/>
    </xf>
    <xf numFmtId="0" fontId="40" fillId="0" borderId="52" xfId="0" applyFont="1" applyBorder="1" applyAlignment="1">
      <alignment horizontal="center" vertical="center" textRotation="255"/>
    </xf>
    <xf numFmtId="184" fontId="40" fillId="0" borderId="78" xfId="0" applyNumberFormat="1" applyFont="1" applyBorder="1" applyAlignment="1">
      <alignment horizontal="right" vertical="center"/>
    </xf>
    <xf numFmtId="184" fontId="40" fillId="0" borderId="52" xfId="0" applyNumberFormat="1" applyFont="1" applyBorder="1" applyAlignment="1">
      <alignment horizontal="right" vertical="center"/>
    </xf>
    <xf numFmtId="184" fontId="40" fillId="0" borderId="22" xfId="0" applyNumberFormat="1" applyFont="1" applyBorder="1" applyAlignment="1">
      <alignment horizontal="right" vertical="center"/>
    </xf>
    <xf numFmtId="184" fontId="40" fillId="0" borderId="12" xfId="0" applyNumberFormat="1" applyFont="1" applyBorder="1" applyAlignment="1">
      <alignment horizontal="right" vertical="center"/>
    </xf>
    <xf numFmtId="0" fontId="40" fillId="0" borderId="45" xfId="0" applyFont="1" applyBorder="1" applyAlignment="1">
      <alignment horizontal="center" vertical="center" textRotation="255"/>
    </xf>
    <xf numFmtId="0" fontId="40" fillId="0" borderId="53" xfId="0" applyFont="1" applyBorder="1" applyAlignment="1">
      <alignment horizontal="center" vertical="center" textRotation="255"/>
    </xf>
    <xf numFmtId="184" fontId="40" fillId="0" borderId="45" xfId="0" applyNumberFormat="1" applyFont="1" applyBorder="1" applyAlignment="1">
      <alignment horizontal="right" vertical="center"/>
    </xf>
    <xf numFmtId="184" fontId="40" fillId="0" borderId="53" xfId="0" applyNumberFormat="1" applyFont="1" applyBorder="1" applyAlignment="1">
      <alignment horizontal="right" vertical="center"/>
    </xf>
    <xf numFmtId="184" fontId="40" fillId="0" borderId="31" xfId="0" applyNumberFormat="1" applyFont="1" applyBorder="1" applyAlignment="1">
      <alignment horizontal="right" vertical="center"/>
    </xf>
    <xf numFmtId="184" fontId="40" fillId="0" borderId="126" xfId="0" applyNumberFormat="1" applyFont="1" applyBorder="1" applyAlignment="1">
      <alignment horizontal="right" vertical="center"/>
    </xf>
    <xf numFmtId="0" fontId="40" fillId="0" borderId="54" xfId="0" applyFont="1" applyBorder="1" applyAlignment="1">
      <alignment horizontal="center" vertical="center" textRotation="255"/>
    </xf>
    <xf numFmtId="184" fontId="40" fillId="0" borderId="54" xfId="0" applyNumberFormat="1" applyFont="1" applyBorder="1" applyAlignment="1">
      <alignment horizontal="right" vertical="center"/>
    </xf>
    <xf numFmtId="184" fontId="40" fillId="0" borderId="214" xfId="0" applyNumberFormat="1" applyFont="1" applyBorder="1" applyAlignment="1">
      <alignment horizontal="right" vertical="center"/>
    </xf>
    <xf numFmtId="0" fontId="40" fillId="0" borderId="289" xfId="0" applyFont="1" applyBorder="1" applyAlignment="1">
      <alignment horizontal="center" vertical="center" textRotation="255"/>
    </xf>
    <xf numFmtId="0" fontId="40" fillId="0" borderId="131" xfId="0" applyFont="1" applyBorder="1" applyAlignment="1">
      <alignment horizontal="center" vertical="center"/>
    </xf>
    <xf numFmtId="0" fontId="40" fillId="0" borderId="43" xfId="0" applyFont="1" applyBorder="1" applyAlignment="1">
      <alignment horizontal="center" vertical="center" wrapText="1"/>
    </xf>
    <xf numFmtId="0" fontId="40" fillId="0" borderId="0" xfId="0" applyFont="1" applyBorder="1" applyAlignment="1">
      <alignment horizontal="center" vertical="center"/>
    </xf>
    <xf numFmtId="0" fontId="40" fillId="0" borderId="103" xfId="0" applyFont="1" applyBorder="1" applyAlignment="1">
      <alignment horizontal="center" vertical="center"/>
    </xf>
    <xf numFmtId="0" fontId="40" fillId="0" borderId="233" xfId="0" applyFont="1" applyBorder="1" applyAlignment="1">
      <alignment horizontal="center" vertical="center"/>
    </xf>
    <xf numFmtId="0" fontId="40" fillId="0" borderId="40" xfId="0" applyFont="1" applyBorder="1" applyAlignment="1">
      <alignment horizontal="center" vertical="center"/>
    </xf>
    <xf numFmtId="0" fontId="40" fillId="0" borderId="36" xfId="0" applyFont="1" applyBorder="1" applyAlignment="1">
      <alignment horizontal="center" vertical="center"/>
    </xf>
    <xf numFmtId="184" fontId="40" fillId="0" borderId="59" xfId="0" applyNumberFormat="1" applyFont="1" applyBorder="1" applyAlignment="1">
      <alignment horizontal="right" vertical="center"/>
    </xf>
    <xf numFmtId="184" fontId="40" fillId="0" borderId="213" xfId="0" applyNumberFormat="1" applyFont="1" applyBorder="1" applyAlignment="1">
      <alignment horizontal="right" vertical="center"/>
    </xf>
    <xf numFmtId="184" fontId="40" fillId="0" borderId="71" xfId="0" applyNumberFormat="1" applyFont="1" applyBorder="1" applyAlignment="1">
      <alignment horizontal="right" vertical="center"/>
    </xf>
    <xf numFmtId="184" fontId="40" fillId="0" borderId="195" xfId="0" applyNumberFormat="1" applyFont="1" applyBorder="1" applyAlignment="1">
      <alignment horizontal="right" vertical="center"/>
    </xf>
    <xf numFmtId="188" fontId="69" fillId="0" borderId="0" xfId="105" applyNumberFormat="1" applyFont="1">
      <alignment vertical="center"/>
    </xf>
    <xf numFmtId="38" fontId="78" fillId="0" borderId="0" xfId="105" applyFont="1" applyAlignment="1">
      <alignment horizontal="center" vertical="center"/>
    </xf>
    <xf numFmtId="38" fontId="75" fillId="0" borderId="0" xfId="105" applyFont="1">
      <alignment vertical="center"/>
    </xf>
    <xf numFmtId="38" fontId="69" fillId="0" borderId="255" xfId="105" applyFont="1" applyBorder="1" applyAlignment="1">
      <alignment horizontal="center" vertical="center"/>
    </xf>
    <xf numFmtId="38" fontId="69" fillId="0" borderId="256" xfId="105" applyFont="1" applyBorder="1" applyAlignment="1">
      <alignment horizontal="center" vertical="center"/>
    </xf>
    <xf numFmtId="38" fontId="69" fillId="0" borderId="256" xfId="105" applyFont="1" applyBorder="1">
      <alignment vertical="center"/>
    </xf>
    <xf numFmtId="38" fontId="69" fillId="0" borderId="257" xfId="105" applyFont="1" applyBorder="1">
      <alignment vertical="center"/>
    </xf>
    <xf numFmtId="38" fontId="69" fillId="0" borderId="252" xfId="105" applyFont="1" applyBorder="1" applyAlignment="1">
      <alignment horizontal="center" vertical="center"/>
    </xf>
    <xf numFmtId="38" fontId="69" fillId="0" borderId="253" xfId="105" applyFont="1" applyBorder="1" applyAlignment="1">
      <alignment horizontal="center" vertical="center"/>
    </xf>
    <xf numFmtId="38" fontId="69" fillId="0" borderId="253" xfId="105" applyFont="1" applyBorder="1">
      <alignment vertical="center"/>
    </xf>
    <xf numFmtId="38" fontId="69" fillId="0" borderId="254" xfId="105" applyFont="1" applyBorder="1">
      <alignment vertical="center"/>
    </xf>
    <xf numFmtId="38" fontId="69" fillId="0" borderId="0" xfId="105" applyFont="1" applyAlignment="1">
      <alignment horizontal="right" vertical="center"/>
    </xf>
    <xf numFmtId="38" fontId="69" fillId="0" borderId="257" xfId="105" applyFont="1" applyBorder="1" applyAlignment="1">
      <alignment horizontal="center" vertical="center"/>
    </xf>
    <xf numFmtId="38" fontId="69" fillId="0" borderId="254" xfId="105" applyFont="1" applyBorder="1" applyAlignment="1">
      <alignment horizontal="center" vertical="center"/>
    </xf>
    <xf numFmtId="38" fontId="69" fillId="0" borderId="77" xfId="105" applyFont="1" applyBorder="1" applyAlignment="1">
      <alignment horizontal="distributed" vertical="center" wrapText="1"/>
    </xf>
    <xf numFmtId="38" fontId="69" fillId="0" borderId="76" xfId="105" applyFont="1" applyBorder="1" applyAlignment="1">
      <alignment horizontal="distributed" vertical="center" wrapText="1"/>
    </xf>
    <xf numFmtId="38" fontId="69" fillId="0" borderId="63" xfId="105" applyFont="1" applyBorder="1" applyAlignment="1">
      <alignment horizontal="distributed" vertical="center" wrapText="1"/>
    </xf>
    <xf numFmtId="38" fontId="69" fillId="0" borderId="193" xfId="105" applyFont="1" applyBorder="1" applyAlignment="1">
      <alignment horizontal="distributed" vertical="center" wrapText="1"/>
    </xf>
    <xf numFmtId="38" fontId="69" fillId="0" borderId="60" xfId="105" applyFont="1" applyBorder="1" applyAlignment="1">
      <alignment horizontal="distributed" vertical="center" wrapText="1"/>
    </xf>
    <xf numFmtId="38" fontId="69" fillId="0" borderId="261" xfId="105" applyFont="1" applyBorder="1" applyAlignment="1">
      <alignment horizontal="distributed" vertical="center" wrapText="1"/>
    </xf>
    <xf numFmtId="38" fontId="69" fillId="0" borderId="252" xfId="105" applyFont="1" applyBorder="1" applyAlignment="1">
      <alignment horizontal="center" vertical="center" wrapText="1"/>
    </xf>
    <xf numFmtId="38" fontId="69" fillId="0" borderId="253" xfId="105" applyFont="1" applyBorder="1" applyAlignment="1">
      <alignment horizontal="center" vertical="center" wrapText="1"/>
    </xf>
    <xf numFmtId="38" fontId="69" fillId="0" borderId="254" xfId="105" applyFont="1" applyBorder="1" applyAlignment="1">
      <alignment horizontal="center" vertical="center" wrapText="1"/>
    </xf>
    <xf numFmtId="38" fontId="75" fillId="26" borderId="255" xfId="105" applyFont="1" applyFill="1" applyBorder="1" applyAlignment="1">
      <alignment horizontal="center" vertical="top" textRotation="255"/>
    </xf>
    <xf numFmtId="38" fontId="75" fillId="26" borderId="258" xfId="105" applyFont="1" applyFill="1" applyBorder="1" applyAlignment="1">
      <alignment horizontal="center" vertical="top" textRotation="255"/>
    </xf>
    <xf numFmtId="38" fontId="69" fillId="0" borderId="66" xfId="105" applyFont="1" applyBorder="1" applyAlignment="1">
      <alignment horizontal="center" vertical="center"/>
    </xf>
    <xf numFmtId="38" fontId="69" fillId="0" borderId="64" xfId="105" applyFont="1" applyBorder="1" applyAlignment="1">
      <alignment horizontal="center" vertical="center"/>
    </xf>
    <xf numFmtId="38" fontId="69" fillId="0" borderId="65" xfId="105" applyFont="1" applyBorder="1" applyAlignment="1">
      <alignment horizontal="center" vertical="center"/>
    </xf>
    <xf numFmtId="38" fontId="69" fillId="0" borderId="123" xfId="105" applyFont="1" applyBorder="1" applyAlignment="1">
      <alignment vertical="center"/>
    </xf>
    <xf numFmtId="38" fontId="69" fillId="0" borderId="251" xfId="105" applyFont="1" applyBorder="1" applyAlignment="1">
      <alignment vertical="center"/>
    </xf>
    <xf numFmtId="4" fontId="69" fillId="0" borderId="255" xfId="105" applyNumberFormat="1" applyFont="1" applyBorder="1" applyAlignment="1">
      <alignment vertical="center"/>
    </xf>
    <xf numFmtId="4" fontId="69" fillId="0" borderId="256" xfId="105" applyNumberFormat="1" applyFont="1" applyBorder="1" applyAlignment="1">
      <alignment vertical="center"/>
    </xf>
    <xf numFmtId="38" fontId="69" fillId="0" borderId="256" xfId="105" applyFont="1" applyBorder="1" applyAlignment="1">
      <alignment vertical="center"/>
    </xf>
    <xf numFmtId="38" fontId="69" fillId="0" borderId="257" xfId="105" applyFont="1" applyBorder="1" applyAlignment="1">
      <alignment vertical="center"/>
    </xf>
    <xf numFmtId="4" fontId="69" fillId="0" borderId="258" xfId="105" applyNumberFormat="1" applyFont="1" applyBorder="1" applyAlignment="1">
      <alignment vertical="center"/>
    </xf>
    <xf numFmtId="4" fontId="69" fillId="0" borderId="123" xfId="105" applyNumberFormat="1" applyFont="1" applyBorder="1" applyAlignment="1">
      <alignment vertical="center"/>
    </xf>
    <xf numFmtId="4" fontId="69" fillId="0" borderId="257" xfId="105" applyNumberFormat="1" applyFont="1" applyBorder="1" applyAlignment="1">
      <alignment vertical="center"/>
    </xf>
    <xf numFmtId="4" fontId="69" fillId="0" borderId="251" xfId="105" applyNumberFormat="1" applyFont="1" applyBorder="1" applyAlignment="1">
      <alignment vertical="center"/>
    </xf>
    <xf numFmtId="38" fontId="75" fillId="26" borderId="70" xfId="105" applyFont="1" applyFill="1" applyBorder="1" applyAlignment="1">
      <alignment horizontal="center" vertical="center"/>
    </xf>
    <xf numFmtId="38" fontId="75" fillId="26" borderId="61" xfId="105" applyFont="1" applyFill="1" applyBorder="1" applyAlignment="1">
      <alignment horizontal="center" vertical="center"/>
    </xf>
    <xf numFmtId="38" fontId="75" fillId="26" borderId="73" xfId="105" applyFont="1" applyFill="1" applyBorder="1" applyAlignment="1">
      <alignment horizontal="center" vertical="center"/>
    </xf>
    <xf numFmtId="4" fontId="69" fillId="26" borderId="252" xfId="105" applyNumberFormat="1" applyFont="1" applyFill="1" applyBorder="1" applyAlignment="1">
      <alignment vertical="center"/>
    </xf>
    <xf numFmtId="4" fontId="69" fillId="26" borderId="253" xfId="105" applyNumberFormat="1" applyFont="1" applyFill="1" applyBorder="1" applyAlignment="1">
      <alignment vertical="center"/>
    </xf>
    <xf numFmtId="38" fontId="69" fillId="26" borderId="253" xfId="105" applyFont="1" applyFill="1" applyBorder="1" applyAlignment="1">
      <alignment horizontal="center" vertical="center"/>
    </xf>
    <xf numFmtId="38" fontId="69" fillId="26" borderId="254" xfId="105" applyFont="1" applyFill="1" applyBorder="1" applyAlignment="1">
      <alignment horizontal="center" vertical="center"/>
    </xf>
    <xf numFmtId="4" fontId="69" fillId="26" borderId="254" xfId="105" applyNumberFormat="1" applyFont="1" applyFill="1" applyBorder="1" applyAlignment="1">
      <alignment vertical="center"/>
    </xf>
    <xf numFmtId="38" fontId="75" fillId="26" borderId="321" xfId="105" applyFont="1" applyFill="1" applyBorder="1" applyAlignment="1">
      <alignment horizontal="center" vertical="top" textRotation="255"/>
    </xf>
    <xf numFmtId="4" fontId="69" fillId="26" borderId="321" xfId="105" applyNumberFormat="1" applyFont="1" applyFill="1" applyBorder="1" applyAlignment="1">
      <alignment vertical="center"/>
    </xf>
    <xf numFmtId="4" fontId="69" fillId="26" borderId="304" xfId="105" applyNumberFormat="1" applyFont="1" applyFill="1" applyBorder="1" applyAlignment="1">
      <alignment vertical="center"/>
    </xf>
    <xf numFmtId="38" fontId="69" fillId="26" borderId="304" xfId="105" applyFont="1" applyFill="1" applyBorder="1" applyAlignment="1">
      <alignment horizontal="center" vertical="center"/>
    </xf>
    <xf numFmtId="38" fontId="69" fillId="26" borderId="322" xfId="105" applyFont="1" applyFill="1" applyBorder="1" applyAlignment="1">
      <alignment horizontal="center" vertical="center"/>
    </xf>
    <xf numFmtId="4" fontId="69" fillId="26" borderId="322" xfId="105" applyNumberFormat="1" applyFont="1" applyFill="1" applyBorder="1" applyAlignment="1">
      <alignment vertical="center"/>
    </xf>
    <xf numFmtId="38" fontId="75" fillId="28" borderId="77" xfId="105" applyFont="1" applyFill="1" applyBorder="1" applyAlignment="1">
      <alignment horizontal="center" vertical="center"/>
    </xf>
    <xf numFmtId="38" fontId="75" fillId="28" borderId="76" xfId="105" applyFont="1" applyFill="1" applyBorder="1" applyAlignment="1">
      <alignment horizontal="center" vertical="center"/>
    </xf>
    <xf numFmtId="38" fontId="75" fillId="28" borderId="71" xfId="105" applyFont="1" applyFill="1" applyBorder="1" applyAlignment="1">
      <alignment horizontal="center" vertical="center"/>
    </xf>
    <xf numFmtId="38" fontId="75" fillId="28" borderId="193" xfId="105" applyFont="1" applyFill="1" applyBorder="1" applyAlignment="1">
      <alignment horizontal="center" vertical="center"/>
    </xf>
    <xf numFmtId="38" fontId="75" fillId="28" borderId="60" xfId="105" applyFont="1" applyFill="1" applyBorder="1" applyAlignment="1">
      <alignment horizontal="center" vertical="center"/>
    </xf>
    <xf numFmtId="38" fontId="75" fillId="28" borderId="195" xfId="105" applyFont="1" applyFill="1" applyBorder="1" applyAlignment="1">
      <alignment horizontal="center" vertical="center"/>
    </xf>
    <xf numFmtId="4" fontId="69" fillId="28" borderId="224" xfId="105" applyNumberFormat="1" applyFont="1" applyFill="1" applyBorder="1" applyAlignment="1">
      <alignment vertical="center"/>
    </xf>
    <xf numFmtId="4" fontId="69" fillId="28" borderId="323" xfId="105" applyNumberFormat="1" applyFont="1" applyFill="1" applyBorder="1" applyAlignment="1">
      <alignment vertical="center"/>
    </xf>
    <xf numFmtId="4" fontId="69" fillId="28" borderId="217" xfId="105" applyNumberFormat="1" applyFont="1" applyFill="1" applyBorder="1" applyAlignment="1">
      <alignment vertical="center"/>
    </xf>
    <xf numFmtId="4" fontId="69" fillId="28" borderId="324" xfId="105" applyNumberFormat="1" applyFont="1" applyFill="1" applyBorder="1" applyAlignment="1">
      <alignment vertical="center"/>
    </xf>
    <xf numFmtId="38" fontId="69" fillId="28" borderId="325" xfId="105" applyFont="1" applyFill="1" applyBorder="1" applyAlignment="1">
      <alignment horizontal="center" vertical="center"/>
    </xf>
    <xf numFmtId="38" fontId="69" fillId="28" borderId="76" xfId="105" applyFont="1" applyFill="1" applyBorder="1" applyAlignment="1">
      <alignment horizontal="center" vertical="center"/>
    </xf>
    <xf numFmtId="38" fontId="69" fillId="28" borderId="71" xfId="105" applyFont="1" applyFill="1" applyBorder="1" applyAlignment="1">
      <alignment horizontal="center" vertical="center"/>
    </xf>
    <xf numFmtId="38" fontId="69" fillId="28" borderId="260" xfId="105" applyFont="1" applyFill="1" applyBorder="1" applyAlignment="1">
      <alignment horizontal="center" vertical="center"/>
    </xf>
    <xf numFmtId="38" fontId="69" fillId="28" borderId="60" xfId="105" applyFont="1" applyFill="1" applyBorder="1" applyAlignment="1">
      <alignment horizontal="center" vertical="center"/>
    </xf>
    <xf numFmtId="38" fontId="69" fillId="28" borderId="195" xfId="105" applyFont="1" applyFill="1" applyBorder="1" applyAlignment="1">
      <alignment horizontal="center" vertical="center"/>
    </xf>
    <xf numFmtId="4" fontId="69" fillId="28" borderId="225" xfId="105" applyNumberFormat="1" applyFont="1" applyFill="1" applyBorder="1" applyAlignment="1">
      <alignment vertical="center"/>
    </xf>
    <xf numFmtId="4" fontId="69" fillId="28" borderId="216" xfId="105" applyNumberFormat="1" applyFont="1" applyFill="1" applyBorder="1" applyAlignment="1">
      <alignment vertical="center"/>
    </xf>
    <xf numFmtId="38" fontId="69" fillId="0" borderId="74" xfId="105" applyFont="1" applyBorder="1" applyAlignment="1">
      <alignment horizontal="center" vertical="center"/>
    </xf>
    <xf numFmtId="38" fontId="69" fillId="0" borderId="258" xfId="105" applyFont="1" applyBorder="1" applyAlignment="1">
      <alignment horizontal="center" vertical="center"/>
    </xf>
    <xf numFmtId="38" fontId="69" fillId="0" borderId="123" xfId="105" applyFont="1" applyBorder="1" applyAlignment="1">
      <alignment horizontal="center" vertical="center"/>
    </xf>
    <xf numFmtId="38" fontId="69" fillId="0" borderId="255" xfId="105" applyFont="1" applyBorder="1" applyAlignment="1">
      <alignment horizontal="center" vertical="center" wrapText="1"/>
    </xf>
    <xf numFmtId="38" fontId="69" fillId="0" borderId="251" xfId="105" applyFont="1" applyBorder="1" applyAlignment="1">
      <alignment horizontal="center" vertical="center"/>
    </xf>
    <xf numFmtId="38" fontId="69" fillId="0" borderId="77" xfId="105" applyFont="1" applyBorder="1" applyAlignment="1">
      <alignment horizontal="center" vertical="center" wrapText="1"/>
    </xf>
    <xf numFmtId="38" fontId="69" fillId="0" borderId="76" xfId="105" applyFont="1" applyBorder="1" applyAlignment="1">
      <alignment horizontal="center" vertical="center" wrapText="1"/>
    </xf>
    <xf numFmtId="38" fontId="69" fillId="0" borderId="63" xfId="105" applyFont="1" applyBorder="1" applyAlignment="1">
      <alignment horizontal="center" vertical="center" wrapText="1"/>
    </xf>
    <xf numFmtId="38" fontId="69" fillId="0" borderId="325" xfId="105" applyFont="1" applyBorder="1" applyAlignment="1">
      <alignment horizontal="center" vertical="center" wrapText="1"/>
    </xf>
    <xf numFmtId="38" fontId="69" fillId="0" borderId="71" xfId="105" applyFont="1" applyBorder="1" applyAlignment="1">
      <alignment horizontal="center" vertical="center" wrapText="1"/>
    </xf>
    <xf numFmtId="187" fontId="69" fillId="0" borderId="252" xfId="105" applyNumberFormat="1" applyFont="1" applyBorder="1" applyAlignment="1">
      <alignment vertical="center"/>
    </xf>
    <xf numFmtId="187" fontId="69" fillId="0" borderId="253" xfId="105" applyNumberFormat="1" applyFont="1" applyBorder="1" applyAlignment="1">
      <alignment vertical="center"/>
    </xf>
    <xf numFmtId="187" fontId="69" fillId="0" borderId="254" xfId="105" applyNumberFormat="1" applyFont="1" applyBorder="1" applyAlignment="1">
      <alignment vertical="center"/>
    </xf>
    <xf numFmtId="38" fontId="69" fillId="0" borderId="224" xfId="105" applyFont="1" applyBorder="1" applyAlignment="1">
      <alignment horizontal="center" vertical="center" textRotation="255"/>
    </xf>
    <xf numFmtId="38" fontId="69" fillId="0" borderId="219" xfId="105" applyFont="1" applyBorder="1" applyAlignment="1">
      <alignment horizontal="center" vertical="center" textRotation="255"/>
    </xf>
    <xf numFmtId="38" fontId="69" fillId="0" borderId="217" xfId="105" applyFont="1" applyBorder="1" applyAlignment="1">
      <alignment horizontal="center" vertical="center" textRotation="255"/>
    </xf>
    <xf numFmtId="38" fontId="69" fillId="0" borderId="74" xfId="105" applyFont="1" applyBorder="1" applyAlignment="1">
      <alignment vertical="center"/>
    </xf>
    <xf numFmtId="186" fontId="77" fillId="0" borderId="326" xfId="56" applyNumberFormat="1" applyFont="1" applyBorder="1" applyAlignment="1">
      <alignment vertical="center"/>
    </xf>
    <xf numFmtId="186" fontId="77" fillId="0" borderId="305" xfId="56" applyNumberFormat="1" applyFont="1" applyBorder="1" applyAlignment="1">
      <alignment vertical="center"/>
    </xf>
    <xf numFmtId="4" fontId="77" fillId="0" borderId="305" xfId="105" applyNumberFormat="1" applyFont="1" applyBorder="1" applyAlignment="1">
      <alignment vertical="center"/>
    </xf>
    <xf numFmtId="4" fontId="77" fillId="0" borderId="242" xfId="105" applyNumberFormat="1" applyFont="1" applyBorder="1" applyAlignment="1">
      <alignment vertical="center"/>
    </xf>
    <xf numFmtId="186" fontId="77" fillId="0" borderId="256" xfId="56" applyNumberFormat="1" applyFont="1" applyBorder="1" applyAlignment="1">
      <alignment vertical="center"/>
    </xf>
    <xf numFmtId="38" fontId="69" fillId="0" borderId="66" xfId="105" applyFont="1" applyBorder="1" applyAlignment="1">
      <alignment vertical="center"/>
    </xf>
    <xf numFmtId="186" fontId="77" fillId="0" borderId="235" xfId="56" applyNumberFormat="1" applyFont="1" applyBorder="1" applyAlignment="1">
      <alignment horizontal="right" vertical="center"/>
    </xf>
    <xf numFmtId="186" fontId="77" fillId="0" borderId="64" xfId="56" applyNumberFormat="1" applyFont="1" applyBorder="1" applyAlignment="1">
      <alignment horizontal="right" vertical="center"/>
    </xf>
    <xf numFmtId="186" fontId="77" fillId="0" borderId="65" xfId="56" applyNumberFormat="1" applyFont="1" applyBorder="1" applyAlignment="1">
      <alignment horizontal="right" vertical="center"/>
    </xf>
    <xf numFmtId="4" fontId="77" fillId="0" borderId="66" xfId="105" applyNumberFormat="1" applyFont="1" applyBorder="1" applyAlignment="1">
      <alignment horizontal="right" vertical="center"/>
    </xf>
    <xf numFmtId="4" fontId="77" fillId="0" borderId="65" xfId="105" applyNumberFormat="1" applyFont="1" applyBorder="1" applyAlignment="1">
      <alignment horizontal="right" vertical="center"/>
    </xf>
    <xf numFmtId="186" fontId="77" fillId="0" borderId="123" xfId="56" applyNumberFormat="1" applyFont="1" applyBorder="1" applyAlignment="1">
      <alignment vertical="center"/>
    </xf>
    <xf numFmtId="4" fontId="77" fillId="0" borderId="123" xfId="105" applyNumberFormat="1" applyFont="1" applyBorder="1" applyAlignment="1">
      <alignment vertical="center"/>
    </xf>
    <xf numFmtId="4" fontId="77" fillId="0" borderId="327" xfId="105" applyNumberFormat="1" applyFont="1" applyBorder="1" applyAlignment="1">
      <alignment vertical="center"/>
    </xf>
    <xf numFmtId="4" fontId="77" fillId="0" borderId="251" xfId="105" applyNumberFormat="1" applyFont="1" applyBorder="1" applyAlignment="1">
      <alignment vertical="center"/>
    </xf>
    <xf numFmtId="38" fontId="69" fillId="0" borderId="253" xfId="105" applyFont="1" applyBorder="1" applyAlignment="1">
      <alignment vertical="center"/>
    </xf>
    <xf numFmtId="38" fontId="69" fillId="0" borderId="75" xfId="105" applyFont="1" applyBorder="1" applyAlignment="1">
      <alignment vertical="center"/>
    </xf>
    <xf numFmtId="4" fontId="69" fillId="0" borderId="326" xfId="105" applyNumberFormat="1" applyFont="1" applyBorder="1" applyAlignment="1">
      <alignment vertical="center"/>
    </xf>
    <xf numFmtId="4" fontId="69" fillId="0" borderId="305" xfId="105" applyNumberFormat="1" applyFont="1" applyBorder="1" applyAlignment="1">
      <alignment vertical="center"/>
    </xf>
    <xf numFmtId="4" fontId="69" fillId="0" borderId="327" xfId="105" applyNumberFormat="1" applyFont="1" applyBorder="1" applyAlignment="1">
      <alignment vertical="center"/>
    </xf>
    <xf numFmtId="186" fontId="77" fillId="0" borderId="252" xfId="56" applyNumberFormat="1" applyFont="1" applyBorder="1" applyAlignment="1">
      <alignment vertical="center"/>
    </xf>
    <xf numFmtId="186" fontId="77" fillId="0" borderId="253" xfId="56" applyNumberFormat="1" applyFont="1" applyBorder="1" applyAlignment="1">
      <alignment vertical="center"/>
    </xf>
    <xf numFmtId="4" fontId="77" fillId="0" borderId="253" xfId="105" applyNumberFormat="1" applyFont="1" applyBorder="1" applyAlignment="1">
      <alignment vertical="center"/>
    </xf>
    <xf numFmtId="4" fontId="77" fillId="0" borderId="75" xfId="105" applyNumberFormat="1" applyFont="1" applyBorder="1" applyAlignment="1">
      <alignment vertical="center"/>
    </xf>
    <xf numFmtId="4" fontId="77" fillId="0" borderId="254" xfId="105" applyNumberFormat="1" applyFont="1" applyBorder="1" applyAlignment="1">
      <alignment vertical="center"/>
    </xf>
    <xf numFmtId="182" fontId="74" fillId="28" borderId="77" xfId="105" applyNumberFormat="1" applyFont="1" applyFill="1" applyBorder="1" applyAlignment="1">
      <alignment vertical="center"/>
    </xf>
    <xf numFmtId="182" fontId="74" fillId="28" borderId="76" xfId="105" applyNumberFormat="1" applyFont="1" applyFill="1" applyBorder="1" applyAlignment="1">
      <alignment vertical="center"/>
    </xf>
    <xf numFmtId="182" fontId="74" fillId="28" borderId="71" xfId="105" applyNumberFormat="1" applyFont="1" applyFill="1" applyBorder="1" applyAlignment="1">
      <alignment vertical="center"/>
    </xf>
    <xf numFmtId="182" fontId="74" fillId="28" borderId="193" xfId="105" applyNumberFormat="1" applyFont="1" applyFill="1" applyBorder="1" applyAlignment="1">
      <alignment vertical="center"/>
    </xf>
    <xf numFmtId="182" fontId="74" fillId="28" borderId="60" xfId="105" applyNumberFormat="1" applyFont="1" applyFill="1" applyBorder="1" applyAlignment="1">
      <alignment vertical="center"/>
    </xf>
    <xf numFmtId="182" fontId="74" fillId="28" borderId="195" xfId="105" applyNumberFormat="1" applyFont="1" applyFill="1" applyBorder="1" applyAlignment="1">
      <alignment vertical="center"/>
    </xf>
    <xf numFmtId="182" fontId="69" fillId="28" borderId="255" xfId="105" applyNumberFormat="1" applyFont="1" applyFill="1" applyBorder="1" applyAlignment="1">
      <alignment vertical="center"/>
    </xf>
    <xf numFmtId="182" fontId="69" fillId="28" borderId="256" xfId="105" applyNumberFormat="1" applyFont="1" applyFill="1" applyBorder="1" applyAlignment="1">
      <alignment vertical="center"/>
    </xf>
    <xf numFmtId="182" fontId="69" fillId="28" borderId="252" xfId="105" applyNumberFormat="1" applyFont="1" applyFill="1" applyBorder="1" applyAlignment="1">
      <alignment vertical="center"/>
    </xf>
    <xf numFmtId="182" fontId="69" fillId="28" borderId="253" xfId="105" applyNumberFormat="1" applyFont="1" applyFill="1" applyBorder="1" applyAlignment="1">
      <alignment vertical="center"/>
    </xf>
    <xf numFmtId="182" fontId="69" fillId="28" borderId="257" xfId="105" applyNumberFormat="1" applyFont="1" applyFill="1" applyBorder="1" applyAlignment="1">
      <alignment vertical="center"/>
    </xf>
    <xf numFmtId="182" fontId="69" fillId="28" borderId="254" xfId="105" applyNumberFormat="1" applyFont="1" applyFill="1" applyBorder="1" applyAlignment="1">
      <alignment vertical="center"/>
    </xf>
    <xf numFmtId="38" fontId="75" fillId="24" borderId="77" xfId="105" applyFont="1" applyFill="1" applyBorder="1" applyAlignment="1">
      <alignment horizontal="center" vertical="center" wrapText="1"/>
    </xf>
    <xf numFmtId="0" fontId="75" fillId="0" borderId="76" xfId="94" applyFont="1" applyBorder="1" applyAlignment="1">
      <alignment horizontal="center" vertical="center" wrapText="1"/>
    </xf>
    <xf numFmtId="0" fontId="75" fillId="0" borderId="58" xfId="94" applyFont="1" applyBorder="1" applyAlignment="1">
      <alignment horizontal="center" vertical="center" wrapText="1"/>
    </xf>
    <xf numFmtId="0" fontId="75" fillId="0" borderId="0" xfId="94" applyFont="1" applyAlignment="1">
      <alignment horizontal="center" vertical="center" wrapText="1"/>
    </xf>
    <xf numFmtId="0" fontId="75" fillId="0" borderId="0" xfId="94" applyFont="1" applyBorder="1" applyAlignment="1">
      <alignment horizontal="center" vertical="center" wrapText="1"/>
    </xf>
    <xf numFmtId="0" fontId="75" fillId="0" borderId="193" xfId="94" applyFont="1" applyBorder="1" applyAlignment="1">
      <alignment horizontal="center" vertical="center" wrapText="1"/>
    </xf>
    <xf numFmtId="0" fontId="75" fillId="0" borderId="60" xfId="94" applyFont="1" applyBorder="1" applyAlignment="1">
      <alignment horizontal="center" vertical="center" wrapText="1"/>
    </xf>
    <xf numFmtId="38" fontId="75" fillId="24" borderId="255" xfId="105" applyFont="1" applyFill="1" applyBorder="1" applyAlignment="1">
      <alignment horizontal="center" vertical="center" wrapText="1"/>
    </xf>
    <xf numFmtId="38" fontId="75" fillId="24" borderId="256" xfId="105" applyFont="1" applyFill="1" applyBorder="1" applyAlignment="1">
      <alignment horizontal="center" vertical="center" wrapText="1"/>
    </xf>
    <xf numFmtId="38" fontId="75" fillId="24" borderId="257" xfId="105" applyFont="1" applyFill="1" applyBorder="1" applyAlignment="1">
      <alignment horizontal="center" vertical="center" wrapText="1"/>
    </xf>
    <xf numFmtId="38" fontId="75" fillId="24" borderId="258" xfId="105" applyFont="1" applyFill="1" applyBorder="1" applyAlignment="1">
      <alignment horizontal="center" vertical="center" wrapText="1"/>
    </xf>
    <xf numFmtId="38" fontId="75" fillId="24" borderId="123" xfId="105" applyFont="1" applyFill="1" applyBorder="1" applyAlignment="1">
      <alignment horizontal="center" vertical="center" wrapText="1"/>
    </xf>
    <xf numFmtId="38" fontId="75" fillId="24" borderId="251" xfId="105" applyFont="1" applyFill="1" applyBorder="1" applyAlignment="1">
      <alignment horizontal="center" vertical="center" wrapText="1"/>
    </xf>
    <xf numFmtId="38" fontId="75" fillId="24" borderId="237" xfId="105" applyFont="1" applyFill="1" applyBorder="1" applyAlignment="1">
      <alignment horizontal="center" vertical="center" wrapText="1"/>
    </xf>
    <xf numFmtId="38" fontId="75" fillId="24" borderId="65" xfId="105" applyFont="1" applyFill="1" applyBorder="1" applyAlignment="1">
      <alignment horizontal="center" vertical="center" wrapText="1"/>
    </xf>
    <xf numFmtId="182" fontId="74" fillId="24" borderId="258" xfId="105" applyNumberFormat="1" applyFont="1" applyFill="1" applyBorder="1" applyAlignment="1">
      <alignment vertical="center"/>
    </xf>
    <xf numFmtId="182" fontId="74" fillId="24" borderId="123" xfId="105" applyNumberFormat="1" applyFont="1" applyFill="1" applyBorder="1" applyAlignment="1">
      <alignment vertical="center"/>
    </xf>
    <xf numFmtId="182" fontId="74" fillId="24" borderId="251" xfId="105" applyNumberFormat="1" applyFont="1" applyFill="1" applyBorder="1" applyAlignment="1">
      <alignment vertical="center"/>
    </xf>
    <xf numFmtId="182" fontId="74" fillId="24" borderId="252" xfId="105" applyNumberFormat="1" applyFont="1" applyFill="1" applyBorder="1" applyAlignment="1">
      <alignment vertical="center"/>
    </xf>
    <xf numFmtId="182" fontId="74" fillId="24" borderId="253" xfId="105" applyNumberFormat="1" applyFont="1" applyFill="1" applyBorder="1" applyAlignment="1">
      <alignment vertical="center"/>
    </xf>
    <xf numFmtId="182" fontId="74" fillId="24" borderId="254" xfId="105" applyNumberFormat="1" applyFont="1" applyFill="1" applyBorder="1" applyAlignment="1">
      <alignment vertical="center"/>
    </xf>
    <xf numFmtId="182" fontId="74" fillId="24" borderId="65" xfId="105" applyNumberFormat="1" applyFont="1" applyFill="1" applyBorder="1" applyAlignment="1">
      <alignment vertical="center"/>
    </xf>
    <xf numFmtId="182" fontId="74" fillId="24" borderId="238" xfId="105" applyNumberFormat="1" applyFont="1" applyFill="1" applyBorder="1" applyAlignment="1">
      <alignment vertical="center"/>
    </xf>
    <xf numFmtId="4" fontId="77" fillId="0" borderId="65" xfId="105" applyNumberFormat="1" applyFont="1" applyBorder="1" applyAlignment="1">
      <alignment vertical="center"/>
    </xf>
    <xf numFmtId="4" fontId="77" fillId="0" borderId="256" xfId="105" applyNumberFormat="1" applyFont="1" applyBorder="1" applyAlignment="1">
      <alignment vertical="center"/>
    </xf>
    <xf numFmtId="4" fontId="77" fillId="0" borderId="258" xfId="105" applyNumberFormat="1" applyFont="1" applyBorder="1" applyAlignment="1">
      <alignment vertical="center"/>
    </xf>
    <xf numFmtId="38" fontId="77" fillId="0" borderId="123" xfId="105" applyFont="1" applyBorder="1" applyAlignment="1">
      <alignment vertical="center"/>
    </xf>
    <xf numFmtId="38" fontId="77" fillId="0" borderId="251" xfId="105" applyFont="1" applyBorder="1" applyAlignment="1">
      <alignment vertical="center"/>
    </xf>
    <xf numFmtId="4" fontId="77" fillId="26" borderId="253" xfId="105" applyNumberFormat="1" applyFont="1" applyFill="1" applyBorder="1" applyAlignment="1">
      <alignment vertical="center"/>
    </xf>
    <xf numFmtId="4" fontId="77" fillId="26" borderId="254" xfId="105" applyNumberFormat="1" applyFont="1" applyFill="1" applyBorder="1" applyAlignment="1">
      <alignment vertical="center"/>
    </xf>
    <xf numFmtId="38" fontId="77" fillId="0" borderId="256" xfId="105" applyFont="1" applyBorder="1" applyAlignment="1">
      <alignment horizontal="center" vertical="center"/>
    </xf>
    <xf numFmtId="38" fontId="77" fillId="0" borderId="257" xfId="105" applyFont="1" applyBorder="1" applyAlignment="1">
      <alignment horizontal="center" vertical="center"/>
    </xf>
    <xf numFmtId="38" fontId="77" fillId="0" borderId="253" xfId="105" applyFont="1" applyBorder="1" applyAlignment="1">
      <alignment horizontal="center" vertical="center"/>
    </xf>
    <xf numFmtId="38" fontId="77" fillId="0" borderId="254" xfId="105" applyFont="1" applyBorder="1" applyAlignment="1">
      <alignment horizontal="center" vertical="center"/>
    </xf>
    <xf numFmtId="182" fontId="79" fillId="24" borderId="258" xfId="105" applyNumberFormat="1" applyFont="1" applyFill="1" applyBorder="1" applyAlignment="1">
      <alignment vertical="center"/>
    </xf>
    <xf numFmtId="182" fontId="79" fillId="24" borderId="123" xfId="105" applyNumberFormat="1" applyFont="1" applyFill="1" applyBorder="1" applyAlignment="1">
      <alignment vertical="center"/>
    </xf>
    <xf numFmtId="182" fontId="79" fillId="24" borderId="251" xfId="105" applyNumberFormat="1" applyFont="1" applyFill="1" applyBorder="1" applyAlignment="1">
      <alignment vertical="center"/>
    </xf>
    <xf numFmtId="182" fontId="79" fillId="24" borderId="252" xfId="105" applyNumberFormat="1" applyFont="1" applyFill="1" applyBorder="1" applyAlignment="1">
      <alignment vertical="center"/>
    </xf>
    <xf numFmtId="182" fontId="79" fillId="24" borderId="253" xfId="105" applyNumberFormat="1" applyFont="1" applyFill="1" applyBorder="1" applyAlignment="1">
      <alignment vertical="center"/>
    </xf>
    <xf numFmtId="182" fontId="79" fillId="24" borderId="254" xfId="105" applyNumberFormat="1" applyFont="1" applyFill="1" applyBorder="1" applyAlignment="1">
      <alignment vertical="center"/>
    </xf>
    <xf numFmtId="38" fontId="69" fillId="0" borderId="325" xfId="105" applyFont="1" applyBorder="1" applyAlignment="1">
      <alignment horizontal="center" vertical="center"/>
    </xf>
    <xf numFmtId="38" fontId="77" fillId="0" borderId="76" xfId="105" applyFont="1" applyBorder="1" applyAlignment="1">
      <alignment horizontal="center" vertical="center"/>
    </xf>
    <xf numFmtId="38" fontId="77" fillId="0" borderId="63" xfId="105" applyFont="1" applyBorder="1" applyAlignment="1">
      <alignment horizontal="center" vertical="center"/>
    </xf>
    <xf numFmtId="38" fontId="69" fillId="0" borderId="328" xfId="105" applyFont="1" applyBorder="1" applyAlignment="1">
      <alignment horizontal="center" vertical="center"/>
    </xf>
    <xf numFmtId="38" fontId="77" fillId="0" borderId="0" xfId="105" applyFont="1" applyBorder="1" applyAlignment="1">
      <alignment horizontal="center" vertical="center"/>
    </xf>
    <xf numFmtId="38" fontId="77" fillId="0" borderId="247" xfId="105" applyFont="1" applyBorder="1" applyAlignment="1">
      <alignment horizontal="center" vertical="center"/>
    </xf>
    <xf numFmtId="38" fontId="77" fillId="0" borderId="328" xfId="105" applyFont="1" applyBorder="1" applyAlignment="1">
      <alignment horizontal="center" vertical="center"/>
    </xf>
    <xf numFmtId="38" fontId="77" fillId="0" borderId="256" xfId="105" applyFont="1" applyBorder="1" applyAlignment="1">
      <alignment vertical="center"/>
    </xf>
    <xf numFmtId="38" fontId="77" fillId="0" borderId="257" xfId="105" applyFont="1" applyBorder="1" applyAlignment="1">
      <alignment vertical="center"/>
    </xf>
    <xf numFmtId="38" fontId="77" fillId="26" borderId="255" xfId="105" applyFont="1" applyFill="1" applyBorder="1" applyAlignment="1">
      <alignment horizontal="center" vertical="top" textRotation="255"/>
    </xf>
    <xf numFmtId="38" fontId="77" fillId="26" borderId="326" xfId="105" applyFont="1" applyFill="1" applyBorder="1" applyAlignment="1">
      <alignment horizontal="center" vertical="top" textRotation="255"/>
    </xf>
    <xf numFmtId="38" fontId="77" fillId="26" borderId="258" xfId="105" applyFont="1" applyFill="1" applyBorder="1" applyAlignment="1">
      <alignment horizontal="center" vertical="top" textRotation="255"/>
    </xf>
    <xf numFmtId="4" fontId="77" fillId="26" borderId="252" xfId="105" applyNumberFormat="1" applyFont="1" applyFill="1" applyBorder="1" applyAlignment="1">
      <alignment vertical="center"/>
    </xf>
    <xf numFmtId="38" fontId="69" fillId="0" borderId="64" xfId="105" applyFont="1" applyBorder="1" applyAlignment="1">
      <alignment vertical="center"/>
    </xf>
    <xf numFmtId="38" fontId="69" fillId="0" borderId="67" xfId="105" applyFont="1" applyBorder="1" applyAlignment="1">
      <alignment vertical="center"/>
    </xf>
    <xf numFmtId="38" fontId="77" fillId="26" borderId="253" xfId="105" applyFont="1" applyFill="1" applyBorder="1" applyAlignment="1">
      <alignment horizontal="center" vertical="center"/>
    </xf>
    <xf numFmtId="38" fontId="77" fillId="26" borderId="254" xfId="105" applyFont="1" applyFill="1" applyBorder="1" applyAlignment="1">
      <alignment horizontal="center" vertical="center"/>
    </xf>
    <xf numFmtId="38" fontId="77" fillId="26" borderId="70" xfId="105" applyFont="1" applyFill="1" applyBorder="1" applyAlignment="1">
      <alignment horizontal="center" vertical="center"/>
    </xf>
    <xf numFmtId="38" fontId="77" fillId="26" borderId="61" xfId="105" applyFont="1" applyFill="1" applyBorder="1" applyAlignment="1">
      <alignment horizontal="center" vertical="center"/>
    </xf>
    <xf numFmtId="38" fontId="77" fillId="26" borderId="73" xfId="105" applyFont="1" applyFill="1" applyBorder="1" applyAlignment="1">
      <alignment horizontal="center" vertical="center"/>
    </xf>
    <xf numFmtId="38" fontId="77" fillId="0" borderId="76" xfId="105" applyFont="1" applyBorder="1" applyAlignment="1">
      <alignment horizontal="distributed" vertical="center" wrapText="1"/>
    </xf>
    <xf numFmtId="38" fontId="77" fillId="0" borderId="63" xfId="105" applyFont="1" applyBorder="1" applyAlignment="1">
      <alignment horizontal="distributed" vertical="center" wrapText="1"/>
    </xf>
    <xf numFmtId="38" fontId="77" fillId="0" borderId="193" xfId="105" applyFont="1" applyBorder="1" applyAlignment="1">
      <alignment horizontal="distributed" vertical="center" wrapText="1"/>
    </xf>
    <xf numFmtId="38" fontId="77" fillId="0" borderId="60" xfId="105" applyFont="1" applyBorder="1" applyAlignment="1">
      <alignment horizontal="distributed" vertical="center" wrapText="1"/>
    </xf>
    <xf numFmtId="38" fontId="77" fillId="0" borderId="261" xfId="105" applyFont="1" applyBorder="1" applyAlignment="1">
      <alignment horizontal="distributed" vertical="center" wrapText="1"/>
    </xf>
    <xf numFmtId="38" fontId="77" fillId="0" borderId="253" xfId="105" applyFont="1" applyBorder="1" applyAlignment="1">
      <alignment horizontal="center" vertical="center" wrapText="1"/>
    </xf>
    <xf numFmtId="4" fontId="77" fillId="0" borderId="255" xfId="105" applyNumberFormat="1" applyFont="1" applyBorder="1" applyAlignment="1">
      <alignment vertical="center"/>
    </xf>
    <xf numFmtId="4" fontId="77" fillId="0" borderId="252" xfId="105" applyNumberFormat="1" applyFont="1" applyBorder="1" applyAlignment="1">
      <alignment vertical="center"/>
    </xf>
    <xf numFmtId="4" fontId="77" fillId="0" borderId="224" xfId="105" applyNumberFormat="1" applyFont="1" applyBorder="1" applyAlignment="1">
      <alignment vertical="center"/>
    </xf>
    <xf numFmtId="4" fontId="77" fillId="0" borderId="323" xfId="105" applyNumberFormat="1" applyFont="1" applyBorder="1" applyAlignment="1">
      <alignment vertical="center"/>
    </xf>
    <xf numFmtId="4" fontId="77" fillId="0" borderId="225" xfId="105" applyNumberFormat="1" applyFont="1" applyBorder="1" applyAlignment="1">
      <alignment vertical="center"/>
    </xf>
    <xf numFmtId="38" fontId="77" fillId="0" borderId="255" xfId="105" applyFont="1" applyBorder="1" applyAlignment="1">
      <alignment horizontal="center" vertical="center"/>
    </xf>
    <xf numFmtId="38" fontId="77" fillId="0" borderId="74" xfId="105" applyFont="1" applyBorder="1" applyAlignment="1">
      <alignment horizontal="center" vertical="center"/>
    </xf>
    <xf numFmtId="38" fontId="77" fillId="0" borderId="258" xfId="105" applyFont="1" applyBorder="1" applyAlignment="1">
      <alignment horizontal="center" vertical="center"/>
    </xf>
    <xf numFmtId="38" fontId="77" fillId="0" borderId="123" xfId="105" applyFont="1" applyBorder="1" applyAlignment="1">
      <alignment horizontal="center" vertical="center"/>
    </xf>
    <xf numFmtId="38" fontId="77" fillId="0" borderId="66" xfId="105" applyFont="1" applyBorder="1" applyAlignment="1">
      <alignment horizontal="center" vertical="center"/>
    </xf>
    <xf numFmtId="38" fontId="77" fillId="0" borderId="74" xfId="105" applyFont="1" applyBorder="1" applyAlignment="1">
      <alignment vertical="center"/>
    </xf>
    <xf numFmtId="38" fontId="77" fillId="0" borderId="64" xfId="105" applyFont="1" applyBorder="1" applyAlignment="1">
      <alignment horizontal="center" vertical="center"/>
    </xf>
    <xf numFmtId="38" fontId="77" fillId="0" borderId="65" xfId="105" applyFont="1" applyBorder="1" applyAlignment="1">
      <alignment horizontal="center" vertical="center"/>
    </xf>
    <xf numFmtId="38" fontId="77" fillId="0" borderId="0" xfId="105" applyFont="1">
      <alignment vertical="center"/>
    </xf>
    <xf numFmtId="38" fontId="77" fillId="26" borderId="321" xfId="105" applyFont="1" applyFill="1" applyBorder="1" applyAlignment="1">
      <alignment horizontal="center" vertical="top" textRotation="255"/>
    </xf>
    <xf numFmtId="38" fontId="77" fillId="0" borderId="325" xfId="105" applyFont="1" applyBorder="1" applyAlignment="1">
      <alignment horizontal="center" vertical="center" wrapText="1"/>
    </xf>
    <xf numFmtId="38" fontId="77" fillId="0" borderId="76" xfId="105" applyFont="1" applyBorder="1" applyAlignment="1">
      <alignment horizontal="center" vertical="center" wrapText="1"/>
    </xf>
    <xf numFmtId="38" fontId="77" fillId="0" borderId="63" xfId="105" applyFont="1" applyBorder="1" applyAlignment="1">
      <alignment horizontal="center" vertical="center" wrapText="1"/>
    </xf>
    <xf numFmtId="187" fontId="77" fillId="0" borderId="253" xfId="105" applyNumberFormat="1" applyFont="1" applyBorder="1" applyAlignment="1">
      <alignment vertical="center"/>
    </xf>
    <xf numFmtId="4" fontId="77" fillId="28" borderId="323" xfId="105" applyNumberFormat="1" applyFont="1" applyFill="1" applyBorder="1" applyAlignment="1">
      <alignment vertical="center"/>
    </xf>
    <xf numFmtId="4" fontId="77" fillId="28" borderId="324" xfId="105" applyNumberFormat="1" applyFont="1" applyFill="1" applyBorder="1" applyAlignment="1">
      <alignment vertical="center"/>
    </xf>
    <xf numFmtId="38" fontId="77" fillId="28" borderId="76" xfId="105" applyFont="1" applyFill="1" applyBorder="1" applyAlignment="1">
      <alignment horizontal="center" vertical="center"/>
    </xf>
    <xf numFmtId="38" fontId="77" fillId="28" borderId="71" xfId="105" applyFont="1" applyFill="1" applyBorder="1" applyAlignment="1">
      <alignment horizontal="center" vertical="center"/>
    </xf>
    <xf numFmtId="38" fontId="77" fillId="28" borderId="193" xfId="105" applyFont="1" applyFill="1" applyBorder="1" applyAlignment="1">
      <alignment horizontal="center" vertical="center"/>
    </xf>
    <xf numFmtId="38" fontId="77" fillId="28" borderId="60" xfId="105" applyFont="1" applyFill="1" applyBorder="1" applyAlignment="1">
      <alignment horizontal="center" vertical="center"/>
    </xf>
    <xf numFmtId="38" fontId="77" fillId="28" borderId="195" xfId="105" applyFont="1" applyFill="1" applyBorder="1" applyAlignment="1">
      <alignment horizontal="center" vertical="center"/>
    </xf>
    <xf numFmtId="182" fontId="79" fillId="28" borderId="77" xfId="105" applyNumberFormat="1" applyFont="1" applyFill="1" applyBorder="1" applyAlignment="1">
      <alignment vertical="center"/>
    </xf>
    <xf numFmtId="182" fontId="79" fillId="28" borderId="76" xfId="105" applyNumberFormat="1" applyFont="1" applyFill="1" applyBorder="1" applyAlignment="1">
      <alignment vertical="center"/>
    </xf>
    <xf numFmtId="182" fontId="79" fillId="28" borderId="71" xfId="105" applyNumberFormat="1" applyFont="1" applyFill="1" applyBorder="1" applyAlignment="1">
      <alignment vertical="center"/>
    </xf>
    <xf numFmtId="182" fontId="79" fillId="28" borderId="193" xfId="105" applyNumberFormat="1" applyFont="1" applyFill="1" applyBorder="1" applyAlignment="1">
      <alignment vertical="center"/>
    </xf>
    <xf numFmtId="182" fontId="79" fillId="28" borderId="60" xfId="105" applyNumberFormat="1" applyFont="1" applyFill="1" applyBorder="1" applyAlignment="1">
      <alignment vertical="center"/>
    </xf>
    <xf numFmtId="182" fontId="79" fillId="28" borderId="195" xfId="105" applyNumberFormat="1" applyFont="1" applyFill="1" applyBorder="1" applyAlignment="1">
      <alignment vertical="center"/>
    </xf>
    <xf numFmtId="38" fontId="77" fillId="0" borderId="219" xfId="105" applyFont="1" applyBorder="1" applyAlignment="1">
      <alignment horizontal="center" vertical="center" textRotation="255"/>
    </xf>
    <xf numFmtId="38" fontId="77" fillId="0" borderId="217" xfId="105" applyFont="1" applyBorder="1" applyAlignment="1">
      <alignment horizontal="center" vertical="center" textRotation="255"/>
    </xf>
    <xf numFmtId="4" fontId="77" fillId="28" borderId="225" xfId="105" applyNumberFormat="1" applyFont="1" applyFill="1" applyBorder="1" applyAlignment="1">
      <alignment vertical="center"/>
    </xf>
    <xf numFmtId="4" fontId="77" fillId="28" borderId="216" xfId="105" applyNumberFormat="1" applyFont="1" applyFill="1" applyBorder="1" applyAlignment="1">
      <alignment vertical="center"/>
    </xf>
    <xf numFmtId="4" fontId="77" fillId="26" borderId="321" xfId="105" applyNumberFormat="1" applyFont="1" applyFill="1" applyBorder="1" applyAlignment="1">
      <alignment vertical="center"/>
    </xf>
    <xf numFmtId="4" fontId="77" fillId="26" borderId="304" xfId="105" applyNumberFormat="1" applyFont="1" applyFill="1" applyBorder="1" applyAlignment="1">
      <alignment vertical="center"/>
    </xf>
    <xf numFmtId="38" fontId="77" fillId="26" borderId="304" xfId="105" applyFont="1" applyFill="1" applyBorder="1" applyAlignment="1">
      <alignment horizontal="center" vertical="center"/>
    </xf>
    <xf numFmtId="38" fontId="77" fillId="26" borderId="322" xfId="105" applyFont="1" applyFill="1" applyBorder="1" applyAlignment="1">
      <alignment horizontal="center" vertical="center"/>
    </xf>
    <xf numFmtId="38" fontId="77" fillId="0" borderId="77" xfId="105" applyFont="1" applyBorder="1" applyAlignment="1">
      <alignment horizontal="center" vertical="center" wrapText="1"/>
    </xf>
    <xf numFmtId="187" fontId="77" fillId="0" borderId="252" xfId="105" applyNumberFormat="1" applyFont="1" applyBorder="1" applyAlignment="1">
      <alignment vertical="center"/>
    </xf>
    <xf numFmtId="4" fontId="77" fillId="26" borderId="322" xfId="105" applyNumberFormat="1" applyFont="1" applyFill="1" applyBorder="1" applyAlignment="1">
      <alignment vertical="center"/>
    </xf>
    <xf numFmtId="4" fontId="77" fillId="28" borderId="224" xfId="105" applyNumberFormat="1" applyFont="1" applyFill="1" applyBorder="1" applyAlignment="1">
      <alignment vertical="center"/>
    </xf>
    <xf numFmtId="4" fontId="77" fillId="28" borderId="217" xfId="105" applyNumberFormat="1" applyFont="1" applyFill="1" applyBorder="1" applyAlignment="1">
      <alignment vertical="center"/>
    </xf>
    <xf numFmtId="38" fontId="77" fillId="28" borderId="260" xfId="105" applyFont="1" applyFill="1" applyBorder="1" applyAlignment="1">
      <alignment horizontal="center" vertical="center"/>
    </xf>
    <xf numFmtId="38" fontId="77" fillId="0" borderId="325" xfId="105" applyFont="1" applyBorder="1" applyAlignment="1">
      <alignment horizontal="center" vertical="center"/>
    </xf>
    <xf numFmtId="38" fontId="77" fillId="0" borderId="242" xfId="105" applyFont="1" applyBorder="1" applyAlignment="1">
      <alignment horizontal="center" vertical="center"/>
    </xf>
    <xf numFmtId="38" fontId="77" fillId="0" borderId="243" xfId="105" applyFont="1" applyBorder="1" applyAlignment="1">
      <alignment horizontal="center" vertical="center"/>
    </xf>
    <xf numFmtId="38" fontId="77" fillId="0" borderId="248" xfId="105" applyFont="1" applyBorder="1" applyAlignment="1">
      <alignment horizontal="center" vertical="center"/>
    </xf>
    <xf numFmtId="4" fontId="77" fillId="0" borderId="66" xfId="105" applyNumberFormat="1" applyFont="1" applyBorder="1" applyAlignment="1">
      <alignment vertical="center"/>
    </xf>
    <xf numFmtId="4" fontId="77" fillId="0" borderId="64" xfId="105" applyNumberFormat="1" applyFont="1" applyBorder="1" applyAlignment="1">
      <alignment vertical="center"/>
    </xf>
    <xf numFmtId="38" fontId="77" fillId="0" borderId="71" xfId="105" applyFont="1" applyBorder="1" applyAlignment="1">
      <alignment horizontal="center" vertical="center" wrapText="1"/>
    </xf>
    <xf numFmtId="187" fontId="77" fillId="0" borderId="254" xfId="105" applyNumberFormat="1" applyFont="1" applyBorder="1" applyAlignment="1">
      <alignment vertical="center"/>
    </xf>
    <xf numFmtId="4" fontId="77" fillId="0" borderId="257" xfId="105" applyNumberFormat="1" applyFont="1" applyBorder="1" applyAlignment="1">
      <alignment vertical="center"/>
    </xf>
    <xf numFmtId="186" fontId="77" fillId="0" borderId="235" xfId="56" applyNumberFormat="1" applyFont="1" applyBorder="1" applyAlignment="1">
      <alignment horizontal="center" vertical="center"/>
    </xf>
    <xf numFmtId="186" fontId="77" fillId="0" borderId="64" xfId="56" applyNumberFormat="1" applyFont="1" applyBorder="1" applyAlignment="1">
      <alignment horizontal="center" vertical="center"/>
    </xf>
    <xf numFmtId="186" fontId="77" fillId="0" borderId="65" xfId="56" applyNumberFormat="1" applyFont="1" applyBorder="1" applyAlignment="1">
      <alignment horizontal="center" vertical="center"/>
    </xf>
    <xf numFmtId="4" fontId="77" fillId="0" borderId="66" xfId="105" applyNumberFormat="1" applyFont="1" applyBorder="1" applyAlignment="1">
      <alignment horizontal="center" vertical="center"/>
    </xf>
    <xf numFmtId="4" fontId="77" fillId="0" borderId="65" xfId="105" applyNumberFormat="1" applyFont="1" applyBorder="1" applyAlignment="1">
      <alignment horizontal="center" vertical="center"/>
    </xf>
    <xf numFmtId="182" fontId="77" fillId="28" borderId="255" xfId="105" applyNumberFormat="1" applyFont="1" applyFill="1" applyBorder="1" applyAlignment="1">
      <alignment vertical="center"/>
    </xf>
    <xf numFmtId="182" fontId="77" fillId="28" borderId="256" xfId="105" applyNumberFormat="1" applyFont="1" applyFill="1" applyBorder="1" applyAlignment="1">
      <alignment vertical="center"/>
    </xf>
    <xf numFmtId="182" fontId="77" fillId="28" borderId="252" xfId="105" applyNumberFormat="1" applyFont="1" applyFill="1" applyBorder="1" applyAlignment="1">
      <alignment vertical="center"/>
    </xf>
    <xf numFmtId="182" fontId="77" fillId="28" borderId="253" xfId="105" applyNumberFormat="1" applyFont="1" applyFill="1" applyBorder="1" applyAlignment="1">
      <alignment vertical="center"/>
    </xf>
    <xf numFmtId="182" fontId="79" fillId="24" borderId="65" xfId="105" applyNumberFormat="1" applyFont="1" applyFill="1" applyBorder="1" applyAlignment="1">
      <alignment vertical="center"/>
    </xf>
    <xf numFmtId="182" fontId="79" fillId="24" borderId="238" xfId="105" applyNumberFormat="1" applyFont="1" applyFill="1" applyBorder="1" applyAlignment="1">
      <alignment vertical="center"/>
    </xf>
    <xf numFmtId="0" fontId="77" fillId="0" borderId="76" xfId="94" applyFont="1" applyBorder="1" applyAlignment="1">
      <alignment horizontal="center" vertical="center" wrapText="1"/>
    </xf>
    <xf numFmtId="0" fontId="77" fillId="0" borderId="58" xfId="94" applyFont="1" applyBorder="1" applyAlignment="1">
      <alignment horizontal="center" vertical="center" wrapText="1"/>
    </xf>
    <xf numFmtId="0" fontId="77" fillId="0" borderId="0" xfId="94" applyFont="1" applyAlignment="1">
      <alignment horizontal="center" vertical="center" wrapText="1"/>
    </xf>
    <xf numFmtId="0" fontId="77" fillId="0" borderId="0" xfId="94" applyFont="1" applyBorder="1" applyAlignment="1">
      <alignment horizontal="center" vertical="center" wrapText="1"/>
    </xf>
    <xf numFmtId="0" fontId="77" fillId="0" borderId="193" xfId="94" applyFont="1" applyBorder="1" applyAlignment="1">
      <alignment horizontal="center" vertical="center" wrapText="1"/>
    </xf>
    <xf numFmtId="0" fontId="77" fillId="0" borderId="60" xfId="94" applyFont="1" applyBorder="1" applyAlignment="1">
      <alignment horizontal="center" vertical="center" wrapText="1"/>
    </xf>
    <xf numFmtId="38" fontId="77" fillId="0" borderId="253" xfId="105" applyFont="1" applyBorder="1" applyAlignment="1">
      <alignment vertical="center"/>
    </xf>
    <xf numFmtId="38" fontId="77" fillId="0" borderId="75" xfId="105" applyFont="1" applyBorder="1" applyAlignment="1">
      <alignment vertical="center"/>
    </xf>
    <xf numFmtId="38" fontId="77" fillId="0" borderId="253" xfId="105" applyFont="1" applyBorder="1">
      <alignment vertical="center"/>
    </xf>
    <xf numFmtId="38" fontId="77" fillId="0" borderId="251" xfId="105" applyFont="1" applyBorder="1" applyAlignment="1">
      <alignment horizontal="center" vertical="center"/>
    </xf>
    <xf numFmtId="38" fontId="77" fillId="0" borderId="254" xfId="105" applyFont="1" applyBorder="1">
      <alignment vertical="center"/>
    </xf>
    <xf numFmtId="182" fontId="77" fillId="28" borderId="257" xfId="105" applyNumberFormat="1" applyFont="1" applyFill="1" applyBorder="1" applyAlignment="1">
      <alignment vertical="center"/>
    </xf>
    <xf numFmtId="182" fontId="77" fillId="28" borderId="254" xfId="105" applyNumberFormat="1" applyFont="1" applyFill="1" applyBorder="1" applyAlignment="1">
      <alignment vertical="center"/>
    </xf>
    <xf numFmtId="38" fontId="77" fillId="0" borderId="66" xfId="105" applyFont="1" applyBorder="1" applyAlignment="1">
      <alignment vertical="center"/>
    </xf>
    <xf numFmtId="38" fontId="77" fillId="0" borderId="256" xfId="105" applyFont="1" applyBorder="1">
      <alignment vertical="center"/>
    </xf>
    <xf numFmtId="38" fontId="77" fillId="0" borderId="257" xfId="105" applyFont="1" applyBorder="1">
      <alignment vertical="center"/>
    </xf>
    <xf numFmtId="38" fontId="69" fillId="0" borderId="259" xfId="105" applyFont="1" applyBorder="1" applyAlignment="1">
      <alignment horizontal="center" vertical="center"/>
    </xf>
    <xf numFmtId="38" fontId="69" fillId="0" borderId="146" xfId="105" applyFont="1" applyBorder="1" applyAlignment="1">
      <alignment horizontal="center" vertical="center"/>
    </xf>
    <xf numFmtId="38" fontId="69" fillId="0" borderId="246" xfId="105" applyFont="1" applyBorder="1" applyAlignment="1">
      <alignment horizontal="center" vertical="center"/>
    </xf>
    <xf numFmtId="38" fontId="69" fillId="0" borderId="0" xfId="105" applyFont="1" applyBorder="1" applyAlignment="1">
      <alignment horizontal="center" vertical="center"/>
    </xf>
    <xf numFmtId="38" fontId="69" fillId="0" borderId="247" xfId="105" applyFont="1" applyBorder="1" applyAlignment="1">
      <alignment horizontal="center" vertical="center"/>
    </xf>
    <xf numFmtId="38" fontId="69" fillId="0" borderId="242" xfId="105" applyFont="1" applyBorder="1" applyAlignment="1">
      <alignment horizontal="center" vertical="center"/>
    </xf>
    <xf numFmtId="38" fontId="69" fillId="0" borderId="243" xfId="105" applyFont="1" applyBorder="1" applyAlignment="1">
      <alignment horizontal="center" vertical="center"/>
    </xf>
    <xf numFmtId="38" fontId="69" fillId="0" borderId="248" xfId="105" applyFont="1" applyBorder="1" applyAlignment="1">
      <alignment horizontal="center" vertical="center"/>
    </xf>
    <xf numFmtId="38" fontId="69" fillId="0" borderId="76" xfId="105" applyFont="1" applyBorder="1" applyAlignment="1">
      <alignment horizontal="center" vertical="center"/>
    </xf>
    <xf numFmtId="38" fontId="69" fillId="0" borderId="63" xfId="105" applyFont="1" applyBorder="1" applyAlignment="1">
      <alignment horizontal="center" vertical="center"/>
    </xf>
    <xf numFmtId="38" fontId="35" fillId="0" borderId="66" xfId="105" applyFont="1" applyBorder="1" applyAlignment="1">
      <alignment horizontal="center" vertical="center"/>
    </xf>
    <xf numFmtId="188" fontId="77" fillId="0" borderId="0" xfId="105" applyNumberFormat="1" applyFont="1">
      <alignment vertical="center"/>
    </xf>
    <xf numFmtId="38" fontId="80" fillId="0" borderId="0" xfId="105" applyFont="1" applyAlignment="1">
      <alignment horizontal="center" vertical="center"/>
    </xf>
    <xf numFmtId="38" fontId="77" fillId="0" borderId="0" xfId="105" applyFont="1" applyAlignment="1">
      <alignment horizontal="right" vertical="center"/>
    </xf>
    <xf numFmtId="38" fontId="77" fillId="0" borderId="254" xfId="105" applyFont="1" applyBorder="1" applyAlignment="1">
      <alignment horizontal="center" vertical="center" wrapText="1"/>
    </xf>
    <xf numFmtId="38" fontId="77" fillId="0" borderId="252" xfId="105" applyFont="1" applyBorder="1" applyAlignment="1">
      <alignment horizontal="center" vertical="center"/>
    </xf>
    <xf numFmtId="0" fontId="28" fillId="0" borderId="58" xfId="93" applyFont="1" applyFill="1" applyBorder="1" applyAlignment="1">
      <alignment horizontal="center" vertical="center"/>
    </xf>
    <xf numFmtId="0" fontId="28" fillId="0" borderId="60" xfId="93" applyFont="1" applyFill="1" applyBorder="1" applyAlignment="1">
      <alignment horizontal="center" vertical="center"/>
    </xf>
    <xf numFmtId="0" fontId="28" fillId="0" borderId="196" xfId="93" applyFont="1" applyFill="1" applyBorder="1" applyAlignment="1">
      <alignment horizontal="center" vertical="center" shrinkToFit="1"/>
    </xf>
    <xf numFmtId="0" fontId="29" fillId="0" borderId="51" xfId="93" applyFont="1" applyBorder="1" applyAlignment="1">
      <alignment horizontal="center" vertical="distributed" textRotation="255" justifyLastLine="1"/>
    </xf>
    <xf numFmtId="0" fontId="29" fillId="0" borderId="38" xfId="93" applyFont="1" applyBorder="1" applyAlignment="1">
      <alignment horizontal="center" vertical="distributed" textRotation="255" justifyLastLine="1"/>
    </xf>
    <xf numFmtId="0" fontId="29" fillId="0" borderId="49" xfId="93" applyFont="1" applyBorder="1" applyAlignment="1">
      <alignment horizontal="center" vertical="distributed" textRotation="255" justifyLastLine="1"/>
    </xf>
    <xf numFmtId="0" fontId="28" fillId="32" borderId="53" xfId="93" applyFont="1" applyFill="1" applyBorder="1" applyAlignment="1">
      <alignment horizontal="center" vertical="center" textRotation="255" shrinkToFit="1"/>
    </xf>
    <xf numFmtId="0" fontId="28" fillId="0" borderId="290" xfId="93" applyFont="1" applyFill="1" applyBorder="1" applyAlignment="1">
      <alignment horizontal="left" vertical="center" shrinkToFit="1"/>
    </xf>
    <xf numFmtId="0" fontId="28" fillId="0" borderId="43" xfId="93" applyFont="1" applyFill="1" applyBorder="1" applyAlignment="1">
      <alignment horizontal="left" vertical="center" shrinkToFit="1"/>
    </xf>
    <xf numFmtId="0" fontId="28" fillId="0" borderId="32" xfId="93" applyFont="1" applyFill="1" applyBorder="1" applyAlignment="1">
      <alignment horizontal="left" vertical="center" shrinkToFit="1"/>
    </xf>
    <xf numFmtId="0" fontId="28" fillId="0" borderId="56" xfId="93" applyFont="1" applyFill="1" applyBorder="1" applyAlignment="1">
      <alignment horizontal="left" vertical="center" wrapText="1"/>
    </xf>
    <xf numFmtId="0" fontId="28" fillId="0" borderId="39" xfId="93" applyFont="1" applyFill="1" applyBorder="1" applyAlignment="1">
      <alignment horizontal="left" vertical="center" wrapText="1"/>
    </xf>
    <xf numFmtId="0" fontId="28" fillId="0" borderId="15" xfId="93" applyFont="1" applyFill="1" applyBorder="1" applyAlignment="1">
      <alignment horizontal="left" vertical="center" wrapText="1"/>
    </xf>
    <xf numFmtId="0" fontId="30" fillId="0" borderId="78" xfId="93" applyFont="1" applyFill="1" applyBorder="1" applyAlignment="1">
      <alignment horizontal="center" vertical="center" textRotation="255" wrapText="1"/>
    </xf>
    <xf numFmtId="0" fontId="30" fillId="0" borderId="53" xfId="93" applyFont="1" applyFill="1" applyBorder="1" applyAlignment="1">
      <alignment horizontal="center" vertical="center" textRotation="255" wrapText="1"/>
    </xf>
    <xf numFmtId="0" fontId="28" fillId="0" borderId="78" xfId="93" applyFont="1" applyFill="1" applyBorder="1" applyAlignment="1">
      <alignment horizontal="left" vertical="center" shrinkToFit="1"/>
    </xf>
    <xf numFmtId="0" fontId="28" fillId="0" borderId="42" xfId="93" applyFont="1" applyFill="1" applyBorder="1" applyAlignment="1">
      <alignment horizontal="left" vertical="center" shrinkToFit="1"/>
    </xf>
    <xf numFmtId="0" fontId="28" fillId="0" borderId="56" xfId="93" applyFont="1" applyFill="1" applyBorder="1" applyAlignment="1">
      <alignment horizontal="left" vertical="center" shrinkToFit="1"/>
    </xf>
    <xf numFmtId="0" fontId="30" fillId="0" borderId="54" xfId="93" applyFont="1" applyFill="1" applyBorder="1" applyAlignment="1">
      <alignment horizontal="center" vertical="center" textRotation="255" wrapText="1"/>
    </xf>
    <xf numFmtId="0" fontId="28" fillId="0" borderId="329" xfId="93" applyFont="1" applyFill="1" applyBorder="1" applyAlignment="1">
      <alignment horizontal="left" vertical="center" wrapText="1"/>
    </xf>
    <xf numFmtId="0" fontId="28" fillId="0" borderId="330" xfId="93" applyFont="1" applyFill="1" applyBorder="1" applyAlignment="1">
      <alignment horizontal="left" vertical="center" wrapText="1"/>
    </xf>
    <xf numFmtId="0" fontId="28" fillId="0" borderId="331" xfId="93" applyFont="1" applyFill="1" applyBorder="1" applyAlignment="1">
      <alignment horizontal="left" vertical="center" wrapText="1"/>
    </xf>
    <xf numFmtId="0" fontId="28" fillId="0" borderId="187" xfId="93" applyFont="1" applyFill="1" applyBorder="1" applyAlignment="1">
      <alignment horizontal="center" vertical="center"/>
    </xf>
    <xf numFmtId="0" fontId="28" fillId="0" borderId="43" xfId="93" applyFont="1" applyFill="1" applyBorder="1" applyAlignment="1">
      <alignment horizontal="center" vertical="center"/>
    </xf>
    <xf numFmtId="0" fontId="28" fillId="0" borderId="188" xfId="93" applyFont="1" applyFill="1" applyBorder="1" applyAlignment="1">
      <alignment horizontal="center" vertical="center"/>
    </xf>
    <xf numFmtId="0" fontId="28" fillId="0" borderId="33" xfId="93" applyFont="1" applyFill="1" applyBorder="1" applyAlignment="1">
      <alignment horizontal="center" vertical="center"/>
    </xf>
    <xf numFmtId="0" fontId="28" fillId="0" borderId="103" xfId="93" applyFont="1" applyFill="1" applyBorder="1" applyAlignment="1">
      <alignment horizontal="center" vertical="center"/>
    </xf>
    <xf numFmtId="0" fontId="28" fillId="0" borderId="181" xfId="93" applyFont="1" applyFill="1" applyBorder="1" applyAlignment="1">
      <alignment horizontal="center" vertical="center"/>
    </xf>
    <xf numFmtId="0" fontId="25" fillId="0" borderId="103" xfId="93" applyFont="1" applyFill="1" applyBorder="1" applyAlignment="1">
      <alignment horizontal="center" vertical="center"/>
    </xf>
    <xf numFmtId="0" fontId="26" fillId="31" borderId="103" xfId="93" applyFont="1" applyFill="1" applyBorder="1" applyAlignment="1">
      <alignment horizontal="center" vertical="center"/>
    </xf>
    <xf numFmtId="0" fontId="28" fillId="0" borderId="209" xfId="93" applyFont="1" applyFill="1" applyBorder="1" applyAlignment="1">
      <alignment horizontal="center" vertical="center"/>
    </xf>
    <xf numFmtId="0" fontId="28" fillId="0" borderId="45" xfId="93" applyFont="1" applyFill="1" applyBorder="1" applyAlignment="1">
      <alignment horizontal="center" vertical="center"/>
    </xf>
    <xf numFmtId="0" fontId="28" fillId="0" borderId="290" xfId="93" applyFont="1" applyFill="1" applyBorder="1" applyAlignment="1">
      <alignment horizontal="center" vertical="center"/>
    </xf>
    <xf numFmtId="0" fontId="31" fillId="31" borderId="103" xfId="93" applyFont="1" applyFill="1" applyBorder="1" applyAlignment="1">
      <alignment horizontal="center" vertical="center"/>
    </xf>
    <xf numFmtId="9" fontId="40" fillId="0" borderId="245" xfId="55" applyFont="1" applyFill="1" applyBorder="1" applyAlignment="1">
      <alignment vertical="center"/>
    </xf>
    <xf numFmtId="9" fontId="40" fillId="0" borderId="262" xfId="55" applyFont="1" applyFill="1" applyBorder="1" applyAlignment="1">
      <alignment vertical="center"/>
    </xf>
    <xf numFmtId="9" fontId="40" fillId="0" borderId="58" xfId="55" applyFont="1" applyFill="1" applyBorder="1" applyAlignment="1">
      <alignment vertical="center"/>
    </xf>
    <xf numFmtId="9" fontId="40" fillId="0" borderId="59" xfId="55" applyFont="1" applyFill="1" applyBorder="1" applyAlignment="1">
      <alignment vertical="center"/>
    </xf>
    <xf numFmtId="9" fontId="40" fillId="0" borderId="193" xfId="55" applyFont="1" applyFill="1" applyBorder="1" applyAlignment="1">
      <alignment vertical="center"/>
    </xf>
    <xf numFmtId="9" fontId="40" fillId="0" borderId="195" xfId="55" applyFont="1" applyFill="1" applyBorder="1" applyAlignment="1">
      <alignment vertical="center"/>
    </xf>
    <xf numFmtId="9" fontId="40" fillId="0" borderId="58" xfId="55" applyFont="1" applyBorder="1" applyAlignment="1">
      <alignment vertical="center"/>
    </xf>
    <xf numFmtId="9" fontId="40" fillId="0" borderId="59" xfId="55" applyFont="1" applyBorder="1" applyAlignment="1">
      <alignment vertical="center"/>
    </xf>
    <xf numFmtId="38" fontId="75" fillId="0" borderId="77" xfId="103" applyFont="1" applyBorder="1" applyAlignment="1">
      <alignment horizontal="distributed" vertical="center" justifyLastLine="1"/>
    </xf>
    <xf numFmtId="38" fontId="75" fillId="0" borderId="76" xfId="103" applyFont="1" applyBorder="1" applyAlignment="1">
      <alignment horizontal="distributed" vertical="center" justifyLastLine="1"/>
    </xf>
    <xf numFmtId="38" fontId="75" fillId="0" borderId="71" xfId="103" applyFont="1" applyBorder="1" applyAlignment="1">
      <alignment horizontal="distributed" vertical="center" justifyLastLine="1"/>
    </xf>
    <xf numFmtId="38" fontId="75" fillId="0" borderId="58" xfId="103" applyFont="1" applyBorder="1" applyAlignment="1">
      <alignment horizontal="distributed" vertical="center" justifyLastLine="1"/>
    </xf>
    <xf numFmtId="38" fontId="75" fillId="0" borderId="0" xfId="103" applyFont="1" applyBorder="1" applyAlignment="1">
      <alignment horizontal="distributed" vertical="center" justifyLastLine="1"/>
    </xf>
    <xf numFmtId="38" fontId="75" fillId="0" borderId="59" xfId="103" applyFont="1" applyBorder="1" applyAlignment="1">
      <alignment horizontal="distributed" vertical="center" justifyLastLine="1"/>
    </xf>
    <xf numFmtId="38" fontId="75" fillId="0" borderId="193" xfId="103" applyFont="1" applyBorder="1" applyAlignment="1">
      <alignment horizontal="distributed" vertical="center" justifyLastLine="1"/>
    </xf>
    <xf numFmtId="38" fontId="75" fillId="0" borderId="60" xfId="103" applyFont="1" applyBorder="1" applyAlignment="1">
      <alignment horizontal="distributed" vertical="center" justifyLastLine="1"/>
    </xf>
    <xf numFmtId="38" fontId="75" fillId="0" borderId="195" xfId="103" applyFont="1" applyBorder="1" applyAlignment="1">
      <alignment horizontal="distributed" vertical="center" justifyLastLine="1"/>
    </xf>
    <xf numFmtId="9" fontId="40" fillId="0" borderId="245" xfId="55" applyFont="1" applyBorder="1" applyAlignment="1">
      <alignment vertical="center"/>
    </xf>
    <xf numFmtId="9" fontId="40" fillId="0" borderId="262" xfId="55" applyFont="1" applyBorder="1" applyAlignment="1">
      <alignment vertical="center"/>
    </xf>
    <xf numFmtId="9" fontId="40" fillId="0" borderId="193" xfId="55" applyFont="1" applyBorder="1" applyAlignment="1">
      <alignment vertical="center"/>
    </xf>
    <xf numFmtId="9" fontId="40" fillId="0" borderId="195" xfId="55" applyFont="1" applyBorder="1" applyAlignment="1">
      <alignment vertical="center"/>
    </xf>
    <xf numFmtId="181" fontId="40" fillId="0" borderId="224" xfId="103" applyNumberFormat="1" applyFont="1" applyBorder="1" applyAlignment="1">
      <alignment horizontal="center" vertical="center"/>
    </xf>
    <xf numFmtId="181" fontId="40" fillId="0" borderId="225" xfId="103" applyNumberFormat="1" applyFont="1" applyBorder="1" applyAlignment="1">
      <alignment horizontal="center" vertical="center"/>
    </xf>
    <xf numFmtId="181" fontId="40" fillId="0" borderId="219" xfId="103" applyNumberFormat="1" applyFont="1" applyBorder="1" applyAlignment="1">
      <alignment horizontal="center" vertical="center"/>
    </xf>
    <xf numFmtId="181" fontId="40" fillId="0" borderId="218" xfId="103" applyNumberFormat="1" applyFont="1" applyBorder="1" applyAlignment="1">
      <alignment horizontal="center" vertical="center"/>
    </xf>
    <xf numFmtId="181" fontId="40" fillId="0" borderId="217" xfId="103" applyNumberFormat="1" applyFont="1" applyBorder="1" applyAlignment="1">
      <alignment horizontal="center" vertical="center"/>
    </xf>
    <xf numFmtId="181" fontId="40" fillId="0" borderId="216" xfId="103" applyNumberFormat="1" applyFont="1" applyBorder="1" applyAlignment="1">
      <alignment horizontal="center" vertical="center"/>
    </xf>
    <xf numFmtId="38" fontId="69" fillId="0" borderId="78" xfId="103" applyFont="1" applyBorder="1" applyAlignment="1">
      <alignment horizontal="center" vertical="center" textRotation="255"/>
    </xf>
    <xf numFmtId="38" fontId="69" fillId="0" borderId="53" xfId="103" applyBorder="1" applyAlignment="1">
      <alignment horizontal="center" vertical="center" textRotation="255"/>
    </xf>
    <xf numFmtId="38" fontId="69" fillId="0" borderId="77" xfId="103" applyFont="1" applyBorder="1" applyAlignment="1">
      <alignment horizontal="center" vertical="center"/>
    </xf>
    <xf numFmtId="38" fontId="69" fillId="0" borderId="76" xfId="103" applyBorder="1" applyAlignment="1">
      <alignment horizontal="center" vertical="center"/>
    </xf>
    <xf numFmtId="38" fontId="69" fillId="0" borderId="63" xfId="103" applyBorder="1" applyAlignment="1">
      <alignment horizontal="center" vertical="center"/>
    </xf>
    <xf numFmtId="38" fontId="69" fillId="0" borderId="58" xfId="103" applyBorder="1" applyAlignment="1">
      <alignment horizontal="center" vertical="center"/>
    </xf>
    <xf numFmtId="38" fontId="69" fillId="0" borderId="0" xfId="103" applyBorder="1" applyAlignment="1">
      <alignment horizontal="center" vertical="center"/>
    </xf>
    <xf numFmtId="38" fontId="69" fillId="0" borderId="247" xfId="103" applyBorder="1" applyAlignment="1">
      <alignment horizontal="center" vertical="center"/>
    </xf>
    <xf numFmtId="38" fontId="69" fillId="0" borderId="193" xfId="103" applyBorder="1" applyAlignment="1">
      <alignment horizontal="center" vertical="center"/>
    </xf>
    <xf numFmtId="38" fontId="69" fillId="0" borderId="60" xfId="103" applyBorder="1" applyAlignment="1">
      <alignment horizontal="center" vertical="center"/>
    </xf>
    <xf numFmtId="38" fontId="69" fillId="0" borderId="261" xfId="103" applyBorder="1" applyAlignment="1">
      <alignment horizontal="center" vertical="center"/>
    </xf>
    <xf numFmtId="38" fontId="69" fillId="0" borderId="77" xfId="103" applyFont="1" applyBorder="1" applyAlignment="1">
      <alignment horizontal="center" vertical="center" wrapText="1"/>
    </xf>
    <xf numFmtId="38" fontId="69" fillId="0" borderId="76" xfId="103" applyBorder="1" applyAlignment="1">
      <alignment horizontal="center" vertical="center" wrapText="1"/>
    </xf>
    <xf numFmtId="38" fontId="69" fillId="0" borderId="63" xfId="103" applyBorder="1" applyAlignment="1">
      <alignment horizontal="center" vertical="center" wrapText="1"/>
    </xf>
    <xf numFmtId="38" fontId="69" fillId="0" borderId="58" xfId="103" applyBorder="1" applyAlignment="1">
      <alignment horizontal="center" vertical="center" wrapText="1"/>
    </xf>
    <xf numFmtId="38" fontId="69" fillId="0" borderId="0" xfId="103" applyBorder="1" applyAlignment="1">
      <alignment horizontal="center" vertical="center" wrapText="1"/>
    </xf>
    <xf numFmtId="38" fontId="69" fillId="0" borderId="247" xfId="103" applyBorder="1" applyAlignment="1">
      <alignment horizontal="center" vertical="center" wrapText="1"/>
    </xf>
    <xf numFmtId="38" fontId="69" fillId="0" borderId="193" xfId="103" applyBorder="1" applyAlignment="1">
      <alignment horizontal="center" vertical="center" wrapText="1"/>
    </xf>
    <xf numFmtId="38" fontId="69" fillId="0" borderId="60" xfId="103" applyBorder="1" applyAlignment="1">
      <alignment horizontal="center" vertical="center" wrapText="1"/>
    </xf>
    <xf numFmtId="38" fontId="69" fillId="0" borderId="261" xfId="103" applyBorder="1" applyAlignment="1">
      <alignment horizontal="center" vertical="center" wrapText="1"/>
    </xf>
    <xf numFmtId="38" fontId="81" fillId="0" borderId="0" xfId="103" applyFont="1" applyAlignment="1">
      <alignment horizontal="center" vertical="center"/>
    </xf>
    <xf numFmtId="38" fontId="75" fillId="0" borderId="0" xfId="103" applyFont="1" applyBorder="1" applyAlignment="1">
      <alignment vertical="center" shrinkToFit="1"/>
    </xf>
    <xf numFmtId="38" fontId="75" fillId="0" borderId="60" xfId="103" applyFont="1" applyBorder="1" applyAlignment="1">
      <alignment vertical="center" shrinkToFit="1"/>
    </xf>
    <xf numFmtId="38" fontId="75" fillId="0" borderId="0" xfId="103" applyFont="1" applyBorder="1" applyAlignment="1">
      <alignment vertical="center" wrapText="1"/>
    </xf>
    <xf numFmtId="38" fontId="75" fillId="0" borderId="60" xfId="103" applyFont="1" applyBorder="1" applyAlignment="1">
      <alignment vertical="center" wrapText="1"/>
    </xf>
    <xf numFmtId="38" fontId="69" fillId="0" borderId="332" xfId="103" applyBorder="1" applyAlignment="1">
      <alignment horizontal="center" vertical="center"/>
    </xf>
    <xf numFmtId="38" fontId="69" fillId="0" borderId="333" xfId="103" applyBorder="1" applyAlignment="1">
      <alignment horizontal="center" vertical="center"/>
    </xf>
    <xf numFmtId="38" fontId="69" fillId="0" borderId="78" xfId="103" applyFont="1" applyBorder="1" applyAlignment="1">
      <alignment horizontal="center" vertical="center"/>
    </xf>
    <xf numFmtId="38" fontId="69" fillId="0" borderId="78" xfId="103" applyBorder="1" applyAlignment="1">
      <alignment horizontal="center" vertical="center"/>
    </xf>
    <xf numFmtId="38" fontId="69" fillId="0" borderId="53" xfId="103" applyBorder="1" applyAlignment="1">
      <alignment horizontal="center" vertical="center"/>
    </xf>
    <xf numFmtId="38" fontId="69" fillId="0" borderId="52" xfId="103" applyBorder="1" applyAlignment="1">
      <alignment horizontal="center" vertical="center"/>
    </xf>
    <xf numFmtId="0" fontId="24" fillId="0" borderId="62" xfId="0" applyFont="1" applyBorder="1" applyAlignment="1">
      <alignment horizontal="center" vertical="center"/>
    </xf>
    <xf numFmtId="0" fontId="24" fillId="26" borderId="56" xfId="0" applyFont="1" applyFill="1" applyBorder="1" applyAlignment="1">
      <alignment vertical="center" shrinkToFit="1"/>
    </xf>
    <xf numFmtId="0" fontId="24" fillId="26" borderId="39" xfId="0" applyFont="1" applyFill="1" applyBorder="1" applyAlignment="1">
      <alignment vertical="center" shrinkToFit="1"/>
    </xf>
    <xf numFmtId="0" fontId="36" fillId="0" borderId="52" xfId="0" applyFont="1" applyBorder="1" applyAlignment="1">
      <alignment vertical="center" shrinkToFit="1"/>
    </xf>
    <xf numFmtId="0" fontId="36" fillId="0" borderId="76" xfId="0" applyFont="1" applyFill="1" applyBorder="1" applyAlignment="1">
      <alignment vertical="center" wrapText="1" shrinkToFit="1"/>
    </xf>
    <xf numFmtId="0" fontId="36" fillId="0" borderId="76" xfId="0" applyFont="1" applyFill="1" applyBorder="1" applyAlignment="1">
      <alignment vertical="center" shrinkToFit="1"/>
    </xf>
    <xf numFmtId="0" fontId="36" fillId="0" borderId="0" xfId="0" applyFont="1" applyFill="1" applyBorder="1" applyAlignment="1">
      <alignment vertical="center" wrapText="1" shrinkToFit="1"/>
    </xf>
    <xf numFmtId="0" fontId="36" fillId="0" borderId="0" xfId="0" applyFont="1" applyFill="1" applyBorder="1" applyAlignment="1">
      <alignment vertical="center" shrinkToFit="1"/>
    </xf>
    <xf numFmtId="0" fontId="24" fillId="26" borderId="77" xfId="0" applyFont="1" applyFill="1" applyBorder="1" applyAlignment="1">
      <alignment horizontal="center" vertical="center"/>
    </xf>
    <xf numFmtId="0" fontId="24" fillId="26" borderId="76" xfId="0" applyFont="1" applyFill="1" applyBorder="1" applyAlignment="1">
      <alignment horizontal="center" vertical="center"/>
    </xf>
    <xf numFmtId="0" fontId="24" fillId="26" borderId="71" xfId="0" applyFont="1" applyFill="1" applyBorder="1" applyAlignment="1">
      <alignment horizontal="center" vertical="center"/>
    </xf>
    <xf numFmtId="0" fontId="24" fillId="26" borderId="193" xfId="0" applyFont="1" applyFill="1" applyBorder="1" applyAlignment="1">
      <alignment horizontal="center" vertical="center"/>
    </xf>
    <xf numFmtId="0" fontId="24" fillId="26" borderId="60" xfId="0" applyFont="1" applyFill="1" applyBorder="1" applyAlignment="1">
      <alignment horizontal="center" vertical="center"/>
    </xf>
    <xf numFmtId="0" fontId="24" fillId="26" borderId="195" xfId="0" applyFont="1" applyFill="1" applyBorder="1" applyAlignment="1">
      <alignment horizontal="center" vertical="center"/>
    </xf>
    <xf numFmtId="0" fontId="36" fillId="26" borderId="56" xfId="0" applyFont="1" applyFill="1" applyBorder="1" applyAlignment="1">
      <alignment vertical="center"/>
    </xf>
    <xf numFmtId="0" fontId="36" fillId="26" borderId="39" xfId="0" applyFont="1" applyFill="1" applyBorder="1" applyAlignment="1">
      <alignment vertical="center"/>
    </xf>
    <xf numFmtId="0" fontId="36" fillId="26" borderId="62" xfId="0" applyFont="1" applyFill="1" applyBorder="1" applyAlignment="1">
      <alignment vertical="center"/>
    </xf>
    <xf numFmtId="0" fontId="24" fillId="26" borderId="77" xfId="0" applyFont="1" applyFill="1" applyBorder="1" applyAlignment="1">
      <alignment vertical="center"/>
    </xf>
    <xf numFmtId="0" fontId="24" fillId="26" borderId="76" xfId="0" applyFont="1" applyFill="1" applyBorder="1" applyAlignment="1">
      <alignment vertical="center"/>
    </xf>
    <xf numFmtId="0" fontId="24" fillId="26" borderId="71" xfId="0" applyFont="1" applyFill="1" applyBorder="1" applyAlignment="1">
      <alignment vertical="center"/>
    </xf>
    <xf numFmtId="0" fontId="24" fillId="0" borderId="0" xfId="0" applyFont="1" applyAlignment="1">
      <alignment horizontal="left" vertical="center"/>
    </xf>
    <xf numFmtId="0" fontId="24" fillId="0" borderId="56" xfId="0" applyFont="1" applyBorder="1">
      <alignment vertical="center"/>
    </xf>
    <xf numFmtId="0" fontId="24" fillId="0" borderId="39" xfId="0" applyFont="1" applyBorder="1">
      <alignment vertical="center"/>
    </xf>
    <xf numFmtId="0" fontId="24" fillId="0" borderId="62" xfId="0" applyFont="1" applyBorder="1">
      <alignment vertical="center"/>
    </xf>
    <xf numFmtId="0" fontId="36" fillId="26" borderId="77" xfId="0" applyFont="1" applyFill="1" applyBorder="1" applyAlignment="1">
      <alignment vertical="center"/>
    </xf>
    <xf numFmtId="0" fontId="36" fillId="26" borderId="76" xfId="0" applyFont="1" applyFill="1" applyBorder="1" applyAlignment="1">
      <alignment vertical="center"/>
    </xf>
    <xf numFmtId="0" fontId="36" fillId="26" borderId="71" xfId="0" applyFont="1" applyFill="1" applyBorder="1" applyAlignment="1">
      <alignment vertical="center"/>
    </xf>
    <xf numFmtId="0" fontId="24" fillId="26" borderId="77" xfId="0" applyFont="1" applyFill="1" applyBorder="1" applyAlignment="1">
      <alignment vertical="center" wrapText="1"/>
    </xf>
    <xf numFmtId="0" fontId="24" fillId="26" borderId="56" xfId="0" applyFont="1" applyFill="1" applyBorder="1" applyAlignment="1">
      <alignment vertical="center"/>
    </xf>
    <xf numFmtId="0" fontId="24" fillId="26" borderId="39" xfId="0" applyFont="1" applyFill="1" applyBorder="1" applyAlignment="1">
      <alignment vertical="center"/>
    </xf>
    <xf numFmtId="0" fontId="24" fillId="26" borderId="62" xfId="0" applyFont="1" applyFill="1" applyBorder="1" applyAlignment="1">
      <alignment vertical="center"/>
    </xf>
    <xf numFmtId="0" fontId="24" fillId="0" borderId="56" xfId="0" applyFont="1" applyBorder="1" applyAlignment="1">
      <alignment horizontal="center" vertical="center" wrapText="1"/>
    </xf>
    <xf numFmtId="0" fontId="24" fillId="0" borderId="62" xfId="0" applyFont="1" applyBorder="1" applyAlignment="1">
      <alignment horizontal="center" vertical="center" wrapText="1"/>
    </xf>
    <xf numFmtId="0" fontId="36" fillId="26" borderId="193" xfId="0" applyFont="1" applyFill="1" applyBorder="1" applyAlignment="1">
      <alignment horizontal="center" vertical="center"/>
    </xf>
    <xf numFmtId="0" fontId="36" fillId="26" borderId="195" xfId="0" applyFont="1" applyFill="1" applyBorder="1" applyAlignment="1">
      <alignment horizontal="center" vertical="center"/>
    </xf>
    <xf numFmtId="0" fontId="36" fillId="0" borderId="56" xfId="0" applyFont="1" applyFill="1" applyBorder="1" applyAlignment="1">
      <alignment horizontal="center" vertical="center"/>
    </xf>
    <xf numFmtId="0" fontId="36" fillId="0" borderId="39" xfId="0" applyFont="1" applyFill="1" applyBorder="1" applyAlignment="1">
      <alignment horizontal="center" vertical="center"/>
    </xf>
    <xf numFmtId="0" fontId="36" fillId="0" borderId="62" xfId="0" applyFont="1" applyFill="1" applyBorder="1" applyAlignment="1">
      <alignment horizontal="center" vertical="center"/>
    </xf>
    <xf numFmtId="0" fontId="24" fillId="26" borderId="42" xfId="0" applyFont="1" applyFill="1" applyBorder="1" applyAlignment="1">
      <alignment vertical="center" wrapText="1"/>
    </xf>
    <xf numFmtId="0" fontId="24" fillId="26" borderId="42" xfId="0" applyFont="1" applyFill="1" applyBorder="1" applyAlignment="1">
      <alignment vertical="center"/>
    </xf>
    <xf numFmtId="0" fontId="24" fillId="0" borderId="56" xfId="0" applyFont="1" applyBorder="1" applyAlignment="1">
      <alignment horizontal="left" vertical="distributed" wrapText="1" indent="1"/>
    </xf>
    <xf numFmtId="0" fontId="24" fillId="0" borderId="39" xfId="0" applyFont="1" applyBorder="1" applyAlignment="1">
      <alignment horizontal="left" vertical="distributed" indent="1"/>
    </xf>
    <xf numFmtId="0" fontId="24" fillId="0" borderId="62" xfId="0" applyFont="1" applyBorder="1" applyAlignment="1">
      <alignment horizontal="left" vertical="distributed" indent="1"/>
    </xf>
    <xf numFmtId="0" fontId="36" fillId="26" borderId="60" xfId="0" applyFont="1" applyFill="1" applyBorder="1" applyAlignment="1">
      <alignment horizontal="center" vertical="center"/>
    </xf>
    <xf numFmtId="0" fontId="24" fillId="26" borderId="56" xfId="0" applyFont="1" applyFill="1" applyBorder="1" applyAlignment="1">
      <alignment vertical="center" wrapText="1"/>
    </xf>
    <xf numFmtId="0" fontId="24" fillId="26" borderId="56" xfId="0" applyFont="1" applyFill="1" applyBorder="1" applyAlignment="1">
      <alignment horizontal="center" vertical="center"/>
    </xf>
    <xf numFmtId="0" fontId="24" fillId="26" borderId="62" xfId="0" applyFont="1" applyFill="1" applyBorder="1" applyAlignment="1">
      <alignment horizontal="center" vertical="center"/>
    </xf>
    <xf numFmtId="0" fontId="36" fillId="0" borderId="0" xfId="0" applyFont="1" applyBorder="1" applyAlignment="1">
      <alignment horizontal="left" vertical="center" wrapText="1"/>
    </xf>
    <xf numFmtId="0" fontId="25" fillId="0" borderId="0" xfId="0" applyFont="1" applyAlignment="1">
      <alignment horizontal="center" vertical="center"/>
    </xf>
    <xf numFmtId="0" fontId="36" fillId="35" borderId="42" xfId="0" applyFont="1" applyFill="1" applyBorder="1" applyAlignment="1">
      <alignment horizontal="center" vertical="center" wrapText="1"/>
    </xf>
    <xf numFmtId="0" fontId="36" fillId="35" borderId="56" xfId="0" applyFont="1" applyFill="1" applyBorder="1" applyAlignment="1">
      <alignment horizontal="center" vertical="center"/>
    </xf>
    <xf numFmtId="0" fontId="36" fillId="0" borderId="42" xfId="0" applyFont="1" applyBorder="1" applyAlignment="1">
      <alignment horizontal="center" vertical="center"/>
    </xf>
    <xf numFmtId="0" fontId="24" fillId="0" borderId="42" xfId="0" applyFont="1" applyBorder="1" applyAlignment="1">
      <alignment horizontal="center" vertical="center" wrapText="1"/>
    </xf>
    <xf numFmtId="0" fontId="36" fillId="35" borderId="42" xfId="0" applyFont="1" applyFill="1" applyBorder="1" applyAlignment="1">
      <alignment horizontal="center" vertical="center"/>
    </xf>
    <xf numFmtId="0" fontId="36" fillId="32" borderId="42" xfId="0" applyFont="1" applyFill="1" applyBorder="1" applyAlignment="1">
      <alignment horizontal="center" vertical="center"/>
    </xf>
    <xf numFmtId="0" fontId="24" fillId="32" borderId="42" xfId="0" applyFont="1" applyFill="1" applyBorder="1" applyAlignment="1">
      <alignment horizontal="center" vertical="center"/>
    </xf>
    <xf numFmtId="0" fontId="24" fillId="35" borderId="42" xfId="0" applyFont="1" applyFill="1" applyBorder="1" applyAlignment="1">
      <alignment horizontal="center" vertical="center"/>
    </xf>
    <xf numFmtId="0" fontId="24" fillId="35" borderId="56" xfId="0" applyFont="1" applyFill="1" applyBorder="1" applyAlignment="1">
      <alignment horizontal="center" vertical="center"/>
    </xf>
    <xf numFmtId="0" fontId="24" fillId="0" borderId="334" xfId="0" applyFont="1" applyBorder="1" applyAlignment="1">
      <alignment horizontal="center" vertical="center"/>
    </xf>
    <xf numFmtId="0" fontId="24" fillId="32" borderId="56" xfId="0" applyFont="1" applyFill="1" applyBorder="1" applyAlignment="1">
      <alignment horizontal="center" vertical="center"/>
    </xf>
    <xf numFmtId="0" fontId="24" fillId="32" borderId="62" xfId="0" applyFont="1" applyFill="1" applyBorder="1" applyAlignment="1">
      <alignment horizontal="center" vertical="center"/>
    </xf>
    <xf numFmtId="0" fontId="82" fillId="0" borderId="0" xfId="0" applyFont="1" applyBorder="1" applyAlignment="1">
      <alignment horizontal="left" vertical="center"/>
    </xf>
    <xf numFmtId="0" fontId="24" fillId="35" borderId="56" xfId="0" applyFont="1" applyFill="1" applyBorder="1" applyAlignment="1">
      <alignment horizontal="center" vertical="center" shrinkToFit="1"/>
    </xf>
    <xf numFmtId="0" fontId="24" fillId="35" borderId="62" xfId="0" applyFont="1" applyFill="1" applyBorder="1" applyAlignment="1">
      <alignment horizontal="center" vertical="center" shrinkToFit="1"/>
    </xf>
    <xf numFmtId="0" fontId="35" fillId="35" borderId="42" xfId="0" applyFont="1" applyFill="1" applyBorder="1" applyAlignment="1">
      <alignment horizontal="left" vertical="center"/>
    </xf>
    <xf numFmtId="0" fontId="24" fillId="35" borderId="62" xfId="0" applyFont="1" applyFill="1" applyBorder="1" applyAlignment="1">
      <alignment horizontal="center" vertical="center"/>
    </xf>
    <xf numFmtId="0" fontId="24" fillId="35" borderId="77" xfId="0" applyFont="1" applyFill="1" applyBorder="1" applyAlignment="1">
      <alignment horizontal="center" vertical="center"/>
    </xf>
    <xf numFmtId="0" fontId="24" fillId="35" borderId="71" xfId="0" applyFont="1" applyFill="1" applyBorder="1" applyAlignment="1">
      <alignment horizontal="center" vertical="center"/>
    </xf>
    <xf numFmtId="0" fontId="36" fillId="35" borderId="77" xfId="0" applyFont="1" applyFill="1" applyBorder="1" applyAlignment="1">
      <alignment horizontal="center" vertical="center"/>
    </xf>
    <xf numFmtId="0" fontId="36" fillId="35" borderId="71" xfId="0" applyFont="1" applyFill="1" applyBorder="1" applyAlignment="1">
      <alignment horizontal="center" vertical="center"/>
    </xf>
    <xf numFmtId="0" fontId="36" fillId="35" borderId="193" xfId="0" applyFont="1" applyFill="1" applyBorder="1" applyAlignment="1">
      <alignment horizontal="center" vertical="center"/>
    </xf>
    <xf numFmtId="0" fontId="36" fillId="35" borderId="195" xfId="0" applyFont="1" applyFill="1" applyBorder="1" applyAlignment="1">
      <alignment horizontal="center" vertical="center"/>
    </xf>
    <xf numFmtId="0" fontId="24" fillId="35" borderId="193" xfId="0" applyFont="1" applyFill="1" applyBorder="1" applyAlignment="1">
      <alignment horizontal="center" vertical="center"/>
    </xf>
    <xf numFmtId="0" fontId="24" fillId="35" borderId="195" xfId="0" applyFont="1" applyFill="1" applyBorder="1" applyAlignment="1">
      <alignment horizontal="center" vertical="center"/>
    </xf>
    <xf numFmtId="0" fontId="24" fillId="35" borderId="78" xfId="0" applyFont="1" applyFill="1" applyBorder="1" applyAlignment="1">
      <alignment horizontal="center" vertical="center"/>
    </xf>
    <xf numFmtId="0" fontId="24" fillId="35" borderId="52" xfId="0" applyFont="1" applyFill="1" applyBorder="1" applyAlignment="1">
      <alignment horizontal="center" vertical="center"/>
    </xf>
    <xf numFmtId="0" fontId="24" fillId="0" borderId="0" xfId="0" applyFont="1" applyBorder="1" applyAlignment="1">
      <alignment horizontal="left" vertical="center"/>
    </xf>
    <xf numFmtId="0" fontId="0" fillId="0" borderId="62" xfId="0" applyBorder="1" applyAlignment="1">
      <alignment horizontal="center" vertical="center"/>
    </xf>
    <xf numFmtId="0" fontId="24" fillId="35" borderId="42" xfId="0" applyFont="1" applyFill="1" applyBorder="1" applyAlignment="1">
      <alignment horizontal="center" vertical="center" wrapText="1"/>
    </xf>
    <xf numFmtId="0" fontId="24" fillId="35" borderId="56" xfId="0" applyFont="1" applyFill="1" applyBorder="1" applyAlignment="1">
      <alignment horizontal="center" vertical="center" wrapText="1"/>
    </xf>
    <xf numFmtId="0" fontId="37" fillId="30" borderId="40" xfId="0" applyFont="1" applyFill="1" applyBorder="1" applyAlignment="1">
      <alignment horizontal="center" vertical="center"/>
    </xf>
    <xf numFmtId="0" fontId="37" fillId="30" borderId="26" xfId="0" applyFont="1" applyFill="1" applyBorder="1" applyAlignment="1">
      <alignment horizontal="center" vertical="center"/>
    </xf>
    <xf numFmtId="0" fontId="0" fillId="30" borderId="209" xfId="0" applyFill="1" applyBorder="1" applyAlignment="1">
      <alignment vertical="center"/>
    </xf>
    <xf numFmtId="0" fontId="0" fillId="30" borderId="208" xfId="0" applyFill="1" applyBorder="1" applyAlignment="1">
      <alignment vertical="center"/>
    </xf>
    <xf numFmtId="0" fontId="0" fillId="30" borderId="51" xfId="0" applyFill="1" applyBorder="1" applyAlignment="1">
      <alignment vertical="center"/>
    </xf>
    <xf numFmtId="0" fontId="0" fillId="30" borderId="45" xfId="0" applyFill="1" applyBorder="1" applyAlignment="1">
      <alignment vertical="center"/>
    </xf>
    <xf numFmtId="0" fontId="0" fillId="30" borderId="53" xfId="0" applyFill="1" applyBorder="1" applyAlignment="1">
      <alignment vertical="center"/>
    </xf>
    <xf numFmtId="0" fontId="0" fillId="30" borderId="52" xfId="0" applyFill="1" applyBorder="1" applyAlignment="1">
      <alignment vertical="center"/>
    </xf>
    <xf numFmtId="0" fontId="49" fillId="24" borderId="37" xfId="0" applyFont="1" applyFill="1" applyBorder="1" applyAlignment="1">
      <alignment horizontal="center" vertical="center"/>
    </xf>
    <xf numFmtId="0" fontId="49" fillId="24" borderId="40" xfId="0" applyFont="1" applyFill="1" applyBorder="1" applyAlignment="1">
      <alignment horizontal="center" vertical="center"/>
    </xf>
    <xf numFmtId="0" fontId="49" fillId="24" borderId="26" xfId="0" applyFont="1" applyFill="1" applyBorder="1" applyAlignment="1">
      <alignment horizontal="center" vertical="center"/>
    </xf>
    <xf numFmtId="0" fontId="0" fillId="0" borderId="335" xfId="0" applyBorder="1" applyAlignment="1">
      <alignment vertical="center"/>
    </xf>
    <xf numFmtId="0" fontId="0" fillId="0" borderId="208" xfId="0" applyBorder="1" applyAlignment="1">
      <alignment vertical="center"/>
    </xf>
    <xf numFmtId="0" fontId="0" fillId="0" borderId="51" xfId="0" applyBorder="1" applyAlignment="1">
      <alignment vertical="center"/>
    </xf>
    <xf numFmtId="0" fontId="0" fillId="0" borderId="78" xfId="0" applyBorder="1" applyAlignment="1">
      <alignment vertical="center"/>
    </xf>
    <xf numFmtId="0" fontId="0" fillId="0" borderId="53" xfId="0" applyBorder="1" applyAlignment="1">
      <alignment vertical="center"/>
    </xf>
    <xf numFmtId="0" fontId="0" fillId="30" borderId="45" xfId="0" applyFill="1" applyBorder="1" applyAlignment="1">
      <alignment vertical="center" wrapText="1"/>
    </xf>
    <xf numFmtId="0" fontId="0" fillId="30" borderId="53" xfId="0" applyFill="1" applyBorder="1" applyAlignment="1">
      <alignment vertical="center" wrapText="1"/>
    </xf>
    <xf numFmtId="0" fontId="0" fillId="30" borderId="52" xfId="0" applyFill="1" applyBorder="1" applyAlignment="1">
      <alignment vertical="center" wrapText="1"/>
    </xf>
    <xf numFmtId="0" fontId="0" fillId="0" borderId="55" xfId="0" applyBorder="1" applyAlignment="1">
      <alignment vertical="center"/>
    </xf>
    <xf numFmtId="0" fontId="83" fillId="0" borderId="0" xfId="0" applyFont="1" applyAlignment="1">
      <alignment horizontal="center" vertical="center"/>
    </xf>
    <xf numFmtId="0" fontId="49" fillId="24" borderId="36" xfId="0" applyFont="1" applyFill="1" applyBorder="1" applyAlignment="1">
      <alignment horizontal="center" vertical="center"/>
    </xf>
    <xf numFmtId="0" fontId="0" fillId="0" borderId="180" xfId="0" applyBorder="1" applyAlignment="1">
      <alignment vertical="center"/>
    </xf>
  </cellXfs>
  <cellStyles count="10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パーセント 2" xfId="56"/>
    <cellStyle name="メモ" xfId="57" builtinId="10" customBuiltin="1"/>
    <cellStyle name="メモ 2" xfId="58"/>
    <cellStyle name="リンク セル" xfId="59" builtinId="24" customBuiltin="1"/>
    <cellStyle name="リンク セル 2" xfId="60"/>
    <cellStyle name="悪い" xfId="61" builtinId="27" customBuiltin="1"/>
    <cellStyle name="悪い 2" xfId="62"/>
    <cellStyle name="計算" xfId="63" builtinId="22" customBuiltin="1"/>
    <cellStyle name="計算 2" xfId="64"/>
    <cellStyle name="警告文" xfId="65" builtinId="11" customBuiltin="1"/>
    <cellStyle name="警告文 2" xfId="66"/>
    <cellStyle name="桁区切り" xfId="67" builtinId="6"/>
    <cellStyle name="桁区切り 2" xfId="68"/>
    <cellStyle name="桁区切り 3" xfId="69"/>
    <cellStyle name="見出し 1" xfId="70" builtinId="16" customBuiltin="1"/>
    <cellStyle name="見出し 1 2" xfId="71"/>
    <cellStyle name="見出し 2" xfId="72" builtinId="17" customBuiltin="1"/>
    <cellStyle name="見出し 2 2" xfId="73"/>
    <cellStyle name="見出し 3" xfId="74" builtinId="18" customBuiltin="1"/>
    <cellStyle name="見出し 3 2" xfId="75"/>
    <cellStyle name="見出し 4" xfId="76" builtinId="19" customBuiltin="1"/>
    <cellStyle name="見出し 4 2" xfId="77"/>
    <cellStyle name="集計" xfId="78" builtinId="25" customBuiltin="1"/>
    <cellStyle name="集計 2" xfId="79"/>
    <cellStyle name="出力" xfId="80" builtinId="21" customBuiltin="1"/>
    <cellStyle name="出力 2" xfId="81"/>
    <cellStyle name="説明文" xfId="82" builtinId="53" customBuiltin="1"/>
    <cellStyle name="説明文 2" xfId="83"/>
    <cellStyle name="通貨" xfId="84" builtinId="7"/>
    <cellStyle name="通貨 2" xfId="85"/>
    <cellStyle name="入力" xfId="86" builtinId="20" customBuiltin="1"/>
    <cellStyle name="入力 2" xfId="87"/>
    <cellStyle name="標準" xfId="0" builtinId="0"/>
    <cellStyle name="標準 10" xfId="88"/>
    <cellStyle name="標準 11" xfId="89"/>
    <cellStyle name="標準 2" xfId="90"/>
    <cellStyle name="標準 2 2" xfId="91"/>
    <cellStyle name="標準 3" xfId="92"/>
    <cellStyle name="標準 4" xfId="93"/>
    <cellStyle name="標準 4 2" xfId="94"/>
    <cellStyle name="標準 5" xfId="95"/>
    <cellStyle name="標準 5 2" xfId="96"/>
    <cellStyle name="標準 6" xfId="97"/>
    <cellStyle name="標準 6 2" xfId="98"/>
    <cellStyle name="標準 6 3" xfId="99"/>
    <cellStyle name="標準 7" xfId="100"/>
    <cellStyle name="標準 8" xfId="101"/>
    <cellStyle name="標準 9" xfId="102"/>
    <cellStyle name="標準_⑮工事工程表(様式＆作成例）" xfId="103"/>
    <cellStyle name="標準_shikinnkeikaku(1)" xfId="104"/>
    <cellStyle name="標準_国庫補助協議　様式集" xfId="105"/>
    <cellStyle name="標準_誓約書・役員名簿" xfId="106"/>
    <cellStyle name="良い" xfId="107" builtinId="26" customBuiltin="1"/>
    <cellStyle name="良い 2"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76200</xdr:rowOff>
    </xdr:from>
    <xdr:to>
      <xdr:col>1</xdr:col>
      <xdr:colOff>573741</xdr:colOff>
      <xdr:row>5</xdr:row>
      <xdr:rowOff>30256</xdr:rowOff>
    </xdr:to>
    <xdr:sp macro="" textlink="">
      <xdr:nvSpPr>
        <xdr:cNvPr id="2" name="AutoShape 6"/>
        <xdr:cNvSpPr>
          <a:spLocks/>
        </xdr:cNvSpPr>
      </xdr:nvSpPr>
      <xdr:spPr bwMode="auto">
        <a:xfrm>
          <a:off x="38100" y="819150"/>
          <a:ext cx="1564341" cy="725581"/>
        </a:xfrm>
        <a:prstGeom prst="borderCallout1">
          <a:avLst>
            <a:gd name="adj1" fmla="val 21431"/>
            <a:gd name="adj2" fmla="val 104880"/>
            <a:gd name="adj3" fmla="val 104792"/>
            <a:gd name="adj4" fmla="val 129267"/>
          </a:avLst>
        </a:prstGeom>
        <a:solidFill>
          <a:srgbClr val="FFFF99"/>
        </a:solidFill>
        <a:ln w="19050">
          <a:solidFill>
            <a:srgbClr val="FF0000"/>
          </a:solidFill>
          <a:miter lim="800000"/>
          <a:headEnd/>
          <a:tailEnd type="stealth"/>
        </a:ln>
      </xdr:spPr>
      <xdr:txBody>
        <a:bodyPr vertOverflow="clip" wrap="square" lIns="74295" tIns="8890" rIns="74295" bIns="8890" anchor="ctr" upright="1"/>
        <a:lstStyle/>
        <a:p>
          <a:pPr algn="l" rtl="0">
            <a:lnSpc>
              <a:spcPts val="1300"/>
            </a:lnSpc>
            <a:defRPr sz="1000"/>
          </a:pPr>
          <a:r>
            <a:rPr lang="en-US" altLang="ja-JP" sz="1050" b="0" i="0" u="none" strike="noStrike" baseline="0">
              <a:solidFill>
                <a:srgbClr val="000000"/>
              </a:solidFill>
              <a:latin typeface="ＭＳ Ｐ明朝"/>
              <a:ea typeface="ＭＳ Ｐ明朝"/>
            </a:rPr>
            <a:t>A</a:t>
          </a:r>
          <a:r>
            <a:rPr lang="ja-JP" altLang="en-US" sz="1050" b="0" i="0" u="none" strike="noStrike" baseline="0">
              <a:solidFill>
                <a:srgbClr val="000000"/>
              </a:solidFill>
              <a:latin typeface="ＭＳ Ｐ明朝"/>
              <a:ea typeface="ＭＳ Ｐ明朝"/>
            </a:rPr>
            <a:t>欄とＢ欄は事業費按分表で算出された金額を記入する。</a:t>
          </a:r>
        </a:p>
      </xdr:txBody>
    </xdr:sp>
    <xdr:clientData/>
  </xdr:twoCellAnchor>
  <xdr:twoCellAnchor>
    <xdr:from>
      <xdr:col>0</xdr:col>
      <xdr:colOff>885825</xdr:colOff>
      <xdr:row>1</xdr:row>
      <xdr:rowOff>66675</xdr:rowOff>
    </xdr:from>
    <xdr:to>
      <xdr:col>2</xdr:col>
      <xdr:colOff>1008529</xdr:colOff>
      <xdr:row>2</xdr:row>
      <xdr:rowOff>19611</xdr:rowOff>
    </xdr:to>
    <xdr:sp macro="" textlink="">
      <xdr:nvSpPr>
        <xdr:cNvPr id="3" name="AutoShape 1"/>
        <xdr:cNvSpPr>
          <a:spLocks/>
        </xdr:cNvSpPr>
      </xdr:nvSpPr>
      <xdr:spPr bwMode="auto">
        <a:xfrm>
          <a:off x="885825" y="238125"/>
          <a:ext cx="2275354" cy="210111"/>
        </a:xfrm>
        <a:prstGeom prst="borderCallout1">
          <a:avLst>
            <a:gd name="adj1" fmla="val 54546"/>
            <a:gd name="adj2" fmla="val -3347"/>
            <a:gd name="adj3" fmla="val 154546"/>
            <a:gd name="adj4" fmla="val -14644"/>
          </a:avLst>
        </a:prstGeom>
        <a:solidFill>
          <a:srgbClr val="FFFF99"/>
        </a:solidFill>
        <a:ln w="19050">
          <a:solidFill>
            <a:srgbClr val="FF0000"/>
          </a:solidFill>
          <a:miter lim="800000"/>
          <a:headEnd/>
          <a:tailEnd type="stealth"/>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カガミと同じ施設種別を記載する。</a:t>
          </a:r>
        </a:p>
        <a:p>
          <a:pPr algn="l" rtl="0">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6</xdr:col>
      <xdr:colOff>290232</xdr:colOff>
      <xdr:row>1</xdr:row>
      <xdr:rowOff>95250</xdr:rowOff>
    </xdr:from>
    <xdr:to>
      <xdr:col>8</xdr:col>
      <xdr:colOff>0</xdr:colOff>
      <xdr:row>2</xdr:row>
      <xdr:rowOff>48186</xdr:rowOff>
    </xdr:to>
    <xdr:sp macro="" textlink="">
      <xdr:nvSpPr>
        <xdr:cNvPr id="4" name="AutoShape 2"/>
        <xdr:cNvSpPr>
          <a:spLocks/>
        </xdr:cNvSpPr>
      </xdr:nvSpPr>
      <xdr:spPr bwMode="auto">
        <a:xfrm>
          <a:off x="6938682" y="266700"/>
          <a:ext cx="3669927" cy="210111"/>
        </a:xfrm>
        <a:prstGeom prst="borderCallout1">
          <a:avLst>
            <a:gd name="adj1" fmla="val 54546"/>
            <a:gd name="adj2" fmla="val -3542"/>
            <a:gd name="adj3" fmla="val 150000"/>
            <a:gd name="adj4" fmla="val -25662"/>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カガミと同じ施設名を記載する。</a:t>
          </a:r>
        </a:p>
        <a:p>
          <a:pPr algn="l" rtl="0">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1</xdr:col>
      <xdr:colOff>249891</xdr:colOff>
      <xdr:row>7</xdr:row>
      <xdr:rowOff>139513</xdr:rowOff>
    </xdr:from>
    <xdr:to>
      <xdr:col>2</xdr:col>
      <xdr:colOff>1076325</xdr:colOff>
      <xdr:row>8</xdr:row>
      <xdr:rowOff>247091</xdr:rowOff>
    </xdr:to>
    <xdr:sp macro="" textlink="">
      <xdr:nvSpPr>
        <xdr:cNvPr id="5" name="AutoShape 3"/>
        <xdr:cNvSpPr>
          <a:spLocks/>
        </xdr:cNvSpPr>
      </xdr:nvSpPr>
      <xdr:spPr bwMode="auto">
        <a:xfrm>
          <a:off x="1278591" y="2158813"/>
          <a:ext cx="1950384" cy="440953"/>
        </a:xfrm>
        <a:prstGeom prst="borderCallout1">
          <a:avLst>
            <a:gd name="adj1" fmla="val 29269"/>
            <a:gd name="adj2" fmla="val -4324"/>
            <a:gd name="adj3" fmla="val -4888"/>
            <a:gd name="adj4" fmla="val -33535"/>
          </a:avLst>
        </a:prstGeom>
        <a:solidFill>
          <a:srgbClr val="FFFF99"/>
        </a:solidFill>
        <a:ln w="19050">
          <a:solidFill>
            <a:srgbClr val="FF0000"/>
          </a:solidFill>
          <a:miter lim="800000"/>
          <a:headEnd/>
          <a:tailEnd type="stealth"/>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「創設」「改築」「改修」「安全対策」のいずれかを記載する。</a:t>
          </a:r>
        </a:p>
      </xdr:txBody>
    </xdr:sp>
    <xdr:clientData/>
  </xdr:twoCellAnchor>
  <xdr:twoCellAnchor>
    <xdr:from>
      <xdr:col>3</xdr:col>
      <xdr:colOff>897031</xdr:colOff>
      <xdr:row>12</xdr:row>
      <xdr:rowOff>57150</xdr:rowOff>
    </xdr:from>
    <xdr:to>
      <xdr:col>8</xdr:col>
      <xdr:colOff>0</xdr:colOff>
      <xdr:row>14</xdr:row>
      <xdr:rowOff>15687</xdr:rowOff>
    </xdr:to>
    <xdr:sp macro="" textlink="">
      <xdr:nvSpPr>
        <xdr:cNvPr id="6" name="Rectangle 4"/>
        <xdr:cNvSpPr>
          <a:spLocks noChangeArrowheads="1"/>
        </xdr:cNvSpPr>
      </xdr:nvSpPr>
      <xdr:spPr bwMode="auto">
        <a:xfrm>
          <a:off x="4173631" y="6410325"/>
          <a:ext cx="7103969" cy="463362"/>
        </a:xfrm>
        <a:prstGeom prst="rect">
          <a:avLst/>
        </a:prstGeom>
        <a:solidFill>
          <a:srgbClr val="FFFF99"/>
        </a:solidFill>
        <a:ln w="38100" cmpd="dbl">
          <a:solidFill>
            <a:srgbClr val="FF0000"/>
          </a:solidFill>
          <a:miter lim="800000"/>
          <a:headEnd/>
          <a:tailEnd/>
        </a:ln>
      </xdr:spPr>
      <xdr:txBody>
        <a:bodyPr vertOverflow="clip" wrap="square" lIns="27432" tIns="18288" rIns="0" bIns="18288" anchor="ctr" upright="1"/>
        <a:lstStyle/>
        <a:p>
          <a:pPr algn="ctr" rtl="0"/>
          <a:r>
            <a:rPr lang="ja-JP" altLang="ja-JP" sz="1100" b="0" i="0" baseline="0">
              <a:effectLst/>
              <a:latin typeface="+mn-lt"/>
              <a:ea typeface="+mn-ea"/>
              <a:cs typeface="+mn-cs"/>
            </a:rPr>
            <a:t>複数ユニットある場合は、ユニットごとに作成し、全ユニットを合わせた全体の計画書も作成してください。</a:t>
          </a:r>
          <a:endParaRPr lang="ja-JP" altLang="ja-JP">
            <a:effectLst/>
          </a:endParaRPr>
        </a:p>
      </xdr:txBody>
    </xdr:sp>
    <xdr:clientData/>
  </xdr:twoCellAnchor>
  <xdr:twoCellAnchor>
    <xdr:from>
      <xdr:col>5</xdr:col>
      <xdr:colOff>430306</xdr:colOff>
      <xdr:row>15</xdr:row>
      <xdr:rowOff>17930</xdr:rowOff>
    </xdr:from>
    <xdr:to>
      <xdr:col>8</xdr:col>
      <xdr:colOff>0</xdr:colOff>
      <xdr:row>18</xdr:row>
      <xdr:rowOff>3362</xdr:rowOff>
    </xdr:to>
    <xdr:sp macro="" textlink="">
      <xdr:nvSpPr>
        <xdr:cNvPr id="7" name="Rectangle 10"/>
        <xdr:cNvSpPr>
          <a:spLocks noChangeArrowheads="1"/>
        </xdr:cNvSpPr>
      </xdr:nvSpPr>
      <xdr:spPr bwMode="auto">
        <a:xfrm>
          <a:off x="5954806" y="7075955"/>
          <a:ext cx="4933390" cy="585507"/>
        </a:xfrm>
        <a:prstGeom prst="rect">
          <a:avLst/>
        </a:prstGeom>
        <a:solidFill>
          <a:srgbClr val="FFFF99"/>
        </a:solidFill>
        <a:ln w="38100" cmpd="dbl">
          <a:solidFill>
            <a:srgbClr val="0000FF"/>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　縦横の計算に誤りがないか必ず確認してください。</a:t>
          </a:r>
        </a:p>
      </xdr:txBody>
    </xdr:sp>
    <xdr:clientData/>
  </xdr:twoCellAnchor>
  <xdr:twoCellAnchor>
    <xdr:from>
      <xdr:col>2</xdr:col>
      <xdr:colOff>942974</xdr:colOff>
      <xdr:row>2</xdr:row>
      <xdr:rowOff>38099</xdr:rowOff>
    </xdr:from>
    <xdr:to>
      <xdr:col>4</xdr:col>
      <xdr:colOff>971549</xdr:colOff>
      <xdr:row>4</xdr:row>
      <xdr:rowOff>342899</xdr:rowOff>
    </xdr:to>
    <xdr:sp macro="" textlink="">
      <xdr:nvSpPr>
        <xdr:cNvPr id="8" name="角丸四角形 7"/>
        <xdr:cNvSpPr/>
      </xdr:nvSpPr>
      <xdr:spPr>
        <a:xfrm>
          <a:off x="3038474" y="466724"/>
          <a:ext cx="2028825" cy="79057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endParaRPr kumimoji="1" lang="en-US" altLang="ja-JP" sz="4000">
            <a:solidFill>
              <a:sysClr val="windowText" lastClr="000000"/>
            </a:solidFill>
          </a:endParaRPr>
        </a:p>
      </xdr:txBody>
    </xdr:sp>
    <xdr:clientData/>
  </xdr:twoCellAnchor>
  <xdr:twoCellAnchor>
    <xdr:from>
      <xdr:col>1</xdr:col>
      <xdr:colOff>752475</xdr:colOff>
      <xdr:row>10</xdr:row>
      <xdr:rowOff>361950</xdr:rowOff>
    </xdr:from>
    <xdr:to>
      <xdr:col>3</xdr:col>
      <xdr:colOff>609600</xdr:colOff>
      <xdr:row>11</xdr:row>
      <xdr:rowOff>285750</xdr:rowOff>
    </xdr:to>
    <xdr:sp macro="" textlink="">
      <xdr:nvSpPr>
        <xdr:cNvPr id="9" name="AutoShape 3"/>
        <xdr:cNvSpPr>
          <a:spLocks/>
        </xdr:cNvSpPr>
      </xdr:nvSpPr>
      <xdr:spPr bwMode="auto">
        <a:xfrm>
          <a:off x="1781175" y="3876675"/>
          <a:ext cx="2028825" cy="590550"/>
        </a:xfrm>
        <a:prstGeom prst="borderCallout1">
          <a:avLst>
            <a:gd name="adj1" fmla="val 29269"/>
            <a:gd name="adj2" fmla="val -4324"/>
            <a:gd name="adj3" fmla="val -98109"/>
            <a:gd name="adj4" fmla="val -61696"/>
          </a:avLst>
        </a:prstGeom>
        <a:solidFill>
          <a:srgbClr val="FFFF99"/>
        </a:solidFill>
        <a:ln w="19050">
          <a:solidFill>
            <a:srgbClr val="FF0000"/>
          </a:solidFill>
          <a:miter lim="800000"/>
          <a:headEnd/>
          <a:tailEnd type="stealth"/>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6</a:t>
          </a:r>
          <a:r>
            <a:rPr lang="ja-JP" altLang="en-US" sz="1050" b="0" i="0" u="none" strike="noStrike" baseline="0">
              <a:solidFill>
                <a:srgbClr val="000000"/>
              </a:solidFill>
              <a:latin typeface="ＭＳ Ｐ明朝"/>
              <a:ea typeface="ＭＳ Ｐ明朝"/>
            </a:rPr>
            <a:t>項ロ」「６項ハ」いずれかを記載する。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94130</xdr:colOff>
      <xdr:row>16</xdr:row>
      <xdr:rowOff>167403</xdr:rowOff>
    </xdr:from>
    <xdr:to>
      <xdr:col>6</xdr:col>
      <xdr:colOff>1030941</xdr:colOff>
      <xdr:row>21</xdr:row>
      <xdr:rowOff>89647</xdr:rowOff>
    </xdr:to>
    <xdr:sp macro="" textlink="">
      <xdr:nvSpPr>
        <xdr:cNvPr id="2" name="AutoShape 2"/>
        <xdr:cNvSpPr>
          <a:spLocks/>
        </xdr:cNvSpPr>
      </xdr:nvSpPr>
      <xdr:spPr bwMode="auto">
        <a:xfrm>
          <a:off x="4208930" y="2910603"/>
          <a:ext cx="593911" cy="779494"/>
        </a:xfrm>
        <a:prstGeom prst="borderCallout1">
          <a:avLst>
            <a:gd name="adj1" fmla="val 7834"/>
            <a:gd name="adj2" fmla="val -6495"/>
            <a:gd name="adj3" fmla="val -16011"/>
            <a:gd name="adj4" fmla="val -279296"/>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消防設備加算がつかない場合、消防設備工事費は、「消防設備欄」ではなく、「施設整備費欄」に金額を記載すること</a:t>
          </a:r>
          <a:endParaRPr lang="en-US" altLang="ja-JP" sz="1050" b="0" i="0" u="none" strike="noStrike" baseline="0">
            <a:solidFill>
              <a:srgbClr val="000000"/>
            </a:solidFill>
            <a:latin typeface="ＭＳ Ｐ明朝"/>
            <a:ea typeface="ＭＳ Ｐ明朝"/>
          </a:endParaRPr>
        </a:p>
      </xdr:txBody>
    </xdr:sp>
    <xdr:clientData/>
  </xdr:twoCellAnchor>
  <xdr:twoCellAnchor>
    <xdr:from>
      <xdr:col>3</xdr:col>
      <xdr:colOff>439521</xdr:colOff>
      <xdr:row>26</xdr:row>
      <xdr:rowOff>49057</xdr:rowOff>
    </xdr:from>
    <xdr:to>
      <xdr:col>5</xdr:col>
      <xdr:colOff>883521</xdr:colOff>
      <xdr:row>27</xdr:row>
      <xdr:rowOff>112061</xdr:rowOff>
    </xdr:to>
    <xdr:sp macro="" textlink="">
      <xdr:nvSpPr>
        <xdr:cNvPr id="3" name="AutoShape 2"/>
        <xdr:cNvSpPr>
          <a:spLocks/>
        </xdr:cNvSpPr>
      </xdr:nvSpPr>
      <xdr:spPr bwMode="auto">
        <a:xfrm>
          <a:off x="2613462" y="9204263"/>
          <a:ext cx="3010147" cy="768974"/>
        </a:xfrm>
        <a:prstGeom prst="borderCallout1">
          <a:avLst>
            <a:gd name="adj1" fmla="val 103913"/>
            <a:gd name="adj2" fmla="val 50552"/>
            <a:gd name="adj3" fmla="val 236491"/>
            <a:gd name="adj4" fmla="val 137776"/>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見積金額の合計と一致させること。</a:t>
          </a:r>
          <a:endParaRPr lang="en-US" altLang="ja-JP" sz="1050" b="0" i="0" u="none" strike="noStrike" baseline="0">
            <a:solidFill>
              <a:srgbClr val="000000"/>
            </a:solidFill>
            <a:latin typeface="ＭＳ Ｐ明朝"/>
            <a:ea typeface="ＭＳ Ｐ明朝"/>
          </a:endParaRPr>
        </a:p>
        <a:p>
          <a:pPr algn="l" rtl="0">
            <a:lnSpc>
              <a:spcPts val="1200"/>
            </a:lnSpc>
            <a:defRPr sz="1000"/>
          </a:pPr>
          <a:r>
            <a:rPr lang="ja-JP" altLang="en-US" sz="1050" b="0" i="0" u="none" strike="noStrike" baseline="0">
              <a:solidFill>
                <a:srgbClr val="000000"/>
              </a:solidFill>
              <a:latin typeface="ＭＳ Ｐ明朝"/>
              <a:ea typeface="ＭＳ Ｐ明朝"/>
            </a:rPr>
            <a:t>端数が合わない場合は、補助対象外の諸経費で調整すること。</a:t>
          </a:r>
          <a:endParaRPr lang="en-US" altLang="ja-JP" sz="1050" b="0" i="0" u="none" strike="noStrike" baseline="0">
            <a:solidFill>
              <a:srgbClr val="000000"/>
            </a:solidFill>
            <a:latin typeface="ＭＳ Ｐ明朝"/>
            <a:ea typeface="ＭＳ Ｐ明朝"/>
          </a:endParaRPr>
        </a:p>
      </xdr:txBody>
    </xdr:sp>
    <xdr:clientData/>
  </xdr:twoCellAnchor>
  <xdr:twoCellAnchor>
    <xdr:from>
      <xdr:col>5</xdr:col>
      <xdr:colOff>108947</xdr:colOff>
      <xdr:row>0</xdr:row>
      <xdr:rowOff>188633</xdr:rowOff>
    </xdr:from>
    <xdr:to>
      <xdr:col>6</xdr:col>
      <xdr:colOff>902696</xdr:colOff>
      <xdr:row>3</xdr:row>
      <xdr:rowOff>22412</xdr:rowOff>
    </xdr:to>
    <xdr:sp macro="" textlink="">
      <xdr:nvSpPr>
        <xdr:cNvPr id="4" name="AutoShape 2"/>
        <xdr:cNvSpPr>
          <a:spLocks/>
        </xdr:cNvSpPr>
      </xdr:nvSpPr>
      <xdr:spPr bwMode="auto">
        <a:xfrm>
          <a:off x="3537947" y="169583"/>
          <a:ext cx="1260474" cy="367179"/>
        </a:xfrm>
        <a:prstGeom prst="borderCallout1">
          <a:avLst>
            <a:gd name="adj1" fmla="val 38011"/>
            <a:gd name="adj2" fmla="val -2682"/>
            <a:gd name="adj3" fmla="val 113435"/>
            <a:gd name="adj4" fmla="val -87968"/>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Ｐ明朝"/>
              <a:ea typeface="ＭＳ Ｐ明朝"/>
            </a:rPr>
            <a:t>見積書の諸経費の金額を記入すること</a:t>
          </a:r>
          <a:endParaRPr lang="en-US" altLang="ja-JP" sz="1050" b="0" i="0" u="none" strike="noStrike" baseline="0">
            <a:solidFill>
              <a:srgbClr val="000000"/>
            </a:solidFill>
            <a:latin typeface="ＭＳ Ｐ明朝"/>
            <a:ea typeface="ＭＳ Ｐ明朝"/>
          </a:endParaRPr>
        </a:p>
      </xdr:txBody>
    </xdr:sp>
    <xdr:clientData/>
  </xdr:twoCellAnchor>
  <xdr:twoCellAnchor>
    <xdr:from>
      <xdr:col>4</xdr:col>
      <xdr:colOff>1006041</xdr:colOff>
      <xdr:row>8</xdr:row>
      <xdr:rowOff>209983</xdr:rowOff>
    </xdr:from>
    <xdr:to>
      <xdr:col>6</xdr:col>
      <xdr:colOff>1035424</xdr:colOff>
      <xdr:row>10</xdr:row>
      <xdr:rowOff>203635</xdr:rowOff>
    </xdr:to>
    <xdr:sp macro="" textlink="">
      <xdr:nvSpPr>
        <xdr:cNvPr id="5" name="AutoShape 2"/>
        <xdr:cNvSpPr>
          <a:spLocks/>
        </xdr:cNvSpPr>
      </xdr:nvSpPr>
      <xdr:spPr bwMode="auto">
        <a:xfrm>
          <a:off x="3425391" y="1543483"/>
          <a:ext cx="1372408" cy="346077"/>
        </a:xfrm>
        <a:prstGeom prst="borderCallout1">
          <a:avLst>
            <a:gd name="adj1" fmla="val 106792"/>
            <a:gd name="adj2" fmla="val 6429"/>
            <a:gd name="adj3" fmla="val 166304"/>
            <a:gd name="adj4" fmla="val -5240"/>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Ｐ明朝"/>
              <a:ea typeface="ＭＳ Ｐ明朝"/>
            </a:rPr>
            <a:t>ここで算出した金額を工事種別等内訳書（別添様式９）に記入すること</a:t>
          </a:r>
          <a:endParaRPr lang="en-US" altLang="ja-JP" sz="1050" b="0" i="0" u="none" strike="noStrike" baseline="0">
            <a:solidFill>
              <a:srgbClr val="000000"/>
            </a:solidFill>
            <a:latin typeface="ＭＳ Ｐ明朝"/>
            <a:ea typeface="ＭＳ Ｐ明朝"/>
          </a:endParaRPr>
        </a:p>
      </xdr:txBody>
    </xdr:sp>
    <xdr:clientData/>
  </xdr:twoCellAnchor>
  <xdr:twoCellAnchor>
    <xdr:from>
      <xdr:col>0</xdr:col>
      <xdr:colOff>264583</xdr:colOff>
      <xdr:row>4</xdr:row>
      <xdr:rowOff>95249</xdr:rowOff>
    </xdr:from>
    <xdr:to>
      <xdr:col>3</xdr:col>
      <xdr:colOff>814917</xdr:colOff>
      <xdr:row>8</xdr:row>
      <xdr:rowOff>82549</xdr:rowOff>
    </xdr:to>
    <xdr:sp macro="" textlink="">
      <xdr:nvSpPr>
        <xdr:cNvPr id="6" name="角丸四角形 5"/>
        <xdr:cNvSpPr/>
      </xdr:nvSpPr>
      <xdr:spPr>
        <a:xfrm>
          <a:off x="264583" y="781049"/>
          <a:ext cx="2474384" cy="6731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endParaRPr kumimoji="1" lang="en-US" altLang="ja-JP" sz="4000">
            <a:solidFill>
              <a:sysClr val="windowText" lastClr="000000"/>
            </a:solidFill>
          </a:endParaRPr>
        </a:p>
      </xdr:txBody>
    </xdr:sp>
    <xdr:clientData/>
  </xdr:twoCellAnchor>
  <xdr:twoCellAnchor>
    <xdr:from>
      <xdr:col>3</xdr:col>
      <xdr:colOff>931333</xdr:colOff>
      <xdr:row>20</xdr:row>
      <xdr:rowOff>56029</xdr:rowOff>
    </xdr:from>
    <xdr:to>
      <xdr:col>6</xdr:col>
      <xdr:colOff>56029</xdr:colOff>
      <xdr:row>23</xdr:row>
      <xdr:rowOff>52916</xdr:rowOff>
    </xdr:to>
    <xdr:cxnSp macro="">
      <xdr:nvCxnSpPr>
        <xdr:cNvPr id="7" name="直線コネクタ 6"/>
        <xdr:cNvCxnSpPr/>
      </xdr:nvCxnSpPr>
      <xdr:spPr>
        <a:xfrm flipV="1">
          <a:off x="2741083" y="3485029"/>
          <a:ext cx="1429746" cy="511237"/>
        </a:xfrm>
        <a:prstGeom prst="line">
          <a:avLst/>
        </a:prstGeom>
        <a:ln w="19050">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209550</xdr:colOff>
      <xdr:row>2</xdr:row>
      <xdr:rowOff>152400</xdr:rowOff>
    </xdr:from>
    <xdr:to>
      <xdr:col>28</xdr:col>
      <xdr:colOff>28575</xdr:colOff>
      <xdr:row>3</xdr:row>
      <xdr:rowOff>28575</xdr:rowOff>
    </xdr:to>
    <xdr:sp macro="" textlink="">
      <xdr:nvSpPr>
        <xdr:cNvPr id="16463" name="Oval 1"/>
        <xdr:cNvSpPr>
          <a:spLocks noChangeArrowheads="1"/>
        </xdr:cNvSpPr>
      </xdr:nvSpPr>
      <xdr:spPr bwMode="auto">
        <a:xfrm>
          <a:off x="647700" y="495300"/>
          <a:ext cx="5514975" cy="47625"/>
        </a:xfrm>
        <a:prstGeom prst="ellipse">
          <a:avLst/>
        </a:prstGeom>
        <a:gradFill rotWithShape="1">
          <a:gsLst>
            <a:gs pos="0">
              <a:srgbClr val="FFFFE1"/>
            </a:gs>
            <a:gs pos="100000">
              <a:srgbClr val="767668"/>
            </a:gs>
          </a:gsLst>
          <a:lin ang="5400000" scaled="1"/>
        </a:gra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152400</xdr:rowOff>
    </xdr:from>
    <xdr:to>
      <xdr:col>28</xdr:col>
      <xdr:colOff>28575</xdr:colOff>
      <xdr:row>3</xdr:row>
      <xdr:rowOff>28575</xdr:rowOff>
    </xdr:to>
    <xdr:sp macro="" textlink="">
      <xdr:nvSpPr>
        <xdr:cNvPr id="38035" name="Oval 1"/>
        <xdr:cNvSpPr>
          <a:spLocks noChangeArrowheads="1"/>
        </xdr:cNvSpPr>
      </xdr:nvSpPr>
      <xdr:spPr bwMode="auto">
        <a:xfrm>
          <a:off x="647700" y="495300"/>
          <a:ext cx="5514975" cy="47625"/>
        </a:xfrm>
        <a:prstGeom prst="ellipse">
          <a:avLst/>
        </a:prstGeom>
        <a:gradFill rotWithShape="1">
          <a:gsLst>
            <a:gs pos="0">
              <a:srgbClr val="FFFFE1"/>
            </a:gs>
            <a:gs pos="100000">
              <a:srgbClr val="767668"/>
            </a:gs>
          </a:gsLst>
          <a:lin ang="5400000" scaled="1"/>
        </a:gra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27</xdr:col>
      <xdr:colOff>209550</xdr:colOff>
      <xdr:row>12</xdr:row>
      <xdr:rowOff>9525</xdr:rowOff>
    </xdr:from>
    <xdr:to>
      <xdr:col>30</xdr:col>
      <xdr:colOff>209550</xdr:colOff>
      <xdr:row>50</xdr:row>
      <xdr:rowOff>19050</xdr:rowOff>
    </xdr:to>
    <xdr:sp macro="" textlink="">
      <xdr:nvSpPr>
        <xdr:cNvPr id="38036" name="Line 2"/>
        <xdr:cNvSpPr>
          <a:spLocks noChangeShapeType="1"/>
        </xdr:cNvSpPr>
      </xdr:nvSpPr>
      <xdr:spPr bwMode="auto">
        <a:xfrm flipH="1">
          <a:off x="6124575" y="2066925"/>
          <a:ext cx="657225" cy="6524625"/>
        </a:xfrm>
        <a:prstGeom prst="line">
          <a:avLst/>
        </a:prstGeom>
        <a:noFill/>
        <a:ln w="254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53</xdr:row>
      <xdr:rowOff>0</xdr:rowOff>
    </xdr:from>
    <xdr:to>
      <xdr:col>31</xdr:col>
      <xdr:colOff>0</xdr:colOff>
      <xdr:row>61</xdr:row>
      <xdr:rowOff>19050</xdr:rowOff>
    </xdr:to>
    <xdr:sp macro="" textlink="">
      <xdr:nvSpPr>
        <xdr:cNvPr id="38037" name="Line 3"/>
        <xdr:cNvSpPr>
          <a:spLocks noChangeShapeType="1"/>
        </xdr:cNvSpPr>
      </xdr:nvSpPr>
      <xdr:spPr bwMode="auto">
        <a:xfrm flipH="1">
          <a:off x="5705475" y="9086850"/>
          <a:ext cx="1085850" cy="1390650"/>
        </a:xfrm>
        <a:prstGeom prst="line">
          <a:avLst/>
        </a:prstGeom>
        <a:noFill/>
        <a:ln w="254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0</xdr:row>
      <xdr:rowOff>133350</xdr:rowOff>
    </xdr:from>
    <xdr:to>
      <xdr:col>27</xdr:col>
      <xdr:colOff>85725</xdr:colOff>
      <xdr:row>3</xdr:row>
      <xdr:rowOff>104775</xdr:rowOff>
    </xdr:to>
    <xdr:sp macro="" textlink="">
      <xdr:nvSpPr>
        <xdr:cNvPr id="5" name="AutoShape 4"/>
        <xdr:cNvSpPr>
          <a:spLocks noChangeArrowheads="1"/>
        </xdr:cNvSpPr>
      </xdr:nvSpPr>
      <xdr:spPr bwMode="auto">
        <a:xfrm>
          <a:off x="4905375" y="133350"/>
          <a:ext cx="1095375" cy="485775"/>
        </a:xfrm>
        <a:prstGeom prst="roundRect">
          <a:avLst>
            <a:gd name="adj" fmla="val 16667"/>
          </a:avLst>
        </a:prstGeom>
        <a:solidFill>
          <a:srgbClr val="000000"/>
        </a:solidFill>
        <a:ln w="9525">
          <a:solidFill>
            <a:srgbClr val="000000"/>
          </a:solidFill>
          <a:round/>
          <a:headEnd/>
          <a:tailEnd/>
        </a:ln>
        <a:effectLst>
          <a:outerShdw dist="107763" dir="2700000" algn="ctr" rotWithShape="0">
            <a:srgbClr val="000000">
              <a:alpha val="50000"/>
            </a:srgbClr>
          </a:outerShdw>
        </a:effectLst>
        <a:extLst/>
      </xdr:spPr>
      <xdr:txBody>
        <a:bodyPr vertOverflow="clip" wrap="square" lIns="45720" tIns="18288" rIns="45720" bIns="18288" anchor="ctr" upright="1"/>
        <a:lstStyle/>
        <a:p>
          <a:pPr algn="ctr" rtl="0">
            <a:defRPr sz="1000"/>
          </a:pPr>
          <a:r>
            <a:rPr lang="ja-JP" altLang="en-US" sz="1200" b="1" i="0" u="none" strike="noStrike" baseline="0">
              <a:solidFill>
                <a:srgbClr val="FFFFFF"/>
              </a:solidFill>
              <a:latin typeface="HG丸ｺﾞｼｯｸM-PRO"/>
              <a:ea typeface="HG丸ｺﾞｼｯｸM-PRO"/>
            </a:rPr>
            <a:t>記載例</a:t>
          </a:r>
        </a:p>
      </xdr:txBody>
    </xdr:sp>
    <xdr:clientData/>
  </xdr:twoCellAnchor>
  <xdr:twoCellAnchor>
    <xdr:from>
      <xdr:col>26</xdr:col>
      <xdr:colOff>0</xdr:colOff>
      <xdr:row>63</xdr:row>
      <xdr:rowOff>171450</xdr:rowOff>
    </xdr:from>
    <xdr:to>
      <xdr:col>31</xdr:col>
      <xdr:colOff>0</xdr:colOff>
      <xdr:row>68</xdr:row>
      <xdr:rowOff>0</xdr:rowOff>
    </xdr:to>
    <xdr:sp macro="" textlink="">
      <xdr:nvSpPr>
        <xdr:cNvPr id="38039" name="Line 5"/>
        <xdr:cNvSpPr>
          <a:spLocks noChangeShapeType="1"/>
        </xdr:cNvSpPr>
      </xdr:nvSpPr>
      <xdr:spPr bwMode="auto">
        <a:xfrm flipH="1">
          <a:off x="5695950" y="10972800"/>
          <a:ext cx="1095375" cy="685800"/>
        </a:xfrm>
        <a:prstGeom prst="line">
          <a:avLst/>
        </a:prstGeom>
        <a:noFill/>
        <a:ln w="254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219074</xdr:colOff>
      <xdr:row>50</xdr:row>
      <xdr:rowOff>66675</xdr:rowOff>
    </xdr:from>
    <xdr:to>
      <xdr:col>23</xdr:col>
      <xdr:colOff>152399</xdr:colOff>
      <xdr:row>51</xdr:row>
      <xdr:rowOff>142875</xdr:rowOff>
    </xdr:to>
    <xdr:sp macro="" textlink="">
      <xdr:nvSpPr>
        <xdr:cNvPr id="7" name="AutoShape 6"/>
        <xdr:cNvSpPr>
          <a:spLocks/>
        </xdr:cNvSpPr>
      </xdr:nvSpPr>
      <xdr:spPr bwMode="auto">
        <a:xfrm>
          <a:off x="2628899" y="8639175"/>
          <a:ext cx="2562225" cy="247650"/>
        </a:xfrm>
        <a:prstGeom prst="borderCallout2">
          <a:avLst>
            <a:gd name="adj1" fmla="val 46153"/>
            <a:gd name="adj2" fmla="val -3958"/>
            <a:gd name="adj3" fmla="val 46153"/>
            <a:gd name="adj4" fmla="val -5940"/>
            <a:gd name="adj5" fmla="val 350000"/>
            <a:gd name="adj6" fmla="val -1973"/>
          </a:avLst>
        </a:prstGeom>
        <a:noFill/>
        <a:ln w="2540">
          <a:solidFill>
            <a:srgbClr val="000000"/>
          </a:solidFill>
          <a:miter lim="800000"/>
          <a:headEnd/>
          <a:tailEnd/>
        </a:ln>
        <a:effectLst/>
        <a:extLst/>
      </xdr:spPr>
      <xdr:txBody>
        <a:bodyPr vertOverflow="clip" wrap="square" lIns="27432" tIns="22860" rIns="27432" bIns="22860" anchor="ctr" upright="1"/>
        <a:lstStyle/>
        <a:p>
          <a:pPr algn="ctr" rtl="0">
            <a:defRPr sz="1000"/>
          </a:pPr>
          <a:r>
            <a:rPr lang="ja-JP" altLang="en-US" sz="800" b="0" i="0" u="none" strike="noStrike" baseline="0">
              <a:solidFill>
                <a:srgbClr val="000000"/>
              </a:solidFill>
              <a:latin typeface="Times New Roman"/>
              <a:ea typeface="+mn-ea"/>
              <a:cs typeface="Times New Roman"/>
            </a:rPr>
            <a:t>専用面積の按分比　</a:t>
          </a:r>
          <a:r>
            <a:rPr lang="en-US" altLang="ja-JP" sz="800" b="0" i="0" u="none" strike="noStrike" baseline="0">
              <a:solidFill>
                <a:srgbClr val="000000"/>
              </a:solidFill>
              <a:latin typeface="Times New Roman"/>
              <a:ea typeface="+mn-ea"/>
              <a:cs typeface="Times New Roman"/>
            </a:rPr>
            <a:t>72.50</a:t>
          </a:r>
          <a:r>
            <a:rPr lang="ja-JP" altLang="en-US" sz="800" b="0" i="0" u="none" strike="noStrike" baseline="0">
              <a:solidFill>
                <a:srgbClr val="000000"/>
              </a:solidFill>
              <a:latin typeface="ＭＳ Ｐ明朝"/>
              <a:ea typeface="ＭＳ Ｐ明朝"/>
              <a:cs typeface="Times New Roman"/>
            </a:rPr>
            <a:t>÷</a:t>
          </a:r>
          <a:r>
            <a:rPr lang="ja-JP" altLang="en-US" sz="800" b="0" i="0" u="none" strike="noStrike" baseline="0">
              <a:solidFill>
                <a:srgbClr val="000000"/>
              </a:solidFill>
              <a:latin typeface="Times New Roman"/>
              <a:ea typeface="ＭＳ Ｐ明朝"/>
              <a:cs typeface="Times New Roman"/>
            </a:rPr>
            <a:t>(</a:t>
          </a:r>
          <a:r>
            <a:rPr lang="en-US" altLang="ja-JP" sz="800" b="0" i="0" u="none" strike="noStrike" baseline="0">
              <a:solidFill>
                <a:srgbClr val="000000"/>
              </a:solidFill>
              <a:latin typeface="Times New Roman"/>
              <a:ea typeface="ＭＳ Ｐ明朝"/>
              <a:cs typeface="Times New Roman"/>
            </a:rPr>
            <a:t>72.50</a:t>
          </a:r>
          <a:r>
            <a:rPr lang="ja-JP" altLang="en-US" sz="800" b="0" i="0" u="none" strike="noStrike" baseline="0">
              <a:solidFill>
                <a:srgbClr val="000000"/>
              </a:solidFill>
              <a:latin typeface="Times New Roman"/>
              <a:ea typeface="ＭＳ Ｐ明朝"/>
              <a:cs typeface="Times New Roman"/>
            </a:rPr>
            <a:t>+</a:t>
          </a:r>
          <a:r>
            <a:rPr lang="en-US" altLang="ja-JP" sz="800" b="0" i="0" u="none" strike="noStrike" baseline="0">
              <a:solidFill>
                <a:srgbClr val="000000"/>
              </a:solidFill>
              <a:latin typeface="Times New Roman"/>
              <a:ea typeface="ＭＳ Ｐ明朝"/>
              <a:cs typeface="Times New Roman"/>
            </a:rPr>
            <a:t>64.10</a:t>
          </a:r>
          <a:r>
            <a:rPr lang="ja-JP" altLang="en-US" sz="800" b="0" i="0" u="none" strike="noStrike" baseline="0">
              <a:solidFill>
                <a:srgbClr val="000000"/>
              </a:solidFill>
              <a:latin typeface="Times New Roman"/>
              <a:ea typeface="ＭＳ Ｐ明朝"/>
              <a:cs typeface="Times New Roman"/>
            </a:rPr>
            <a:t>+</a:t>
          </a:r>
          <a:r>
            <a:rPr lang="en-US" altLang="ja-JP" sz="800" b="0" i="0" u="none" strike="noStrike" baseline="0">
              <a:solidFill>
                <a:srgbClr val="000000"/>
              </a:solidFill>
              <a:latin typeface="Times New Roman"/>
              <a:ea typeface="ＭＳ Ｐ明朝"/>
              <a:cs typeface="Times New Roman"/>
            </a:rPr>
            <a:t>15.00</a:t>
          </a:r>
          <a:r>
            <a:rPr lang="ja-JP" altLang="en-US" sz="800" b="0" i="0" u="none" strike="noStrike" baseline="0">
              <a:solidFill>
                <a:srgbClr val="000000"/>
              </a:solidFill>
              <a:latin typeface="Times New Roman"/>
              <a:ea typeface="ＭＳ Ｐ明朝"/>
              <a:cs typeface="Times New Roman"/>
            </a:rPr>
            <a:t>)</a:t>
          </a:r>
          <a:endParaRPr lang="ja-JP" altLang="en-US" sz="800" b="0" i="0" u="none" strike="noStrike" baseline="0">
            <a:solidFill>
              <a:srgbClr val="000000"/>
            </a:solidFill>
            <a:latin typeface="Times New Roman"/>
            <a:cs typeface="Times New Roman"/>
          </a:endParaRPr>
        </a:p>
      </xdr:txBody>
    </xdr:sp>
    <xdr:clientData/>
  </xdr:twoCellAnchor>
  <xdr:twoCellAnchor>
    <xdr:from>
      <xdr:col>5</xdr:col>
      <xdr:colOff>104776</xdr:colOff>
      <xdr:row>61</xdr:row>
      <xdr:rowOff>95250</xdr:rowOff>
    </xdr:from>
    <xdr:to>
      <xdr:col>10</xdr:col>
      <xdr:colOff>190501</xdr:colOff>
      <xdr:row>63</xdr:row>
      <xdr:rowOff>95250</xdr:rowOff>
    </xdr:to>
    <xdr:sp macro="" textlink="">
      <xdr:nvSpPr>
        <xdr:cNvPr id="8" name="AutoShape 7"/>
        <xdr:cNvSpPr>
          <a:spLocks/>
        </xdr:cNvSpPr>
      </xdr:nvSpPr>
      <xdr:spPr bwMode="auto">
        <a:xfrm>
          <a:off x="1200151" y="10553700"/>
          <a:ext cx="1181100" cy="342900"/>
        </a:xfrm>
        <a:prstGeom prst="borderCallout2">
          <a:avLst>
            <a:gd name="adj1" fmla="val 44444"/>
            <a:gd name="adj2" fmla="val 107208"/>
            <a:gd name="adj3" fmla="val 44444"/>
            <a:gd name="adj4" fmla="val 142343"/>
            <a:gd name="adj5" fmla="val -308715"/>
            <a:gd name="adj6" fmla="val 168512"/>
          </a:avLst>
        </a:prstGeom>
        <a:noFill/>
        <a:ln w="2540">
          <a:solidFill>
            <a:srgbClr val="000000"/>
          </a:solidFill>
          <a:miter lim="800000"/>
          <a:headEnd/>
          <a:tailEnd/>
        </a:ln>
        <a:effectLst/>
        <a:extLst/>
      </xdr:spPr>
      <xdr:txBody>
        <a:bodyPr vertOverflow="clip" wrap="square" lIns="27432" tIns="22860" rIns="27432" bIns="22860" anchor="ctr" upright="1"/>
        <a:lstStyle/>
        <a:p>
          <a:pPr algn="ctr" rtl="0">
            <a:defRPr sz="1000"/>
          </a:pPr>
          <a:r>
            <a:rPr lang="ja-JP" altLang="en-US" sz="800" b="0" i="0" u="none" strike="noStrike" baseline="0">
              <a:solidFill>
                <a:srgbClr val="000000"/>
              </a:solidFill>
              <a:latin typeface="Times New Roman"/>
              <a:ea typeface="+mn-ea"/>
              <a:cs typeface="Times New Roman"/>
            </a:rPr>
            <a:t>共用面積</a:t>
          </a:r>
          <a:r>
            <a:rPr lang="en-US" altLang="ja-JP" sz="800" b="0" i="0" u="none" strike="noStrike" baseline="0">
              <a:solidFill>
                <a:srgbClr val="000000"/>
              </a:solidFill>
              <a:latin typeface="Times New Roman"/>
              <a:ea typeface="+mn-ea"/>
              <a:cs typeface="Times New Roman"/>
            </a:rPr>
            <a:t>×</a:t>
          </a:r>
          <a:r>
            <a:rPr lang="ja-JP" altLang="en-US" sz="800" b="0" i="0" u="none" strike="noStrike" baseline="0">
              <a:solidFill>
                <a:srgbClr val="000000"/>
              </a:solidFill>
              <a:latin typeface="Times New Roman"/>
              <a:ea typeface="+mn-ea"/>
              <a:cs typeface="Times New Roman"/>
            </a:rPr>
            <a:t>按分比</a:t>
          </a:r>
          <a:endParaRPr lang="en-US" altLang="ja-JP" sz="800" b="0" i="0" u="none" strike="noStrike" baseline="0">
            <a:solidFill>
              <a:srgbClr val="000000"/>
            </a:solidFill>
            <a:latin typeface="Times New Roman"/>
            <a:ea typeface="+mn-ea"/>
            <a:cs typeface="Times New Roman"/>
          </a:endParaRPr>
        </a:p>
        <a:p>
          <a:pPr algn="ctr" rtl="0">
            <a:defRPr sz="1000"/>
          </a:pPr>
          <a:r>
            <a:rPr lang="en-US" altLang="ja-JP" sz="800" b="0" i="0" u="none" strike="noStrike" baseline="0">
              <a:solidFill>
                <a:srgbClr val="000000"/>
              </a:solidFill>
              <a:latin typeface="Times New Roman"/>
              <a:ea typeface="+mn-ea"/>
              <a:cs typeface="Times New Roman"/>
            </a:rPr>
            <a:t>54.70</a:t>
          </a:r>
          <a:r>
            <a:rPr lang="ja-JP" altLang="en-US" sz="800" b="0" i="0" u="none" strike="noStrike" baseline="0">
              <a:solidFill>
                <a:srgbClr val="000000"/>
              </a:solidFill>
              <a:latin typeface="ＭＳ Ｐ明朝"/>
              <a:ea typeface="ＭＳ Ｐ明朝"/>
              <a:cs typeface="Times New Roman"/>
            </a:rPr>
            <a:t>㎡</a:t>
          </a:r>
          <a:r>
            <a:rPr lang="ja-JP" altLang="en-US" sz="800" b="0" i="0" u="none" strike="noStrike" baseline="0">
              <a:solidFill>
                <a:srgbClr val="000000"/>
              </a:solidFill>
              <a:latin typeface="Times New Roman"/>
              <a:ea typeface="ＭＳ Ｐ明朝"/>
              <a:cs typeface="Times New Roman"/>
            </a:rPr>
            <a:t>×</a:t>
          </a:r>
          <a:r>
            <a:rPr lang="en-US" altLang="ja-JP" sz="800" b="0" i="0" u="none" strike="noStrike" baseline="0">
              <a:solidFill>
                <a:srgbClr val="000000"/>
              </a:solidFill>
              <a:latin typeface="Times New Roman"/>
              <a:ea typeface="ＭＳ Ｐ明朝"/>
              <a:cs typeface="Times New Roman"/>
            </a:rPr>
            <a:t>47.823</a:t>
          </a:r>
          <a:r>
            <a:rPr lang="ja-JP" altLang="en-US" sz="800" b="0" i="0" u="none" strike="noStrike" baseline="0">
              <a:solidFill>
                <a:srgbClr val="000000"/>
              </a:solidFill>
              <a:latin typeface="Times New Roman"/>
              <a:ea typeface="ＭＳ Ｐ明朝"/>
              <a:cs typeface="Times New Roman"/>
            </a:rPr>
            <a:t>%</a:t>
          </a:r>
          <a:endParaRPr lang="ja-JP" altLang="en-US" sz="800" b="0" i="0" u="none" strike="noStrike" baseline="0">
            <a:solidFill>
              <a:srgbClr val="000000"/>
            </a:solidFill>
            <a:latin typeface="Times New Roman"/>
            <a:cs typeface="Times New Roman"/>
          </a:endParaRPr>
        </a:p>
      </xdr:txBody>
    </xdr:sp>
    <xdr:clientData/>
  </xdr:twoCellAnchor>
  <xdr:twoCellAnchor>
    <xdr:from>
      <xdr:col>24</xdr:col>
      <xdr:colOff>57150</xdr:colOff>
      <xdr:row>49</xdr:row>
      <xdr:rowOff>114300</xdr:rowOff>
    </xdr:from>
    <xdr:to>
      <xdr:col>26</xdr:col>
      <xdr:colOff>133350</xdr:colOff>
      <xdr:row>54</xdr:row>
      <xdr:rowOff>38100</xdr:rowOff>
    </xdr:to>
    <xdr:sp macro="" textlink="">
      <xdr:nvSpPr>
        <xdr:cNvPr id="38042" name="Line 9"/>
        <xdr:cNvSpPr>
          <a:spLocks noChangeShapeType="1"/>
        </xdr:cNvSpPr>
      </xdr:nvSpPr>
      <xdr:spPr bwMode="auto">
        <a:xfrm flipH="1">
          <a:off x="5314950" y="8515350"/>
          <a:ext cx="514350" cy="781050"/>
        </a:xfrm>
        <a:prstGeom prst="line">
          <a:avLst/>
        </a:prstGeom>
        <a:noFill/>
        <a:ln w="254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66675</xdr:colOff>
      <xdr:row>49</xdr:row>
      <xdr:rowOff>66675</xdr:rowOff>
    </xdr:from>
    <xdr:to>
      <xdr:col>23</xdr:col>
      <xdr:colOff>19050</xdr:colOff>
      <xdr:row>54</xdr:row>
      <xdr:rowOff>28575</xdr:rowOff>
    </xdr:to>
    <xdr:sp macro="" textlink="">
      <xdr:nvSpPr>
        <xdr:cNvPr id="38043" name="Line 10"/>
        <xdr:cNvSpPr>
          <a:spLocks noChangeShapeType="1"/>
        </xdr:cNvSpPr>
      </xdr:nvSpPr>
      <xdr:spPr bwMode="auto">
        <a:xfrm flipH="1">
          <a:off x="4229100" y="8467725"/>
          <a:ext cx="828675" cy="819150"/>
        </a:xfrm>
        <a:prstGeom prst="line">
          <a:avLst/>
        </a:prstGeom>
        <a:noFill/>
        <a:ln w="254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28575</xdr:colOff>
      <xdr:row>49</xdr:row>
      <xdr:rowOff>123825</xdr:rowOff>
    </xdr:from>
    <xdr:to>
      <xdr:col>21</xdr:col>
      <xdr:colOff>104775</xdr:colOff>
      <xdr:row>54</xdr:row>
      <xdr:rowOff>38100</xdr:rowOff>
    </xdr:to>
    <xdr:sp macro="" textlink="">
      <xdr:nvSpPr>
        <xdr:cNvPr id="38044" name="Line 11"/>
        <xdr:cNvSpPr>
          <a:spLocks noChangeShapeType="1"/>
        </xdr:cNvSpPr>
      </xdr:nvSpPr>
      <xdr:spPr bwMode="auto">
        <a:xfrm flipH="1">
          <a:off x="3314700" y="8524875"/>
          <a:ext cx="1390650" cy="771525"/>
        </a:xfrm>
        <a:prstGeom prst="line">
          <a:avLst/>
        </a:prstGeom>
        <a:noFill/>
        <a:ln w="254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8</xdr:row>
      <xdr:rowOff>57150</xdr:rowOff>
    </xdr:from>
    <xdr:to>
      <xdr:col>28</xdr:col>
      <xdr:colOff>152400</xdr:colOff>
      <xdr:row>12</xdr:row>
      <xdr:rowOff>47625</xdr:rowOff>
    </xdr:to>
    <xdr:sp macro="" textlink="">
      <xdr:nvSpPr>
        <xdr:cNvPr id="12" name="AutoShape 14"/>
        <xdr:cNvSpPr>
          <a:spLocks/>
        </xdr:cNvSpPr>
      </xdr:nvSpPr>
      <xdr:spPr bwMode="auto">
        <a:xfrm>
          <a:off x="3886200" y="1428750"/>
          <a:ext cx="2400300" cy="676275"/>
        </a:xfrm>
        <a:prstGeom prst="borderCallout2">
          <a:avLst>
            <a:gd name="adj1" fmla="val 17912"/>
            <a:gd name="adj2" fmla="val -3185"/>
            <a:gd name="adj3" fmla="val 17912"/>
            <a:gd name="adj4" fmla="val -4782"/>
            <a:gd name="adj5" fmla="val 138806"/>
            <a:gd name="adj6" fmla="val -6375"/>
          </a:avLst>
        </a:prstGeom>
        <a:solidFill>
          <a:srgbClr val="FFFFFF"/>
        </a:solidFill>
        <a:ln w="2540">
          <a:solidFill>
            <a:srgbClr val="000000"/>
          </a:solidFill>
          <a:miter lim="800000"/>
          <a:headEnd/>
          <a:tailEnd/>
        </a:ln>
        <a:effectLst/>
        <a:extLst/>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ユニット１・ユニット２、日中一時支援の全てで共用しているので、『全施設種別の、各々の持分率を使い、按分する』という意味である。</a:t>
          </a: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按分方法は「全体の按分」「①、②の按分」と記入すること。</a:t>
          </a: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31</xdr:col>
      <xdr:colOff>66674</xdr:colOff>
      <xdr:row>47</xdr:row>
      <xdr:rowOff>19051</xdr:rowOff>
    </xdr:from>
    <xdr:to>
      <xdr:col>36</xdr:col>
      <xdr:colOff>161924</xdr:colOff>
      <xdr:row>61</xdr:row>
      <xdr:rowOff>76201</xdr:rowOff>
    </xdr:to>
    <xdr:sp macro="" textlink="">
      <xdr:nvSpPr>
        <xdr:cNvPr id="13" name="左矢印吹き出し 12"/>
        <xdr:cNvSpPr/>
      </xdr:nvSpPr>
      <xdr:spPr bwMode="auto">
        <a:xfrm>
          <a:off x="6857999" y="8077201"/>
          <a:ext cx="1190625" cy="2457450"/>
        </a:xfrm>
        <a:prstGeom prst="leftArrowCallout">
          <a:avLst/>
        </a:prstGeom>
        <a:no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100"/>
            </a:lnSpc>
          </a:pPr>
          <a:r>
            <a:rPr kumimoji="1" lang="ja-JP" altLang="en-US" sz="900"/>
            <a:t>○共用部分面積分類</a:t>
          </a:r>
          <a:endParaRPr kumimoji="1" lang="en-US" altLang="ja-JP" sz="900"/>
        </a:p>
        <a:p>
          <a:pPr algn="l">
            <a:lnSpc>
              <a:spcPts val="1100"/>
            </a:lnSpc>
          </a:pPr>
          <a:endParaRPr kumimoji="1" lang="en-US" altLang="ja-JP" sz="900"/>
        </a:p>
        <a:p>
          <a:pPr algn="l">
            <a:lnSpc>
              <a:spcPts val="1100"/>
            </a:lnSpc>
          </a:pPr>
          <a:r>
            <a:rPr kumimoji="1" lang="ja-JP" altLang="en-US" sz="900"/>
            <a:t>事業ごとの専用面積の按分比率を計算し、共用面積に掛けること。</a:t>
          </a:r>
          <a:endParaRPr kumimoji="1" lang="en-US" altLang="ja-JP" sz="900"/>
        </a:p>
        <a:p>
          <a:pPr algn="l"/>
          <a:r>
            <a:rPr kumimoji="1" lang="ja-JP" altLang="en-US" sz="900"/>
            <a:t>（按分比率は四捨五入しないこと）</a:t>
          </a:r>
          <a:endParaRPr kumimoji="1" lang="en-US" altLang="ja-JP" sz="900"/>
        </a:p>
        <a:p>
          <a:pPr algn="l"/>
          <a:endParaRPr kumimoji="1" lang="en-US" altLang="ja-JP" sz="900"/>
        </a:p>
        <a:p>
          <a:pPr algn="l"/>
          <a:r>
            <a:rPr kumimoji="1" lang="ja-JP" altLang="en-US" sz="900"/>
            <a:t>行が足りない場合は、適宜追加すること。</a:t>
          </a:r>
        </a:p>
      </xdr:txBody>
    </xdr:sp>
    <xdr:clientData/>
  </xdr:twoCellAnchor>
  <xdr:twoCellAnchor>
    <xdr:from>
      <xdr:col>31</xdr:col>
      <xdr:colOff>85725</xdr:colOff>
      <xdr:row>13</xdr:row>
      <xdr:rowOff>95249</xdr:rowOff>
    </xdr:from>
    <xdr:to>
      <xdr:col>36</xdr:col>
      <xdr:colOff>180975</xdr:colOff>
      <xdr:row>37</xdr:row>
      <xdr:rowOff>57150</xdr:rowOff>
    </xdr:to>
    <xdr:sp macro="" textlink="">
      <xdr:nvSpPr>
        <xdr:cNvPr id="14" name="左矢印吹き出し 13"/>
        <xdr:cNvSpPr/>
      </xdr:nvSpPr>
      <xdr:spPr bwMode="auto">
        <a:xfrm>
          <a:off x="6877050" y="2324099"/>
          <a:ext cx="1190625" cy="4076701"/>
        </a:xfrm>
        <a:prstGeom prst="leftArrowCallout">
          <a:avLst/>
        </a:prstGeom>
        <a:no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t>○スペース別面積</a:t>
          </a:r>
          <a:endParaRPr kumimoji="1" lang="en-US" altLang="ja-JP" sz="900"/>
        </a:p>
        <a:p>
          <a:pPr algn="l"/>
          <a:endParaRPr kumimoji="1" lang="en-US" altLang="ja-JP" sz="900"/>
        </a:p>
        <a:p>
          <a:pPr algn="l"/>
          <a:r>
            <a:rPr kumimoji="1" lang="ja-JP" altLang="en-US" sz="900"/>
            <a:t>事業ごとの専用部分については「専用部分面積」に記入すること。（単一事業の場合も専用部分に）</a:t>
          </a:r>
          <a:endParaRPr kumimoji="1" lang="en-US" altLang="ja-JP" sz="900"/>
        </a:p>
        <a:p>
          <a:pPr algn="l"/>
          <a:r>
            <a:rPr kumimoji="1" lang="ja-JP" altLang="en-US" sz="900"/>
            <a:t>共用部分については、「共用部分面積」に記入の上、「按分方法」に、どの事業で共用するか記入すること。</a:t>
          </a:r>
          <a:endParaRPr kumimoji="1" lang="en-US" altLang="ja-JP" sz="900"/>
        </a:p>
        <a:p>
          <a:pPr algn="l"/>
          <a:endParaRPr kumimoji="1" lang="en-US" altLang="ja-JP" sz="900"/>
        </a:p>
        <a:p>
          <a:pPr algn="l"/>
          <a:r>
            <a:rPr kumimoji="1" lang="ja-JP" altLang="en-US" sz="900"/>
            <a:t>スペース名が足りない場合は、</a:t>
          </a:r>
          <a:endParaRPr kumimoji="1" lang="en-US" altLang="ja-JP" sz="900"/>
        </a:p>
        <a:p>
          <a:pPr algn="l"/>
          <a:r>
            <a:rPr kumimoji="1" lang="ja-JP" altLang="en-US" sz="900"/>
            <a:t>行を適宜追加すること。</a:t>
          </a:r>
          <a:endParaRPr kumimoji="1" lang="en-US" altLang="ja-JP" sz="900"/>
        </a:p>
      </xdr:txBody>
    </xdr:sp>
    <xdr:clientData/>
  </xdr:twoCellAnchor>
  <xdr:twoCellAnchor>
    <xdr:from>
      <xdr:col>31</xdr:col>
      <xdr:colOff>85725</xdr:colOff>
      <xdr:row>2</xdr:row>
      <xdr:rowOff>28575</xdr:rowOff>
    </xdr:from>
    <xdr:to>
      <xdr:col>36</xdr:col>
      <xdr:colOff>180975</xdr:colOff>
      <xdr:row>11</xdr:row>
      <xdr:rowOff>76201</xdr:rowOff>
    </xdr:to>
    <xdr:sp macro="" textlink="">
      <xdr:nvSpPr>
        <xdr:cNvPr id="15" name="左矢印吹き出し 14"/>
        <xdr:cNvSpPr/>
      </xdr:nvSpPr>
      <xdr:spPr bwMode="auto">
        <a:xfrm>
          <a:off x="6877050" y="371475"/>
          <a:ext cx="1190625" cy="1590676"/>
        </a:xfrm>
        <a:prstGeom prst="leftArrowCallout">
          <a:avLst/>
        </a:prstGeom>
        <a:no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t>○施設種別</a:t>
          </a:r>
          <a:endParaRPr kumimoji="1" lang="en-US" altLang="ja-JP" sz="900"/>
        </a:p>
        <a:p>
          <a:pPr algn="l"/>
          <a:endParaRPr kumimoji="1" lang="en-US" altLang="ja-JP" sz="900"/>
        </a:p>
        <a:p>
          <a:pPr algn="l"/>
          <a:r>
            <a:rPr kumimoji="1" lang="ja-JP" altLang="en-US" sz="900"/>
            <a:t>複数事業を行う場合や、補助対象外部分（住込用居室など）がある場合は、番号を分けること。</a:t>
          </a:r>
        </a:p>
      </xdr:txBody>
    </xdr:sp>
    <xdr:clientData/>
  </xdr:twoCellAnchor>
  <xdr:twoCellAnchor>
    <xdr:from>
      <xdr:col>31</xdr:col>
      <xdr:colOff>66674</xdr:colOff>
      <xdr:row>61</xdr:row>
      <xdr:rowOff>104774</xdr:rowOff>
    </xdr:from>
    <xdr:to>
      <xdr:col>36</xdr:col>
      <xdr:colOff>161924</xdr:colOff>
      <xdr:row>69</xdr:row>
      <xdr:rowOff>104775</xdr:rowOff>
    </xdr:to>
    <xdr:sp macro="" textlink="">
      <xdr:nvSpPr>
        <xdr:cNvPr id="16" name="左矢印吹き出し 15"/>
        <xdr:cNvSpPr/>
      </xdr:nvSpPr>
      <xdr:spPr bwMode="auto">
        <a:xfrm>
          <a:off x="6857999" y="10563224"/>
          <a:ext cx="1190625" cy="1371601"/>
        </a:xfrm>
        <a:prstGeom prst="leftArrowCallout">
          <a:avLst/>
        </a:prstGeom>
        <a:no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100"/>
            </a:lnSpc>
          </a:pPr>
          <a:r>
            <a:rPr kumimoji="1" lang="ja-JP" altLang="en-US" sz="900"/>
            <a:t>○施設種別別面積</a:t>
          </a:r>
          <a:endParaRPr kumimoji="1" lang="en-US" altLang="ja-JP" sz="900"/>
        </a:p>
        <a:p>
          <a:pPr algn="l">
            <a:lnSpc>
              <a:spcPts val="1100"/>
            </a:lnSpc>
          </a:pPr>
          <a:endParaRPr kumimoji="1" lang="en-US" altLang="ja-JP" sz="900"/>
        </a:p>
        <a:p>
          <a:pPr algn="l">
            <a:lnSpc>
              <a:spcPts val="1100"/>
            </a:lnSpc>
          </a:pPr>
          <a:r>
            <a:rPr kumimoji="1" lang="ja-JP" altLang="en-US" sz="900"/>
            <a:t>原則として、ここで算出された面積で、事業費を按分して補助額を算出すること。</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238125</xdr:colOff>
      <xdr:row>0</xdr:row>
      <xdr:rowOff>158750</xdr:rowOff>
    </xdr:from>
    <xdr:to>
      <xdr:col>7</xdr:col>
      <xdr:colOff>2783568</xdr:colOff>
      <xdr:row>4</xdr:row>
      <xdr:rowOff>142421</xdr:rowOff>
    </xdr:to>
    <xdr:sp macro="" textlink="">
      <xdr:nvSpPr>
        <xdr:cNvPr id="2" name="角丸四角形 1"/>
        <xdr:cNvSpPr/>
      </xdr:nvSpPr>
      <xdr:spPr>
        <a:xfrm>
          <a:off x="7391400" y="158750"/>
          <a:ext cx="2173968" cy="993321"/>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endParaRPr kumimoji="1" lang="en-US" altLang="ja-JP" sz="4000">
            <a:solidFill>
              <a:sysClr val="windowText" lastClr="000000"/>
            </a:solidFill>
          </a:endParaRPr>
        </a:p>
      </xdr:txBody>
    </xdr:sp>
    <xdr:clientData/>
  </xdr:twoCellAnchor>
  <xdr:twoCellAnchor>
    <xdr:from>
      <xdr:col>8</xdr:col>
      <xdr:colOff>269875</xdr:colOff>
      <xdr:row>1</xdr:row>
      <xdr:rowOff>127000</xdr:rowOff>
    </xdr:from>
    <xdr:to>
      <xdr:col>8</xdr:col>
      <xdr:colOff>2069193</xdr:colOff>
      <xdr:row>3</xdr:row>
      <xdr:rowOff>186871</xdr:rowOff>
    </xdr:to>
    <xdr:sp macro="" textlink="">
      <xdr:nvSpPr>
        <xdr:cNvPr id="3" name="AutoShape 10"/>
        <xdr:cNvSpPr>
          <a:spLocks/>
        </xdr:cNvSpPr>
      </xdr:nvSpPr>
      <xdr:spPr bwMode="auto">
        <a:xfrm>
          <a:off x="9842500" y="381000"/>
          <a:ext cx="1799318" cy="583746"/>
        </a:xfrm>
        <a:prstGeom prst="borderCallout1">
          <a:avLst>
            <a:gd name="adj1" fmla="val 115152"/>
            <a:gd name="adj2" fmla="val 47237"/>
            <a:gd name="adj3" fmla="val 389677"/>
            <a:gd name="adj4" fmla="val -48171"/>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ＭＳ Ｐ明朝"/>
              <a:ea typeface="ＭＳ Ｐ明朝"/>
            </a:rPr>
            <a:t>ユニット・事業所ごとに記載</a:t>
          </a:r>
        </a:p>
      </xdr:txBody>
    </xdr:sp>
    <xdr:clientData/>
  </xdr:twoCellAnchor>
  <xdr:twoCellAnchor>
    <xdr:from>
      <xdr:col>6</xdr:col>
      <xdr:colOff>1301750</xdr:colOff>
      <xdr:row>9</xdr:row>
      <xdr:rowOff>158750</xdr:rowOff>
    </xdr:from>
    <xdr:to>
      <xdr:col>7</xdr:col>
      <xdr:colOff>402318</xdr:colOff>
      <xdr:row>10</xdr:row>
      <xdr:rowOff>438603</xdr:rowOff>
    </xdr:to>
    <xdr:sp macro="" textlink="">
      <xdr:nvSpPr>
        <xdr:cNvPr id="4" name="AutoShape 10"/>
        <xdr:cNvSpPr>
          <a:spLocks/>
        </xdr:cNvSpPr>
      </xdr:nvSpPr>
      <xdr:spPr bwMode="auto">
        <a:xfrm>
          <a:off x="6048375" y="3175000"/>
          <a:ext cx="1513568" cy="724353"/>
        </a:xfrm>
        <a:prstGeom prst="borderCallout1">
          <a:avLst>
            <a:gd name="adj1" fmla="val 115152"/>
            <a:gd name="adj2" fmla="val 47237"/>
            <a:gd name="adj3" fmla="val 214445"/>
            <a:gd name="adj4" fmla="val -82328"/>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ＭＳ Ｐ明朝"/>
              <a:ea typeface="ＭＳ Ｐ明朝"/>
            </a:rPr>
            <a:t>工事種別等内訳書（別添様式９）で算出した金額を記入すること</a:t>
          </a:r>
        </a:p>
      </xdr:txBody>
    </xdr:sp>
    <xdr:clientData/>
  </xdr:twoCellAnchor>
  <xdr:twoCellAnchor>
    <xdr:from>
      <xdr:col>9</xdr:col>
      <xdr:colOff>299356</xdr:colOff>
      <xdr:row>12</xdr:row>
      <xdr:rowOff>43090</xdr:rowOff>
    </xdr:from>
    <xdr:to>
      <xdr:col>11</xdr:col>
      <xdr:colOff>763360</xdr:colOff>
      <xdr:row>14</xdr:row>
      <xdr:rowOff>142876</xdr:rowOff>
    </xdr:to>
    <xdr:sp macro="" textlink="">
      <xdr:nvSpPr>
        <xdr:cNvPr id="5" name="Rectangle 10"/>
        <xdr:cNvSpPr>
          <a:spLocks noChangeArrowheads="1"/>
        </xdr:cNvSpPr>
      </xdr:nvSpPr>
      <xdr:spPr bwMode="auto">
        <a:xfrm>
          <a:off x="12284981" y="4503965"/>
          <a:ext cx="5290004" cy="1211036"/>
        </a:xfrm>
        <a:prstGeom prst="rect">
          <a:avLst/>
        </a:prstGeom>
        <a:solidFill>
          <a:srgbClr val="FFFF99"/>
        </a:solidFill>
        <a:ln w="38100" cmpd="dbl">
          <a:solidFill>
            <a:srgbClr val="0000FF"/>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　</a:t>
          </a:r>
          <a:r>
            <a:rPr lang="ja-JP" altLang="en-US" sz="1400" b="1" i="0" u="none" strike="noStrike" baseline="0">
              <a:solidFill>
                <a:srgbClr val="000000"/>
              </a:solidFill>
              <a:latin typeface="ＭＳ Ｐ明朝"/>
              <a:ea typeface="ＭＳ Ｐ明朝"/>
            </a:rPr>
            <a:t>色の付いたセルにだけ、入力してください。面積別に、自動的に按分計算されます。</a:t>
          </a:r>
          <a:endParaRPr lang="en-US" altLang="ja-JP" sz="1400" b="1"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8</xdr:col>
      <xdr:colOff>1120321</xdr:colOff>
      <xdr:row>4</xdr:row>
      <xdr:rowOff>190501</xdr:rowOff>
    </xdr:from>
    <xdr:to>
      <xdr:col>9</xdr:col>
      <xdr:colOff>650875</xdr:colOff>
      <xdr:row>6</xdr:row>
      <xdr:rowOff>109765</xdr:rowOff>
    </xdr:to>
    <xdr:sp macro="" textlink="">
      <xdr:nvSpPr>
        <xdr:cNvPr id="6" name="AutoShape 10"/>
        <xdr:cNvSpPr>
          <a:spLocks/>
        </xdr:cNvSpPr>
      </xdr:nvSpPr>
      <xdr:spPr bwMode="auto">
        <a:xfrm>
          <a:off x="10692946" y="1190626"/>
          <a:ext cx="1943554" cy="681264"/>
        </a:xfrm>
        <a:prstGeom prst="borderCallout1">
          <a:avLst>
            <a:gd name="adj1" fmla="val 115152"/>
            <a:gd name="adj2" fmla="val 47237"/>
            <a:gd name="adj3" fmla="val 277679"/>
            <a:gd name="adj4" fmla="val -65481"/>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ＭＳ Ｐ明朝"/>
              <a:ea typeface="ＭＳ Ｐ明朝"/>
            </a:rPr>
            <a:t>部屋別面積表（別添様式１１）で算出した面積を記入すること</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10</xdr:row>
      <xdr:rowOff>47625</xdr:rowOff>
    </xdr:from>
    <xdr:to>
      <xdr:col>3</xdr:col>
      <xdr:colOff>142875</xdr:colOff>
      <xdr:row>12</xdr:row>
      <xdr:rowOff>47625</xdr:rowOff>
    </xdr:to>
    <xdr:sp macro="" textlink="">
      <xdr:nvSpPr>
        <xdr:cNvPr id="2" name="Rectangle 1"/>
        <xdr:cNvSpPr>
          <a:spLocks noChangeArrowheads="1"/>
        </xdr:cNvSpPr>
      </xdr:nvSpPr>
      <xdr:spPr bwMode="auto">
        <a:xfrm>
          <a:off x="76200" y="1485900"/>
          <a:ext cx="72390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工事種別</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76200</xdr:colOff>
      <xdr:row>10</xdr:row>
      <xdr:rowOff>47625</xdr:rowOff>
    </xdr:from>
    <xdr:to>
      <xdr:col>3</xdr:col>
      <xdr:colOff>142875</xdr:colOff>
      <xdr:row>12</xdr:row>
      <xdr:rowOff>47625</xdr:rowOff>
    </xdr:to>
    <xdr:sp macro="" textlink="">
      <xdr:nvSpPr>
        <xdr:cNvPr id="2" name="Rectangle 1"/>
        <xdr:cNvSpPr>
          <a:spLocks noChangeArrowheads="1"/>
        </xdr:cNvSpPr>
      </xdr:nvSpPr>
      <xdr:spPr bwMode="auto">
        <a:xfrm>
          <a:off x="76200" y="1762125"/>
          <a:ext cx="723900" cy="3429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工事種別</a:t>
          </a:r>
        </a:p>
      </xdr:txBody>
    </xdr:sp>
    <xdr:clientData/>
  </xdr:twoCellAnchor>
  <xdr:twoCellAnchor>
    <xdr:from>
      <xdr:col>3</xdr:col>
      <xdr:colOff>38100</xdr:colOff>
      <xdr:row>2</xdr:row>
      <xdr:rowOff>38100</xdr:rowOff>
    </xdr:from>
    <xdr:to>
      <xdr:col>16</xdr:col>
      <xdr:colOff>104775</xdr:colOff>
      <xdr:row>4</xdr:row>
      <xdr:rowOff>152400</xdr:rowOff>
    </xdr:to>
    <xdr:sp macro="" textlink="">
      <xdr:nvSpPr>
        <xdr:cNvPr id="3" name="Rectangle 2"/>
        <xdr:cNvSpPr>
          <a:spLocks noChangeArrowheads="1"/>
        </xdr:cNvSpPr>
      </xdr:nvSpPr>
      <xdr:spPr bwMode="auto">
        <a:xfrm>
          <a:off x="695325" y="381000"/>
          <a:ext cx="2914650" cy="457200"/>
        </a:xfrm>
        <a:prstGeom prst="rect">
          <a:avLst/>
        </a:prstGeom>
        <a:solidFill>
          <a:srgbClr val="FFFF00"/>
        </a:solidFill>
        <a:ln w="38100" cmpd="dbl">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平成３０年９月に着工し、平成３１年２月に完了する場合</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8</xdr:col>
      <xdr:colOff>209550</xdr:colOff>
      <xdr:row>14</xdr:row>
      <xdr:rowOff>66675</xdr:rowOff>
    </xdr:from>
    <xdr:to>
      <xdr:col>16</xdr:col>
      <xdr:colOff>190500</xdr:colOff>
      <xdr:row>18</xdr:row>
      <xdr:rowOff>28575</xdr:rowOff>
    </xdr:to>
    <xdr:sp macro="" textlink="">
      <xdr:nvSpPr>
        <xdr:cNvPr id="4" name="AutoShape 3"/>
        <xdr:cNvSpPr>
          <a:spLocks/>
        </xdr:cNvSpPr>
      </xdr:nvSpPr>
      <xdr:spPr bwMode="auto">
        <a:xfrm>
          <a:off x="2438400" y="2676525"/>
          <a:ext cx="3638550" cy="266700"/>
        </a:xfrm>
        <a:prstGeom prst="borderCallout1">
          <a:avLst>
            <a:gd name="adj1" fmla="val 42856"/>
            <a:gd name="adj2" fmla="val -4394"/>
            <a:gd name="adj3" fmla="val 35713"/>
            <a:gd name="adj4" fmla="val -40657"/>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行事工程名を記載する。</a:t>
          </a:r>
        </a:p>
      </xdr:txBody>
    </xdr:sp>
    <xdr:clientData/>
  </xdr:twoCellAnchor>
  <xdr:twoCellAnchor>
    <xdr:from>
      <xdr:col>24</xdr:col>
      <xdr:colOff>114300</xdr:colOff>
      <xdr:row>55</xdr:row>
      <xdr:rowOff>66674</xdr:rowOff>
    </xdr:from>
    <xdr:to>
      <xdr:col>27</xdr:col>
      <xdr:colOff>190500</xdr:colOff>
      <xdr:row>64</xdr:row>
      <xdr:rowOff>57149</xdr:rowOff>
    </xdr:to>
    <xdr:sp macro="" textlink="">
      <xdr:nvSpPr>
        <xdr:cNvPr id="5" name="AutoShape 5"/>
        <xdr:cNvSpPr>
          <a:spLocks/>
        </xdr:cNvSpPr>
      </xdr:nvSpPr>
      <xdr:spPr bwMode="auto">
        <a:xfrm>
          <a:off x="5372100" y="9496424"/>
          <a:ext cx="733425" cy="1533525"/>
        </a:xfrm>
        <a:prstGeom prst="borderCallout1">
          <a:avLst>
            <a:gd name="adj1" fmla="val 20690"/>
            <a:gd name="adj2" fmla="val -5264"/>
            <a:gd name="adj3" fmla="val 166223"/>
            <a:gd name="adj4" fmla="val -30265"/>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上段は各月の進捗率を、下段は全体の進捗率を記載する。</a:t>
          </a:r>
        </a:p>
      </xdr:txBody>
    </xdr:sp>
    <xdr:clientData/>
  </xdr:twoCellAnchor>
  <xdr:twoCellAnchor>
    <xdr:from>
      <xdr:col>12</xdr:col>
      <xdr:colOff>133350</xdr:colOff>
      <xdr:row>26</xdr:row>
      <xdr:rowOff>47625</xdr:rowOff>
    </xdr:from>
    <xdr:to>
      <xdr:col>22</xdr:col>
      <xdr:colOff>57150</xdr:colOff>
      <xdr:row>41</xdr:row>
      <xdr:rowOff>57150</xdr:rowOff>
    </xdr:to>
    <xdr:sp macro="" textlink="">
      <xdr:nvSpPr>
        <xdr:cNvPr id="6" name="Rectangle 6"/>
        <xdr:cNvSpPr>
          <a:spLocks noChangeArrowheads="1"/>
        </xdr:cNvSpPr>
      </xdr:nvSpPr>
      <xdr:spPr bwMode="auto">
        <a:xfrm>
          <a:off x="2762250" y="4505325"/>
          <a:ext cx="2114550" cy="2581275"/>
        </a:xfrm>
        <a:prstGeom prst="rect">
          <a:avLst/>
        </a:prstGeom>
        <a:solidFill>
          <a:srgbClr val="FFFF99"/>
        </a:solidFill>
        <a:ln w="38100" cmpd="dbl">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着工から竣工まで、月単位で出来高を確認できる工程表としてください。また、２か年以上の事業になる場合は、各年度末の出来高予定が分かるようにしてください。</a:t>
          </a:r>
        </a:p>
      </xdr:txBody>
    </xdr:sp>
    <xdr:clientData/>
  </xdr:twoCellAnchor>
  <xdr:twoCellAnchor>
    <xdr:from>
      <xdr:col>24</xdr:col>
      <xdr:colOff>228600</xdr:colOff>
      <xdr:row>32</xdr:row>
      <xdr:rowOff>9525</xdr:rowOff>
    </xdr:from>
    <xdr:to>
      <xdr:col>29</xdr:col>
      <xdr:colOff>57150</xdr:colOff>
      <xdr:row>47</xdr:row>
      <xdr:rowOff>19050</xdr:rowOff>
    </xdr:to>
    <xdr:sp macro="" textlink="">
      <xdr:nvSpPr>
        <xdr:cNvPr id="7" name="Rectangle 7"/>
        <xdr:cNvSpPr>
          <a:spLocks noChangeArrowheads="1"/>
        </xdr:cNvSpPr>
      </xdr:nvSpPr>
      <xdr:spPr bwMode="auto">
        <a:xfrm>
          <a:off x="5476875" y="5495925"/>
          <a:ext cx="933450" cy="2581275"/>
        </a:xfrm>
        <a:prstGeom prst="rect">
          <a:avLst/>
        </a:prstGeom>
        <a:solidFill>
          <a:srgbClr val="FFFF99"/>
        </a:solidFill>
        <a:ln w="38100" cmpd="dbl">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工種ごとの工程を太線で示し、各工程の詳細については、太線の上部に記入してください。</a:t>
          </a:r>
        </a:p>
      </xdr:txBody>
    </xdr:sp>
    <xdr:clientData/>
  </xdr:twoCellAnchor>
  <xdr:twoCellAnchor>
    <xdr:from>
      <xdr:col>22</xdr:col>
      <xdr:colOff>390524</xdr:colOff>
      <xdr:row>5</xdr:row>
      <xdr:rowOff>0</xdr:rowOff>
    </xdr:from>
    <xdr:to>
      <xdr:col>28</xdr:col>
      <xdr:colOff>133349</xdr:colOff>
      <xdr:row>12</xdr:row>
      <xdr:rowOff>34925</xdr:rowOff>
    </xdr:to>
    <xdr:sp macro="" textlink="">
      <xdr:nvSpPr>
        <xdr:cNvPr id="8" name="角丸四角形 7"/>
        <xdr:cNvSpPr/>
      </xdr:nvSpPr>
      <xdr:spPr>
        <a:xfrm>
          <a:off x="5038724" y="857250"/>
          <a:ext cx="1228725" cy="123507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endParaRPr kumimoji="1" lang="en-US" altLang="ja-JP" sz="40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1104899</xdr:colOff>
      <xdr:row>15</xdr:row>
      <xdr:rowOff>133350</xdr:rowOff>
    </xdr:from>
    <xdr:to>
      <xdr:col>4</xdr:col>
      <xdr:colOff>542924</xdr:colOff>
      <xdr:row>28</xdr:row>
      <xdr:rowOff>38100</xdr:rowOff>
    </xdr:to>
    <xdr:sp macro="" textlink="">
      <xdr:nvSpPr>
        <xdr:cNvPr id="2" name="Rectangle 1"/>
        <xdr:cNvSpPr>
          <a:spLocks noChangeArrowheads="1"/>
        </xdr:cNvSpPr>
      </xdr:nvSpPr>
      <xdr:spPr bwMode="auto">
        <a:xfrm>
          <a:off x="2476499" y="3133725"/>
          <a:ext cx="2828925" cy="2133600"/>
        </a:xfrm>
        <a:prstGeom prst="rect">
          <a:avLst/>
        </a:prstGeom>
        <a:solidFill>
          <a:srgbClr val="FFFF99"/>
        </a:solidFill>
        <a:ln w="38100" cmpd="dbl">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補助金交付申請にあたって、八王子市福祉部障害者福祉課以外の部署や関係機関との事前協議（調整や相談等含む。）状況について、（例）を参考に記載してください。</a:t>
          </a:r>
          <a:endParaRPr lang="en-US" altLang="ja-JP"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市から関係機関に確認のご連絡をさせていただく場合がありますので、必ず担当者名と連絡先を記載してください。</a:t>
          </a:r>
          <a:endParaRPr lang="en-US" altLang="ja-JP"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特に、消防署及び市の建築所管との調整は必ず行ってください。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133350</xdr:colOff>
      <xdr:row>3</xdr:row>
      <xdr:rowOff>333375</xdr:rowOff>
    </xdr:from>
    <xdr:to>
      <xdr:col>25</xdr:col>
      <xdr:colOff>238125</xdr:colOff>
      <xdr:row>4</xdr:row>
      <xdr:rowOff>171450</xdr:rowOff>
    </xdr:to>
    <xdr:sp macro="" textlink="">
      <xdr:nvSpPr>
        <xdr:cNvPr id="2" name="AutoShape 1"/>
        <xdr:cNvSpPr>
          <a:spLocks/>
        </xdr:cNvSpPr>
      </xdr:nvSpPr>
      <xdr:spPr bwMode="auto">
        <a:xfrm>
          <a:off x="2343150" y="942975"/>
          <a:ext cx="4800600" cy="190500"/>
        </a:xfrm>
        <a:prstGeom prst="borderCallout1">
          <a:avLst>
            <a:gd name="adj1" fmla="val 48000"/>
            <a:gd name="adj2" fmla="val -1588"/>
            <a:gd name="adj3" fmla="val 96000"/>
            <a:gd name="adj4" fmla="val -14681"/>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住居表示を記載する。住居表示が決まっていない場合は、地番を記載する。</a:t>
          </a:r>
        </a:p>
      </xdr:txBody>
    </xdr:sp>
    <xdr:clientData/>
  </xdr:twoCellAnchor>
  <xdr:twoCellAnchor>
    <xdr:from>
      <xdr:col>8</xdr:col>
      <xdr:colOff>76200</xdr:colOff>
      <xdr:row>4</xdr:row>
      <xdr:rowOff>342900</xdr:rowOff>
    </xdr:from>
    <xdr:to>
      <xdr:col>16</xdr:col>
      <xdr:colOff>142875</xdr:colOff>
      <xdr:row>5</xdr:row>
      <xdr:rowOff>152400</xdr:rowOff>
    </xdr:to>
    <xdr:sp macro="" textlink="">
      <xdr:nvSpPr>
        <xdr:cNvPr id="3" name="AutoShape 2"/>
        <xdr:cNvSpPr>
          <a:spLocks/>
        </xdr:cNvSpPr>
      </xdr:nvSpPr>
      <xdr:spPr bwMode="auto">
        <a:xfrm>
          <a:off x="2286000" y="1304925"/>
          <a:ext cx="2276475" cy="161925"/>
        </a:xfrm>
        <a:prstGeom prst="borderCallout1">
          <a:avLst>
            <a:gd name="adj1" fmla="val 54546"/>
            <a:gd name="adj2" fmla="val -3347"/>
            <a:gd name="adj3" fmla="val 81819"/>
            <a:gd name="adj4" fmla="val -30962"/>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カガミと同じ施設種別を記載する。</a:t>
          </a:r>
        </a:p>
        <a:p>
          <a:pPr algn="l" rtl="0">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5</xdr:col>
      <xdr:colOff>104775</xdr:colOff>
      <xdr:row>0</xdr:row>
      <xdr:rowOff>361950</xdr:rowOff>
    </xdr:from>
    <xdr:to>
      <xdr:col>13</xdr:col>
      <xdr:colOff>47625</xdr:colOff>
      <xdr:row>0</xdr:row>
      <xdr:rowOff>571500</xdr:rowOff>
    </xdr:to>
    <xdr:sp macro="" textlink="">
      <xdr:nvSpPr>
        <xdr:cNvPr id="4" name="AutoShape 3"/>
        <xdr:cNvSpPr>
          <a:spLocks/>
        </xdr:cNvSpPr>
      </xdr:nvSpPr>
      <xdr:spPr bwMode="auto">
        <a:xfrm>
          <a:off x="1485900" y="361950"/>
          <a:ext cx="2152650" cy="209550"/>
        </a:xfrm>
        <a:prstGeom prst="borderCallout1">
          <a:avLst>
            <a:gd name="adj1" fmla="val 54546"/>
            <a:gd name="adj2" fmla="val -3542"/>
            <a:gd name="adj3" fmla="val 513636"/>
            <a:gd name="adj4" fmla="val -20352"/>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カガミと同じ施設名を記載する。</a:t>
          </a:r>
        </a:p>
        <a:p>
          <a:pPr algn="l" rtl="0">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0</xdr:col>
      <xdr:colOff>95249</xdr:colOff>
      <xdr:row>7</xdr:row>
      <xdr:rowOff>380999</xdr:rowOff>
    </xdr:from>
    <xdr:to>
      <xdr:col>4</xdr:col>
      <xdr:colOff>47624</xdr:colOff>
      <xdr:row>9</xdr:row>
      <xdr:rowOff>238124</xdr:rowOff>
    </xdr:to>
    <xdr:sp macro="" textlink="">
      <xdr:nvSpPr>
        <xdr:cNvPr id="5" name="AutoShape 4"/>
        <xdr:cNvSpPr>
          <a:spLocks/>
        </xdr:cNvSpPr>
      </xdr:nvSpPr>
      <xdr:spPr bwMode="auto">
        <a:xfrm>
          <a:off x="95249" y="2428874"/>
          <a:ext cx="1057275" cy="657225"/>
        </a:xfrm>
        <a:prstGeom prst="borderCallout1">
          <a:avLst>
            <a:gd name="adj1" fmla="val 21431"/>
            <a:gd name="adj2" fmla="val 107694"/>
            <a:gd name="adj3" fmla="val 30356"/>
            <a:gd name="adj4" fmla="val 155769"/>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オーナー改修型の場合のみ記載する。</a:t>
          </a:r>
        </a:p>
        <a:p>
          <a:pPr algn="l" rtl="0">
            <a:lnSpc>
              <a:spcPts val="1300"/>
            </a:lnSpc>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14</xdr:col>
      <xdr:colOff>38100</xdr:colOff>
      <xdr:row>8</xdr:row>
      <xdr:rowOff>352425</xdr:rowOff>
    </xdr:from>
    <xdr:to>
      <xdr:col>23</xdr:col>
      <xdr:colOff>47625</xdr:colOff>
      <xdr:row>10</xdr:row>
      <xdr:rowOff>238125</xdr:rowOff>
    </xdr:to>
    <xdr:sp macro="" textlink="">
      <xdr:nvSpPr>
        <xdr:cNvPr id="6" name="AutoShape 5"/>
        <xdr:cNvSpPr>
          <a:spLocks/>
        </xdr:cNvSpPr>
      </xdr:nvSpPr>
      <xdr:spPr bwMode="auto">
        <a:xfrm>
          <a:off x="3905250" y="2800350"/>
          <a:ext cx="2495550" cy="685800"/>
        </a:xfrm>
        <a:prstGeom prst="borderCallout1">
          <a:avLst>
            <a:gd name="adj1" fmla="val 21431"/>
            <a:gd name="adj2" fmla="val -3056"/>
            <a:gd name="adj3" fmla="val 90676"/>
            <a:gd name="adj4" fmla="val -83587"/>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新規開設の場合、「現在」欄は０名と記載する。移転の場合は、（移転前の）現在の定員を「現在」欄に記載する。</a:t>
          </a:r>
        </a:p>
        <a:p>
          <a:pPr algn="l" rtl="0">
            <a:lnSpc>
              <a:spcPts val="1300"/>
            </a:lnSpc>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14</xdr:col>
      <xdr:colOff>161925</xdr:colOff>
      <xdr:row>0</xdr:row>
      <xdr:rowOff>47625</xdr:rowOff>
    </xdr:from>
    <xdr:to>
      <xdr:col>26</xdr:col>
      <xdr:colOff>238125</xdr:colOff>
      <xdr:row>2</xdr:row>
      <xdr:rowOff>47625</xdr:rowOff>
    </xdr:to>
    <xdr:sp macro="" textlink="">
      <xdr:nvSpPr>
        <xdr:cNvPr id="7" name="Rectangle 6"/>
        <xdr:cNvSpPr>
          <a:spLocks noChangeArrowheads="1"/>
        </xdr:cNvSpPr>
      </xdr:nvSpPr>
      <xdr:spPr bwMode="auto">
        <a:xfrm>
          <a:off x="4029075" y="47625"/>
          <a:ext cx="3476625" cy="857250"/>
        </a:xfrm>
        <a:prstGeom prst="rect">
          <a:avLst/>
        </a:prstGeom>
        <a:solidFill>
          <a:srgbClr val="FFFF99"/>
        </a:solidFill>
        <a:ln w="38100" cmpd="dbl">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複数ユニットある場合は、</a:t>
          </a:r>
          <a:r>
            <a:rPr lang="ja-JP" altLang="ja-JP" sz="1000" b="0" i="0" baseline="0">
              <a:effectLst/>
              <a:latin typeface="+mn-lt"/>
              <a:ea typeface="+mn-ea"/>
              <a:cs typeface="+mn-cs"/>
            </a:rPr>
            <a:t>ユニット</a:t>
          </a:r>
          <a:r>
            <a:rPr lang="ja-JP" altLang="en-US" sz="1000" b="0" i="0" baseline="0">
              <a:effectLst/>
              <a:latin typeface="+mn-lt"/>
              <a:ea typeface="+mn-ea"/>
              <a:cs typeface="+mn-cs"/>
            </a:rPr>
            <a:t>ごとに</a:t>
          </a:r>
          <a:r>
            <a:rPr lang="ja-JP" altLang="ja-JP" sz="1000" b="0" i="0" baseline="0">
              <a:effectLst/>
              <a:latin typeface="+mn-lt"/>
              <a:ea typeface="+mn-ea"/>
              <a:cs typeface="+mn-cs"/>
            </a:rPr>
            <a:t>作成</a:t>
          </a:r>
          <a:r>
            <a:rPr lang="ja-JP" altLang="en-US" sz="1000" b="0" i="0" baseline="0">
              <a:effectLst/>
              <a:latin typeface="+mn-lt"/>
              <a:ea typeface="+mn-ea"/>
              <a:cs typeface="+mn-cs"/>
            </a:rPr>
            <a:t>し、全ユニットを合わせた全体の計画書も作成してください。</a:t>
          </a:r>
          <a:endParaRPr lang="en-US" altLang="ja-JP" sz="1000" b="0" i="0" baseline="0">
            <a:effectLst/>
            <a:latin typeface="+mn-lt"/>
            <a:ea typeface="+mn-ea"/>
            <a:cs typeface="+mn-cs"/>
          </a:endParaRPr>
        </a:p>
        <a:p>
          <a:pPr algn="l" rtl="0">
            <a:lnSpc>
              <a:spcPts val="1300"/>
            </a:lnSpc>
            <a:defRPr sz="1000"/>
          </a:pPr>
          <a:r>
            <a:rPr lang="ja-JP" altLang="en-US" sz="1100" b="0" i="0" u="none" strike="noStrike" baseline="0">
              <a:solidFill>
                <a:srgbClr val="000000"/>
              </a:solidFill>
              <a:latin typeface="ＭＳ Ｐ明朝"/>
              <a:ea typeface="ＭＳ Ｐ明朝"/>
            </a:rPr>
            <a:t>施設整備費補助金申請額算出内訳書（第１号様式に基づく別紙１）の各数値と対応させてください。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0</xdr:col>
      <xdr:colOff>47625</xdr:colOff>
      <xdr:row>11</xdr:row>
      <xdr:rowOff>114300</xdr:rowOff>
    </xdr:from>
    <xdr:to>
      <xdr:col>16</xdr:col>
      <xdr:colOff>85725</xdr:colOff>
      <xdr:row>13</xdr:row>
      <xdr:rowOff>114300</xdr:rowOff>
    </xdr:to>
    <xdr:grpSp>
      <xdr:nvGrpSpPr>
        <xdr:cNvPr id="34447" name="Group 8"/>
        <xdr:cNvGrpSpPr>
          <a:grpSpLocks/>
        </xdr:cNvGrpSpPr>
      </xdr:nvGrpSpPr>
      <xdr:grpSpPr bwMode="auto">
        <a:xfrm>
          <a:off x="45027" y="3835977"/>
          <a:ext cx="4163292" cy="703118"/>
          <a:chOff x="5" y="412"/>
          <a:chExt cx="468" cy="80"/>
        </a:xfrm>
      </xdr:grpSpPr>
      <xdr:sp macro="" textlink="">
        <xdr:nvSpPr>
          <xdr:cNvPr id="9" name="AutoShape 9"/>
          <xdr:cNvSpPr>
            <a:spLocks/>
          </xdr:cNvSpPr>
        </xdr:nvSpPr>
        <xdr:spPr bwMode="auto">
          <a:xfrm>
            <a:off x="5" y="412"/>
            <a:ext cx="140" cy="73"/>
          </a:xfrm>
          <a:prstGeom prst="borderCallout1">
            <a:avLst>
              <a:gd name="adj1" fmla="val 19671"/>
              <a:gd name="adj2" fmla="val 105713"/>
              <a:gd name="adj3" fmla="val 18032"/>
              <a:gd name="adj4" fmla="val 122856"/>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設計図面、建築確認通知書等の添付書類と一致させる。</a:t>
            </a:r>
          </a:p>
        </xdr:txBody>
      </xdr:sp>
      <xdr:sp macro="" textlink="">
        <xdr:nvSpPr>
          <xdr:cNvPr id="34469" name="Line 10"/>
          <xdr:cNvSpPr>
            <a:spLocks noChangeShapeType="1"/>
          </xdr:cNvSpPr>
        </xdr:nvSpPr>
        <xdr:spPr bwMode="auto">
          <a:xfrm>
            <a:off x="152" y="454"/>
            <a:ext cx="24" cy="3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34470" name="Line 11"/>
          <xdr:cNvSpPr>
            <a:spLocks noChangeShapeType="1"/>
          </xdr:cNvSpPr>
        </xdr:nvSpPr>
        <xdr:spPr bwMode="auto">
          <a:xfrm>
            <a:off x="153" y="439"/>
            <a:ext cx="320" cy="53"/>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133350</xdr:colOff>
      <xdr:row>14</xdr:row>
      <xdr:rowOff>276225</xdr:rowOff>
    </xdr:from>
    <xdr:to>
      <xdr:col>4</xdr:col>
      <xdr:colOff>228600</xdr:colOff>
      <xdr:row>18</xdr:row>
      <xdr:rowOff>47625</xdr:rowOff>
    </xdr:to>
    <xdr:sp macro="" textlink="">
      <xdr:nvSpPr>
        <xdr:cNvPr id="12" name="AutoShape 12"/>
        <xdr:cNvSpPr>
          <a:spLocks/>
        </xdr:cNvSpPr>
      </xdr:nvSpPr>
      <xdr:spPr bwMode="auto">
        <a:xfrm>
          <a:off x="133350" y="4991100"/>
          <a:ext cx="1200150" cy="1143000"/>
        </a:xfrm>
        <a:prstGeom prst="borderCallout1">
          <a:avLst>
            <a:gd name="adj1" fmla="val 15792"/>
            <a:gd name="adj2" fmla="val 106347"/>
            <a:gd name="adj3" fmla="val 51315"/>
            <a:gd name="adj4" fmla="val 130157"/>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抵当権の設定が「有」の場合は、目的及び抹消予定時期を示す。</a:t>
          </a:r>
        </a:p>
      </xdr:txBody>
    </xdr:sp>
    <xdr:clientData/>
  </xdr:twoCellAnchor>
  <xdr:twoCellAnchor>
    <xdr:from>
      <xdr:col>17</xdr:col>
      <xdr:colOff>57150</xdr:colOff>
      <xdr:row>16</xdr:row>
      <xdr:rowOff>295276</xdr:rowOff>
    </xdr:from>
    <xdr:to>
      <xdr:col>25</xdr:col>
      <xdr:colOff>209550</xdr:colOff>
      <xdr:row>21</xdr:row>
      <xdr:rowOff>114301</xdr:rowOff>
    </xdr:to>
    <xdr:sp macro="" textlink="">
      <xdr:nvSpPr>
        <xdr:cNvPr id="13" name="AutoShape 13"/>
        <xdr:cNvSpPr>
          <a:spLocks/>
        </xdr:cNvSpPr>
      </xdr:nvSpPr>
      <xdr:spPr bwMode="auto">
        <a:xfrm>
          <a:off x="4752975" y="5734051"/>
          <a:ext cx="2362200" cy="1476375"/>
        </a:xfrm>
        <a:prstGeom prst="borderCallout1">
          <a:avLst>
            <a:gd name="adj1" fmla="val -8142"/>
            <a:gd name="adj2" fmla="val 14237"/>
            <a:gd name="adj3" fmla="val -58535"/>
            <a:gd name="adj4" fmla="val 7381"/>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整備の対象となる面積を記入する。</a:t>
          </a:r>
        </a:p>
        <a:p>
          <a:pPr algn="l" rtl="0">
            <a:lnSpc>
              <a:spcPts val="1300"/>
            </a:lnSpc>
            <a:defRPr sz="1000"/>
          </a:pPr>
          <a:r>
            <a:rPr lang="ja-JP" altLang="en-US" sz="1050" b="0" i="0" u="none" strike="noStrike" baseline="0">
              <a:solidFill>
                <a:srgbClr val="000000"/>
              </a:solidFill>
              <a:latin typeface="ＭＳ Ｐ明朝"/>
              <a:ea typeface="ＭＳ Ｐ明朝"/>
            </a:rPr>
            <a:t>・新築・全面改修の場合、（改修部分）（全体）の両方に同じ値を記入する。</a:t>
          </a:r>
        </a:p>
        <a:p>
          <a:pPr algn="l" rtl="0">
            <a:lnSpc>
              <a:spcPts val="1200"/>
            </a:lnSpc>
            <a:defRPr sz="1000"/>
          </a:pPr>
          <a:r>
            <a:rPr lang="ja-JP" altLang="en-US" sz="1050" b="0" i="0" u="none" strike="noStrike" baseline="0">
              <a:solidFill>
                <a:srgbClr val="000000"/>
              </a:solidFill>
              <a:latin typeface="ＭＳ Ｐ明朝"/>
              <a:ea typeface="ＭＳ Ｐ明朝"/>
            </a:rPr>
            <a:t>・建物の一部を整備する場合、改修を行う部分の面積を（改修部分）に、建物全体の面積を（全体）に記入する。</a:t>
          </a:r>
        </a:p>
      </xdr:txBody>
    </xdr:sp>
    <xdr:clientData/>
  </xdr:twoCellAnchor>
  <xdr:twoCellAnchor>
    <xdr:from>
      <xdr:col>7</xdr:col>
      <xdr:colOff>95250</xdr:colOff>
      <xdr:row>19</xdr:row>
      <xdr:rowOff>76199</xdr:rowOff>
    </xdr:from>
    <xdr:to>
      <xdr:col>16</xdr:col>
      <xdr:colOff>114300</xdr:colOff>
      <xdr:row>22</xdr:row>
      <xdr:rowOff>180974</xdr:rowOff>
    </xdr:to>
    <xdr:sp macro="" textlink="">
      <xdr:nvSpPr>
        <xdr:cNvPr id="14" name="AutoShape 14"/>
        <xdr:cNvSpPr>
          <a:spLocks/>
        </xdr:cNvSpPr>
      </xdr:nvSpPr>
      <xdr:spPr bwMode="auto">
        <a:xfrm>
          <a:off x="2028825" y="6448424"/>
          <a:ext cx="2505075" cy="1190625"/>
        </a:xfrm>
        <a:prstGeom prst="borderCallout1">
          <a:avLst>
            <a:gd name="adj1" fmla="val 11111"/>
            <a:gd name="adj2" fmla="val -3042"/>
            <a:gd name="adj3" fmla="val 27778"/>
            <a:gd name="adj4" fmla="val -13690"/>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同一建物内に他の事業が併設している（又はする）場合は、施設の名称、事業種別、運営法人を記載する。（短期入所との合築や建物所有者の自宅併設等の場合もすべて「併設事業所」として記載すること）</a:t>
          </a:r>
        </a:p>
      </xdr:txBody>
    </xdr:sp>
    <xdr:clientData/>
  </xdr:twoCellAnchor>
  <xdr:twoCellAnchor>
    <xdr:from>
      <xdr:col>9</xdr:col>
      <xdr:colOff>85725</xdr:colOff>
      <xdr:row>23</xdr:row>
      <xdr:rowOff>76200</xdr:rowOff>
    </xdr:from>
    <xdr:to>
      <xdr:col>20</xdr:col>
      <xdr:colOff>104775</xdr:colOff>
      <xdr:row>26</xdr:row>
      <xdr:rowOff>57150</xdr:rowOff>
    </xdr:to>
    <xdr:grpSp>
      <xdr:nvGrpSpPr>
        <xdr:cNvPr id="34451" name="Group 15"/>
        <xdr:cNvGrpSpPr>
          <a:grpSpLocks/>
        </xdr:cNvGrpSpPr>
      </xdr:nvGrpSpPr>
      <xdr:grpSpPr bwMode="auto">
        <a:xfrm>
          <a:off x="2402032" y="7774132"/>
          <a:ext cx="2855768" cy="1229591"/>
          <a:chOff x="276" y="814"/>
          <a:chExt cx="315" cy="94"/>
        </a:xfrm>
      </xdr:grpSpPr>
      <xdr:sp macro="" textlink="">
        <xdr:nvSpPr>
          <xdr:cNvPr id="16" name="AutoShape 16"/>
          <xdr:cNvSpPr>
            <a:spLocks/>
          </xdr:cNvSpPr>
        </xdr:nvSpPr>
        <xdr:spPr bwMode="auto">
          <a:xfrm>
            <a:off x="355" y="814"/>
            <a:ext cx="236" cy="73"/>
          </a:xfrm>
          <a:prstGeom prst="borderCallout1">
            <a:avLst>
              <a:gd name="adj1" fmla="val 21431"/>
              <a:gd name="adj2" fmla="val -3389"/>
              <a:gd name="adj3" fmla="val -1787"/>
              <a:gd name="adj4" fmla="val -35171"/>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施設整備及び施設整備（消防設備）については、工事種別等内訳の関係部分と一致させる。</a:t>
            </a:r>
          </a:p>
        </xdr:txBody>
      </xdr:sp>
      <xdr:sp macro="" textlink="">
        <xdr:nvSpPr>
          <xdr:cNvPr id="34467" name="Line 17"/>
          <xdr:cNvSpPr>
            <a:spLocks noChangeShapeType="1"/>
          </xdr:cNvSpPr>
        </xdr:nvSpPr>
        <xdr:spPr bwMode="auto">
          <a:xfrm flipH="1">
            <a:off x="276" y="857"/>
            <a:ext cx="70" cy="51"/>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57150</xdr:colOff>
      <xdr:row>27</xdr:row>
      <xdr:rowOff>123825</xdr:rowOff>
    </xdr:from>
    <xdr:to>
      <xdr:col>19</xdr:col>
      <xdr:colOff>152400</xdr:colOff>
      <xdr:row>30</xdr:row>
      <xdr:rowOff>123825</xdr:rowOff>
    </xdr:to>
    <xdr:sp macro="" textlink="">
      <xdr:nvSpPr>
        <xdr:cNvPr id="18" name="AutoShape 18"/>
        <xdr:cNvSpPr>
          <a:spLocks/>
        </xdr:cNvSpPr>
      </xdr:nvSpPr>
      <xdr:spPr bwMode="auto">
        <a:xfrm>
          <a:off x="3371850" y="10248900"/>
          <a:ext cx="2028825" cy="800100"/>
        </a:xfrm>
        <a:prstGeom prst="borderCallout1">
          <a:avLst>
            <a:gd name="adj1" fmla="val 21431"/>
            <a:gd name="adj2" fmla="val -3755"/>
            <a:gd name="adj3" fmla="val 7741"/>
            <a:gd name="adj4" fmla="val -41785"/>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施設整備補助金申請額算出内訳（</a:t>
          </a:r>
          <a:r>
            <a:rPr lang="ja-JP" altLang="ja-JP" sz="1000" b="0" i="0" baseline="0">
              <a:effectLst/>
              <a:latin typeface="+mn-lt"/>
              <a:ea typeface="+mn-ea"/>
              <a:cs typeface="+mn-cs"/>
            </a:rPr>
            <a:t>第１号様式に基づく別紙１</a:t>
          </a:r>
          <a:r>
            <a:rPr lang="ja-JP" altLang="en-US" sz="1050" b="0" i="0" u="none" strike="noStrike" baseline="0">
              <a:solidFill>
                <a:srgbClr val="000000"/>
              </a:solidFill>
              <a:latin typeface="ＭＳ Ｐ明朝"/>
              <a:ea typeface="ＭＳ Ｐ明朝"/>
            </a:rPr>
            <a:t>）により算出された補助金額を記入する。</a:t>
          </a:r>
        </a:p>
      </xdr:txBody>
    </xdr:sp>
    <xdr:clientData/>
  </xdr:twoCellAnchor>
  <xdr:twoCellAnchor>
    <xdr:from>
      <xdr:col>12</xdr:col>
      <xdr:colOff>266700</xdr:colOff>
      <xdr:row>31</xdr:row>
      <xdr:rowOff>95250</xdr:rowOff>
    </xdr:from>
    <xdr:to>
      <xdr:col>21</xdr:col>
      <xdr:colOff>190500</xdr:colOff>
      <xdr:row>33</xdr:row>
      <xdr:rowOff>247651</xdr:rowOff>
    </xdr:to>
    <xdr:sp macro="" textlink="">
      <xdr:nvSpPr>
        <xdr:cNvPr id="19" name="AutoShape 19"/>
        <xdr:cNvSpPr>
          <a:spLocks/>
        </xdr:cNvSpPr>
      </xdr:nvSpPr>
      <xdr:spPr bwMode="auto">
        <a:xfrm>
          <a:off x="3581400" y="11268075"/>
          <a:ext cx="2409825" cy="647701"/>
        </a:xfrm>
        <a:prstGeom prst="borderCallout1">
          <a:avLst>
            <a:gd name="adj1" fmla="val 29269"/>
            <a:gd name="adj2" fmla="val -3162"/>
            <a:gd name="adj3" fmla="val 66771"/>
            <a:gd name="adj4" fmla="val -44665"/>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「市補助金」及び「設置者負担金」の合計が総事業費となるにする。</a:t>
          </a:r>
        </a:p>
      </xdr:txBody>
    </xdr:sp>
    <xdr:clientData/>
  </xdr:twoCellAnchor>
  <xdr:twoCellAnchor>
    <xdr:from>
      <xdr:col>0</xdr:col>
      <xdr:colOff>209550</xdr:colOff>
      <xdr:row>26</xdr:row>
      <xdr:rowOff>238125</xdr:rowOff>
    </xdr:from>
    <xdr:to>
      <xdr:col>4</xdr:col>
      <xdr:colOff>247650</xdr:colOff>
      <xdr:row>29</xdr:row>
      <xdr:rowOff>152400</xdr:rowOff>
    </xdr:to>
    <xdr:sp macro="" textlink="">
      <xdr:nvSpPr>
        <xdr:cNvPr id="20" name="AutoShape 20"/>
        <xdr:cNvSpPr>
          <a:spLocks/>
        </xdr:cNvSpPr>
      </xdr:nvSpPr>
      <xdr:spPr bwMode="auto">
        <a:xfrm>
          <a:off x="209550" y="10058400"/>
          <a:ext cx="1143000" cy="771525"/>
        </a:xfrm>
        <a:prstGeom prst="borderCallout1">
          <a:avLst>
            <a:gd name="adj1" fmla="val 16440"/>
            <a:gd name="adj2" fmla="val 106667"/>
            <a:gd name="adj3" fmla="val 113699"/>
            <a:gd name="adj4" fmla="val 137500"/>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借入金償還計画等関係添付書類と数値を一致させる。</a:t>
          </a:r>
        </a:p>
        <a:p>
          <a:pPr algn="l" rtl="0">
            <a:lnSpc>
              <a:spcPts val="1200"/>
            </a:lnSpc>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13</xdr:col>
      <xdr:colOff>180975</xdr:colOff>
      <xdr:row>35</xdr:row>
      <xdr:rowOff>28574</xdr:rowOff>
    </xdr:from>
    <xdr:to>
      <xdr:col>22</xdr:col>
      <xdr:colOff>95250</xdr:colOff>
      <xdr:row>38</xdr:row>
      <xdr:rowOff>19049</xdr:rowOff>
    </xdr:to>
    <xdr:sp macro="" textlink="">
      <xdr:nvSpPr>
        <xdr:cNvPr id="24" name="AutoShape 24"/>
        <xdr:cNvSpPr>
          <a:spLocks/>
        </xdr:cNvSpPr>
      </xdr:nvSpPr>
      <xdr:spPr bwMode="auto">
        <a:xfrm>
          <a:off x="3771900" y="13487399"/>
          <a:ext cx="2400300" cy="904875"/>
        </a:xfrm>
        <a:prstGeom prst="borderCallout1">
          <a:avLst>
            <a:gd name="adj1" fmla="val 21431"/>
            <a:gd name="adj2" fmla="val -3176"/>
            <a:gd name="adj3" fmla="val 37500"/>
            <a:gd name="adj4" fmla="val -89681"/>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共同生活援助の場合に記入。共同生活援助及び居宅介護等居宅系サービス以外の障害福祉サービス事業（事業所）を記載する。</a:t>
          </a:r>
        </a:p>
      </xdr:txBody>
    </xdr:sp>
    <xdr:clientData/>
  </xdr:twoCellAnchor>
  <xdr:twoCellAnchor>
    <xdr:from>
      <xdr:col>0</xdr:col>
      <xdr:colOff>57150</xdr:colOff>
      <xdr:row>37</xdr:row>
      <xdr:rowOff>285749</xdr:rowOff>
    </xdr:from>
    <xdr:to>
      <xdr:col>5</xdr:col>
      <xdr:colOff>38100</xdr:colOff>
      <xdr:row>39</xdr:row>
      <xdr:rowOff>209549</xdr:rowOff>
    </xdr:to>
    <xdr:sp macro="" textlink="">
      <xdr:nvSpPr>
        <xdr:cNvPr id="25" name="AutoShape 25"/>
        <xdr:cNvSpPr>
          <a:spLocks/>
        </xdr:cNvSpPr>
      </xdr:nvSpPr>
      <xdr:spPr bwMode="auto">
        <a:xfrm>
          <a:off x="57150" y="14220824"/>
          <a:ext cx="1362075" cy="619125"/>
        </a:xfrm>
        <a:prstGeom prst="borderCallout1">
          <a:avLst>
            <a:gd name="adj1" fmla="val 21431"/>
            <a:gd name="adj2" fmla="val 105593"/>
            <a:gd name="adj3" fmla="val 130356"/>
            <a:gd name="adj4" fmla="val 108394"/>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入札スケジュールを十分考慮し、工程表と一致させる。</a:t>
          </a:r>
        </a:p>
      </xdr:txBody>
    </xdr:sp>
    <xdr:clientData/>
  </xdr:twoCellAnchor>
  <xdr:twoCellAnchor>
    <xdr:from>
      <xdr:col>6</xdr:col>
      <xdr:colOff>209550</xdr:colOff>
      <xdr:row>43</xdr:row>
      <xdr:rowOff>323850</xdr:rowOff>
    </xdr:from>
    <xdr:to>
      <xdr:col>25</xdr:col>
      <xdr:colOff>47625</xdr:colOff>
      <xdr:row>54</xdr:row>
      <xdr:rowOff>371475</xdr:rowOff>
    </xdr:to>
    <xdr:sp macro="" textlink="">
      <xdr:nvSpPr>
        <xdr:cNvPr id="26" name="Rectangle 26"/>
        <xdr:cNvSpPr>
          <a:spLocks noChangeArrowheads="1"/>
        </xdr:cNvSpPr>
      </xdr:nvSpPr>
      <xdr:spPr bwMode="auto">
        <a:xfrm>
          <a:off x="1866900" y="16649700"/>
          <a:ext cx="5086350" cy="5810250"/>
        </a:xfrm>
        <a:prstGeom prst="rect">
          <a:avLst/>
        </a:prstGeom>
        <a:solidFill>
          <a:srgbClr val="FFFF99"/>
        </a:solidFill>
        <a:ln w="19050">
          <a:solidFill>
            <a:srgbClr val="FF0000"/>
          </a:solidFill>
          <a:prstDash val="dash"/>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000000"/>
              </a:solidFill>
              <a:latin typeface="ＭＳ Ｐ明朝"/>
              <a:ea typeface="ＭＳ Ｐ明朝"/>
            </a:rPr>
            <a:t>　事業を実施する目的を始めとして、各欄について、法人の取り組み状況、熱意、工夫、対応策等を具体的かつ詳細に記載してください。（これらは、審査会において審査する際の重要ポイントの１つとなります。）</a:t>
          </a:r>
        </a:p>
      </xdr:txBody>
    </xdr:sp>
    <xdr:clientData/>
  </xdr:twoCellAnchor>
  <xdr:twoCellAnchor>
    <xdr:from>
      <xdr:col>12</xdr:col>
      <xdr:colOff>247650</xdr:colOff>
      <xdr:row>41</xdr:row>
      <xdr:rowOff>333375</xdr:rowOff>
    </xdr:from>
    <xdr:to>
      <xdr:col>22</xdr:col>
      <xdr:colOff>161925</xdr:colOff>
      <xdr:row>43</xdr:row>
      <xdr:rowOff>190500</xdr:rowOff>
    </xdr:to>
    <xdr:sp macro="" textlink="">
      <xdr:nvSpPr>
        <xdr:cNvPr id="27" name="AutoShape 27"/>
        <xdr:cNvSpPr>
          <a:spLocks/>
        </xdr:cNvSpPr>
      </xdr:nvSpPr>
      <xdr:spPr bwMode="auto">
        <a:xfrm>
          <a:off x="3562350" y="15744825"/>
          <a:ext cx="2676525" cy="771525"/>
        </a:xfrm>
        <a:prstGeom prst="borderCallout1">
          <a:avLst>
            <a:gd name="adj1" fmla="val 21051"/>
            <a:gd name="adj2" fmla="val -2847"/>
            <a:gd name="adj3" fmla="val -20468"/>
            <a:gd name="adj4" fmla="val -40569"/>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「事業開始年月日」は各月の１日付けとする。（完成年月日以降で余裕を持った事業開始年月日とすること）</a:t>
          </a:r>
        </a:p>
      </xdr:txBody>
    </xdr:sp>
    <xdr:clientData/>
  </xdr:twoCellAnchor>
  <xdr:twoCellAnchor>
    <xdr:from>
      <xdr:col>21</xdr:col>
      <xdr:colOff>38099</xdr:colOff>
      <xdr:row>11</xdr:row>
      <xdr:rowOff>47625</xdr:rowOff>
    </xdr:from>
    <xdr:to>
      <xdr:col>22</xdr:col>
      <xdr:colOff>209550</xdr:colOff>
      <xdr:row>11</xdr:row>
      <xdr:rowOff>323850</xdr:rowOff>
    </xdr:to>
    <xdr:sp macro="" textlink="">
      <xdr:nvSpPr>
        <xdr:cNvPr id="28" name="円/楕円 27"/>
        <xdr:cNvSpPr/>
      </xdr:nvSpPr>
      <xdr:spPr>
        <a:xfrm flipH="1">
          <a:off x="5838824" y="3638550"/>
          <a:ext cx="447676" cy="2762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9524</xdr:colOff>
      <xdr:row>11</xdr:row>
      <xdr:rowOff>390525</xdr:rowOff>
    </xdr:from>
    <xdr:to>
      <xdr:col>22</xdr:col>
      <xdr:colOff>66674</xdr:colOff>
      <xdr:row>12</xdr:row>
      <xdr:rowOff>190500</xdr:rowOff>
    </xdr:to>
    <xdr:sp macro="" textlink="">
      <xdr:nvSpPr>
        <xdr:cNvPr id="29" name="円/楕円 28"/>
        <xdr:cNvSpPr/>
      </xdr:nvSpPr>
      <xdr:spPr>
        <a:xfrm flipH="1">
          <a:off x="5810249" y="4495800"/>
          <a:ext cx="333375" cy="2000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219074</xdr:colOff>
      <xdr:row>12</xdr:row>
      <xdr:rowOff>152400</xdr:rowOff>
    </xdr:from>
    <xdr:to>
      <xdr:col>24</xdr:col>
      <xdr:colOff>171450</xdr:colOff>
      <xdr:row>12</xdr:row>
      <xdr:rowOff>352426</xdr:rowOff>
    </xdr:to>
    <xdr:sp macro="" textlink="">
      <xdr:nvSpPr>
        <xdr:cNvPr id="30" name="円/楕円 29"/>
        <xdr:cNvSpPr/>
      </xdr:nvSpPr>
      <xdr:spPr>
        <a:xfrm flipH="1">
          <a:off x="6296024" y="4143375"/>
          <a:ext cx="504826" cy="200026"/>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209548</xdr:colOff>
      <xdr:row>12</xdr:row>
      <xdr:rowOff>152401</xdr:rowOff>
    </xdr:from>
    <xdr:to>
      <xdr:col>22</xdr:col>
      <xdr:colOff>209550</xdr:colOff>
      <xdr:row>12</xdr:row>
      <xdr:rowOff>342900</xdr:rowOff>
    </xdr:to>
    <xdr:sp macro="" textlink="">
      <xdr:nvSpPr>
        <xdr:cNvPr id="31" name="円/楕円 30"/>
        <xdr:cNvSpPr/>
      </xdr:nvSpPr>
      <xdr:spPr>
        <a:xfrm flipH="1">
          <a:off x="5734048" y="4143376"/>
          <a:ext cx="552452" cy="190499"/>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133349</xdr:colOff>
      <xdr:row>16</xdr:row>
      <xdr:rowOff>57150</xdr:rowOff>
    </xdr:from>
    <xdr:to>
      <xdr:col>10</xdr:col>
      <xdr:colOff>152399</xdr:colOff>
      <xdr:row>16</xdr:row>
      <xdr:rowOff>285750</xdr:rowOff>
    </xdr:to>
    <xdr:sp macro="" textlink="">
      <xdr:nvSpPr>
        <xdr:cNvPr id="32" name="円/楕円 31"/>
        <xdr:cNvSpPr/>
      </xdr:nvSpPr>
      <xdr:spPr>
        <a:xfrm flipH="1">
          <a:off x="2619374" y="5495925"/>
          <a:ext cx="295275" cy="22860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171449</xdr:colOff>
      <xdr:row>15</xdr:row>
      <xdr:rowOff>66675</xdr:rowOff>
    </xdr:from>
    <xdr:to>
      <xdr:col>20</xdr:col>
      <xdr:colOff>76199</xdr:colOff>
      <xdr:row>15</xdr:row>
      <xdr:rowOff>342900</xdr:rowOff>
    </xdr:to>
    <xdr:sp macro="" textlink="">
      <xdr:nvSpPr>
        <xdr:cNvPr id="33" name="円/楕円 32"/>
        <xdr:cNvSpPr/>
      </xdr:nvSpPr>
      <xdr:spPr>
        <a:xfrm flipH="1">
          <a:off x="4867274" y="5143500"/>
          <a:ext cx="733425" cy="2762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95249</xdr:colOff>
      <xdr:row>4</xdr:row>
      <xdr:rowOff>365125</xdr:rowOff>
    </xdr:from>
    <xdr:to>
      <xdr:col>25</xdr:col>
      <xdr:colOff>174624</xdr:colOff>
      <xdr:row>8</xdr:row>
      <xdr:rowOff>187325</xdr:rowOff>
    </xdr:to>
    <xdr:sp macro="" textlink="">
      <xdr:nvSpPr>
        <xdr:cNvPr id="34" name="角丸四角形 33"/>
        <xdr:cNvSpPr/>
      </xdr:nvSpPr>
      <xdr:spPr>
        <a:xfrm>
          <a:off x="4791074" y="1317625"/>
          <a:ext cx="2289175" cy="131762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endParaRPr kumimoji="1" lang="en-US" altLang="ja-JP" sz="4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xdr:colOff>
      <xdr:row>1</xdr:row>
      <xdr:rowOff>9525</xdr:rowOff>
    </xdr:from>
    <xdr:to>
      <xdr:col>3</xdr:col>
      <xdr:colOff>1343025</xdr:colOff>
      <xdr:row>1</xdr:row>
      <xdr:rowOff>219075</xdr:rowOff>
    </xdr:to>
    <xdr:sp macro="" textlink="">
      <xdr:nvSpPr>
        <xdr:cNvPr id="2" name="AutoShape 1"/>
        <xdr:cNvSpPr>
          <a:spLocks/>
        </xdr:cNvSpPr>
      </xdr:nvSpPr>
      <xdr:spPr bwMode="auto">
        <a:xfrm>
          <a:off x="752475" y="180975"/>
          <a:ext cx="2152650" cy="209550"/>
        </a:xfrm>
        <a:prstGeom prst="borderCallout1">
          <a:avLst>
            <a:gd name="adj1" fmla="val 54546"/>
            <a:gd name="adj2" fmla="val -3542"/>
            <a:gd name="adj3" fmla="val 195454"/>
            <a:gd name="adj4" fmla="val -8852"/>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カガミと同じ施設名を記載する。</a:t>
          </a:r>
        </a:p>
        <a:p>
          <a:pPr algn="l" rtl="0">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2</xdr:col>
      <xdr:colOff>742950</xdr:colOff>
      <xdr:row>3</xdr:row>
      <xdr:rowOff>228600</xdr:rowOff>
    </xdr:from>
    <xdr:to>
      <xdr:col>5</xdr:col>
      <xdr:colOff>47625</xdr:colOff>
      <xdr:row>4</xdr:row>
      <xdr:rowOff>238125</xdr:rowOff>
    </xdr:to>
    <xdr:sp macro="" textlink="">
      <xdr:nvSpPr>
        <xdr:cNvPr id="3" name="AutoShape 3"/>
        <xdr:cNvSpPr>
          <a:spLocks/>
        </xdr:cNvSpPr>
      </xdr:nvSpPr>
      <xdr:spPr bwMode="auto">
        <a:xfrm>
          <a:off x="1343025" y="742950"/>
          <a:ext cx="3000375" cy="390525"/>
        </a:xfrm>
        <a:prstGeom prst="borderCallout1">
          <a:avLst>
            <a:gd name="adj1" fmla="val 29269"/>
            <a:gd name="adj2" fmla="val 102542"/>
            <a:gd name="adj3" fmla="val -19514"/>
            <a:gd name="adj4" fmla="val 107935"/>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補助事業の計画期間と同時期に他の計画がある場合は、当該計画の資金計画も提出する。</a:t>
          </a:r>
        </a:p>
      </xdr:txBody>
    </xdr:sp>
    <xdr:clientData/>
  </xdr:twoCellAnchor>
  <xdr:twoCellAnchor>
    <xdr:from>
      <xdr:col>0</xdr:col>
      <xdr:colOff>209550</xdr:colOff>
      <xdr:row>5</xdr:row>
      <xdr:rowOff>133349</xdr:rowOff>
    </xdr:from>
    <xdr:to>
      <xdr:col>4</xdr:col>
      <xdr:colOff>238125</xdr:colOff>
      <xdr:row>7</xdr:row>
      <xdr:rowOff>333374</xdr:rowOff>
    </xdr:to>
    <xdr:sp macro="" textlink="">
      <xdr:nvSpPr>
        <xdr:cNvPr id="4" name="AutoShape 4"/>
        <xdr:cNvSpPr>
          <a:spLocks/>
        </xdr:cNvSpPr>
      </xdr:nvSpPr>
      <xdr:spPr bwMode="auto">
        <a:xfrm>
          <a:off x="209550" y="1371599"/>
          <a:ext cx="3133725" cy="581025"/>
        </a:xfrm>
        <a:prstGeom prst="borderCallout1">
          <a:avLst>
            <a:gd name="adj1" fmla="val 22222"/>
            <a:gd name="adj2" fmla="val 102431"/>
            <a:gd name="adj3" fmla="val 29630"/>
            <a:gd name="adj4" fmla="val 136778"/>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例えば、グループホームと短期入所との合築案件の場合、左の欄の「共同生活援助」、中央の欄に「短期入所」と記載し、各種費用を記載する。</a:t>
          </a:r>
        </a:p>
      </xdr:txBody>
    </xdr:sp>
    <xdr:clientData/>
  </xdr:twoCellAnchor>
  <xdr:twoCellAnchor>
    <xdr:from>
      <xdr:col>5</xdr:col>
      <xdr:colOff>114300</xdr:colOff>
      <xdr:row>11</xdr:row>
      <xdr:rowOff>209550</xdr:rowOff>
    </xdr:from>
    <xdr:to>
      <xdr:col>6</xdr:col>
      <xdr:colOff>638175</xdr:colOff>
      <xdr:row>13</xdr:row>
      <xdr:rowOff>114300</xdr:rowOff>
    </xdr:to>
    <xdr:sp macro="" textlink="">
      <xdr:nvSpPr>
        <xdr:cNvPr id="5" name="AutoShape 5"/>
        <xdr:cNvSpPr>
          <a:spLocks/>
        </xdr:cNvSpPr>
      </xdr:nvSpPr>
      <xdr:spPr bwMode="auto">
        <a:xfrm>
          <a:off x="4410075" y="3352800"/>
          <a:ext cx="1714500" cy="762000"/>
        </a:xfrm>
        <a:prstGeom prst="borderCallout1">
          <a:avLst>
            <a:gd name="adj1" fmla="val 21431"/>
            <a:gd name="adj2" fmla="val -4444"/>
            <a:gd name="adj3" fmla="val 57856"/>
            <a:gd name="adj4" fmla="val -94444"/>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収支シミュレーション（別添様式７）の１年目の支出計の2/12の値を記載する。</a:t>
          </a:r>
        </a:p>
      </xdr:txBody>
    </xdr:sp>
    <xdr:clientData/>
  </xdr:twoCellAnchor>
  <xdr:twoCellAnchor>
    <xdr:from>
      <xdr:col>3</xdr:col>
      <xdr:colOff>457200</xdr:colOff>
      <xdr:row>10</xdr:row>
      <xdr:rowOff>238125</xdr:rowOff>
    </xdr:from>
    <xdr:to>
      <xdr:col>4</xdr:col>
      <xdr:colOff>600075</xdr:colOff>
      <xdr:row>11</xdr:row>
      <xdr:rowOff>295275</xdr:rowOff>
    </xdr:to>
    <xdr:sp macro="" textlink="">
      <xdr:nvSpPr>
        <xdr:cNvPr id="6" name="AutoShape 6"/>
        <xdr:cNvSpPr>
          <a:spLocks/>
        </xdr:cNvSpPr>
      </xdr:nvSpPr>
      <xdr:spPr bwMode="auto">
        <a:xfrm>
          <a:off x="2019300" y="3000375"/>
          <a:ext cx="1685925" cy="438150"/>
        </a:xfrm>
        <a:prstGeom prst="borderCallout1">
          <a:avLst>
            <a:gd name="adj1" fmla="val 30000"/>
            <a:gd name="adj2" fmla="val -4519"/>
            <a:gd name="adj3" fmla="val 155000"/>
            <a:gd name="adj4" fmla="val -34463"/>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事業開始時に必要となる運転資金を記載する。</a:t>
          </a:r>
        </a:p>
      </xdr:txBody>
    </xdr:sp>
    <xdr:clientData/>
  </xdr:twoCellAnchor>
  <xdr:twoCellAnchor>
    <xdr:from>
      <xdr:col>5</xdr:col>
      <xdr:colOff>304800</xdr:colOff>
      <xdr:row>15</xdr:row>
      <xdr:rowOff>190500</xdr:rowOff>
    </xdr:from>
    <xdr:to>
      <xdr:col>7</xdr:col>
      <xdr:colOff>828675</xdr:colOff>
      <xdr:row>19</xdr:row>
      <xdr:rowOff>152400</xdr:rowOff>
    </xdr:to>
    <xdr:sp macro="" textlink="">
      <xdr:nvSpPr>
        <xdr:cNvPr id="7" name="Rectangle 8"/>
        <xdr:cNvSpPr>
          <a:spLocks noChangeArrowheads="1"/>
        </xdr:cNvSpPr>
      </xdr:nvSpPr>
      <xdr:spPr bwMode="auto">
        <a:xfrm>
          <a:off x="4600575" y="4953000"/>
          <a:ext cx="2905125" cy="1485900"/>
        </a:xfrm>
        <a:prstGeom prst="rect">
          <a:avLst/>
        </a:prstGeom>
        <a:solidFill>
          <a:srgbClr val="FFFF99"/>
        </a:solidFill>
        <a:ln w="38100" cmpd="dbl">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　用地費、整備費、運転資金に係る資金は、自己資金や補助金のほか、原則として公的借入金（福祉医療機構等）及び金融機関からの融資としてください。</a:t>
          </a:r>
        </a:p>
        <a:p>
          <a:pPr algn="l" rtl="0">
            <a:defRPr sz="1000"/>
          </a:pPr>
          <a:r>
            <a:rPr lang="ja-JP" altLang="en-US" sz="1100" b="0" i="0" u="none" strike="noStrike" baseline="0">
              <a:solidFill>
                <a:srgbClr val="000000"/>
              </a:solidFill>
              <a:latin typeface="ＭＳ Ｐ明朝"/>
              <a:ea typeface="ＭＳ Ｐ明朝"/>
            </a:rPr>
            <a:t>　なお、借入先とは、事前に十分な協議を行い、補助協議後、借入できない等の理由により借入先の変更がないようにしてください。</a:t>
          </a:r>
        </a:p>
      </xdr:txBody>
    </xdr:sp>
    <xdr:clientData/>
  </xdr:twoCellAnchor>
  <xdr:twoCellAnchor>
    <xdr:from>
      <xdr:col>4</xdr:col>
      <xdr:colOff>323850</xdr:colOff>
      <xdr:row>30</xdr:row>
      <xdr:rowOff>342900</xdr:rowOff>
    </xdr:from>
    <xdr:to>
      <xdr:col>5</xdr:col>
      <xdr:colOff>714375</xdr:colOff>
      <xdr:row>32</xdr:row>
      <xdr:rowOff>238125</xdr:rowOff>
    </xdr:to>
    <xdr:sp macro="" textlink="">
      <xdr:nvSpPr>
        <xdr:cNvPr id="8" name="AutoShape 7"/>
        <xdr:cNvSpPr>
          <a:spLocks/>
        </xdr:cNvSpPr>
      </xdr:nvSpPr>
      <xdr:spPr bwMode="auto">
        <a:xfrm>
          <a:off x="3429000" y="10820400"/>
          <a:ext cx="1581150" cy="657225"/>
        </a:xfrm>
        <a:prstGeom prst="borderCallout1">
          <a:avLst>
            <a:gd name="adj1" fmla="val 21431"/>
            <a:gd name="adj2" fmla="val -4819"/>
            <a:gd name="adj3" fmla="val 236878"/>
            <a:gd name="adj4" fmla="val -37351"/>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残高証明書により必要となる自己資金が足りることを示す。</a:t>
          </a:r>
        </a:p>
      </xdr:txBody>
    </xdr:sp>
    <xdr:clientData/>
  </xdr:twoCellAnchor>
  <xdr:twoCellAnchor>
    <xdr:from>
      <xdr:col>6</xdr:col>
      <xdr:colOff>323850</xdr:colOff>
      <xdr:row>30</xdr:row>
      <xdr:rowOff>342900</xdr:rowOff>
    </xdr:from>
    <xdr:to>
      <xdr:col>7</xdr:col>
      <xdr:colOff>819150</xdr:colOff>
      <xdr:row>32</xdr:row>
      <xdr:rowOff>228600</xdr:rowOff>
    </xdr:to>
    <xdr:sp macro="" textlink="">
      <xdr:nvSpPr>
        <xdr:cNvPr id="9" name="AutoShape 12"/>
        <xdr:cNvSpPr>
          <a:spLocks/>
        </xdr:cNvSpPr>
      </xdr:nvSpPr>
      <xdr:spPr bwMode="auto">
        <a:xfrm>
          <a:off x="5810250" y="10820400"/>
          <a:ext cx="1685925" cy="647700"/>
        </a:xfrm>
        <a:prstGeom prst="borderCallout1">
          <a:avLst>
            <a:gd name="adj1" fmla="val 21431"/>
            <a:gd name="adj2" fmla="val -4519"/>
            <a:gd name="adj3" fmla="val 292856"/>
            <a:gd name="adj4" fmla="val -169493"/>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借入先ごとに作成した借入金償還計画（別紙５）の合計と一致させる。</a:t>
          </a:r>
        </a:p>
      </xdr:txBody>
    </xdr:sp>
    <xdr:clientData/>
  </xdr:twoCellAnchor>
  <xdr:twoCellAnchor>
    <xdr:from>
      <xdr:col>3</xdr:col>
      <xdr:colOff>714375</xdr:colOff>
      <xdr:row>21</xdr:row>
      <xdr:rowOff>314325</xdr:rowOff>
    </xdr:from>
    <xdr:to>
      <xdr:col>4</xdr:col>
      <xdr:colOff>942975</xdr:colOff>
      <xdr:row>23</xdr:row>
      <xdr:rowOff>352425</xdr:rowOff>
    </xdr:to>
    <xdr:sp macro="" textlink="">
      <xdr:nvSpPr>
        <xdr:cNvPr id="10" name="AutoShape 13"/>
        <xdr:cNvSpPr>
          <a:spLocks/>
        </xdr:cNvSpPr>
      </xdr:nvSpPr>
      <xdr:spPr bwMode="auto">
        <a:xfrm>
          <a:off x="2276475" y="7362825"/>
          <a:ext cx="1771650" cy="800100"/>
        </a:xfrm>
        <a:prstGeom prst="borderCallout1">
          <a:avLst>
            <a:gd name="adj1" fmla="val 21431"/>
            <a:gd name="adj2" fmla="val -4301"/>
            <a:gd name="adj3" fmla="val -8930"/>
            <a:gd name="adj4" fmla="val -45698"/>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施設整備費補助金申請額算出内訳書（第１号様式に基づく別紙１）により算出されたＪ欄の額を記入する。</a:t>
          </a:r>
        </a:p>
      </xdr:txBody>
    </xdr:sp>
    <xdr:clientData/>
  </xdr:twoCellAnchor>
  <xdr:twoCellAnchor>
    <xdr:from>
      <xdr:col>3</xdr:col>
      <xdr:colOff>266700</xdr:colOff>
      <xdr:row>8</xdr:row>
      <xdr:rowOff>314325</xdr:rowOff>
    </xdr:from>
    <xdr:to>
      <xdr:col>4</xdr:col>
      <xdr:colOff>933450</xdr:colOff>
      <xdr:row>9</xdr:row>
      <xdr:rowOff>171450</xdr:rowOff>
    </xdr:to>
    <xdr:sp macro="" textlink="">
      <xdr:nvSpPr>
        <xdr:cNvPr id="11" name="AutoShape 14"/>
        <xdr:cNvSpPr>
          <a:spLocks/>
        </xdr:cNvSpPr>
      </xdr:nvSpPr>
      <xdr:spPr bwMode="auto">
        <a:xfrm>
          <a:off x="1828800" y="2314575"/>
          <a:ext cx="2209800" cy="238125"/>
        </a:xfrm>
        <a:prstGeom prst="borderCallout1">
          <a:avLst>
            <a:gd name="adj1" fmla="val 48000"/>
            <a:gd name="adj2" fmla="val -3449"/>
            <a:gd name="adj3" fmla="val -40000"/>
            <a:gd name="adj4" fmla="val -25000"/>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土地・建物購入費用を記載する。</a:t>
          </a:r>
        </a:p>
      </xdr:txBody>
    </xdr:sp>
    <xdr:clientData/>
  </xdr:twoCellAnchor>
  <xdr:twoCellAnchor>
    <xdr:from>
      <xdr:col>5</xdr:col>
      <xdr:colOff>66675</xdr:colOff>
      <xdr:row>22</xdr:row>
      <xdr:rowOff>266700</xdr:rowOff>
    </xdr:from>
    <xdr:to>
      <xdr:col>7</xdr:col>
      <xdr:colOff>1104900</xdr:colOff>
      <xdr:row>24</xdr:row>
      <xdr:rowOff>85725</xdr:rowOff>
    </xdr:to>
    <xdr:sp macro="" textlink="">
      <xdr:nvSpPr>
        <xdr:cNvPr id="12" name="Rectangle 16"/>
        <xdr:cNvSpPr>
          <a:spLocks noChangeArrowheads="1"/>
        </xdr:cNvSpPr>
      </xdr:nvSpPr>
      <xdr:spPr bwMode="auto">
        <a:xfrm>
          <a:off x="4362450" y="7696200"/>
          <a:ext cx="3419475" cy="581025"/>
        </a:xfrm>
        <a:prstGeom prst="rect">
          <a:avLst/>
        </a:prstGeom>
        <a:solidFill>
          <a:srgbClr val="FFFF99"/>
        </a:solidFill>
        <a:ln w="38100" cmpd="dbl">
          <a:solidFill>
            <a:srgbClr val="0000FF"/>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　縦横の計算に誤りがないか必ず確認してください。</a:t>
          </a:r>
        </a:p>
      </xdr:txBody>
    </xdr:sp>
    <xdr:clientData/>
  </xdr:twoCellAnchor>
  <xdr:twoCellAnchor>
    <xdr:from>
      <xdr:col>5</xdr:col>
      <xdr:colOff>828675</xdr:colOff>
      <xdr:row>0</xdr:row>
      <xdr:rowOff>0</xdr:rowOff>
    </xdr:from>
    <xdr:to>
      <xdr:col>7</xdr:col>
      <xdr:colOff>1060450</xdr:colOff>
      <xdr:row>3</xdr:row>
      <xdr:rowOff>168275</xdr:rowOff>
    </xdr:to>
    <xdr:sp macro="" textlink="">
      <xdr:nvSpPr>
        <xdr:cNvPr id="13" name="角丸四角形 12"/>
        <xdr:cNvSpPr/>
      </xdr:nvSpPr>
      <xdr:spPr>
        <a:xfrm>
          <a:off x="5124450" y="0"/>
          <a:ext cx="2613025" cy="68262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記入方法</a:t>
          </a:r>
          <a:endParaRPr kumimoji="1" lang="en-US" altLang="ja-JP" sz="4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95250</xdr:colOff>
      <xdr:row>2</xdr:row>
      <xdr:rowOff>400049</xdr:rowOff>
    </xdr:from>
    <xdr:to>
      <xdr:col>14</xdr:col>
      <xdr:colOff>0</xdr:colOff>
      <xdr:row>3</xdr:row>
      <xdr:rowOff>619124</xdr:rowOff>
    </xdr:to>
    <xdr:sp macro="" textlink="">
      <xdr:nvSpPr>
        <xdr:cNvPr id="2" name="AutoShape 1"/>
        <xdr:cNvSpPr>
          <a:spLocks/>
        </xdr:cNvSpPr>
      </xdr:nvSpPr>
      <xdr:spPr bwMode="auto">
        <a:xfrm>
          <a:off x="1028700" y="1066799"/>
          <a:ext cx="2943225" cy="714375"/>
        </a:xfrm>
        <a:prstGeom prst="borderCallout1">
          <a:avLst>
            <a:gd name="adj1" fmla="val 21431"/>
            <a:gd name="adj2" fmla="val -2588"/>
            <a:gd name="adj3" fmla="val -13069"/>
            <a:gd name="adj4" fmla="val -11328"/>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金融機関・支店名等借入の相手方を記載する。（借入先が複数ある場合は、借入先ごとの借入金償還計画を提出すること）</a:t>
          </a:r>
        </a:p>
      </xdr:txBody>
    </xdr:sp>
    <xdr:clientData/>
  </xdr:twoCellAnchor>
  <xdr:twoCellAnchor>
    <xdr:from>
      <xdr:col>18</xdr:col>
      <xdr:colOff>76200</xdr:colOff>
      <xdr:row>1</xdr:row>
      <xdr:rowOff>438150</xdr:rowOff>
    </xdr:from>
    <xdr:to>
      <xdr:col>23</xdr:col>
      <xdr:colOff>161925</xdr:colOff>
      <xdr:row>4</xdr:row>
      <xdr:rowOff>257175</xdr:rowOff>
    </xdr:to>
    <xdr:grpSp>
      <xdr:nvGrpSpPr>
        <xdr:cNvPr id="9142" name="Group 2"/>
        <xdr:cNvGrpSpPr>
          <a:grpSpLocks/>
        </xdr:cNvGrpSpPr>
      </xdr:nvGrpSpPr>
      <xdr:grpSpPr bwMode="auto">
        <a:xfrm>
          <a:off x="4831080" y="605790"/>
          <a:ext cx="1381125" cy="1449705"/>
          <a:chOff x="541" y="64"/>
          <a:chExt cx="154" cy="125"/>
        </a:xfrm>
      </xdr:grpSpPr>
      <xdr:sp macro="" textlink="">
        <xdr:nvSpPr>
          <xdr:cNvPr id="4" name="AutoShape 3"/>
          <xdr:cNvSpPr>
            <a:spLocks/>
          </xdr:cNvSpPr>
        </xdr:nvSpPr>
        <xdr:spPr bwMode="auto">
          <a:xfrm>
            <a:off x="541" y="64"/>
            <a:ext cx="154" cy="72"/>
          </a:xfrm>
          <a:prstGeom prst="borderCallout1">
            <a:avLst>
              <a:gd name="adj1" fmla="val 16667"/>
              <a:gd name="adj2" fmla="val -5194"/>
              <a:gd name="adj3" fmla="val 174216"/>
              <a:gd name="adj4" fmla="val -160391"/>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各年次における「償還額」及び「充当財源別金額」の合計欄を一致させる。</a:t>
            </a:r>
          </a:p>
        </xdr:txBody>
      </xdr:sp>
      <xdr:sp macro="" textlink="">
        <xdr:nvSpPr>
          <xdr:cNvPr id="9152" name="Line 4"/>
          <xdr:cNvSpPr>
            <a:spLocks noChangeShapeType="1"/>
          </xdr:cNvSpPr>
        </xdr:nvSpPr>
        <xdr:spPr bwMode="auto">
          <a:xfrm flipH="1">
            <a:off x="652" y="142"/>
            <a:ext cx="0" cy="47"/>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180975</xdr:colOff>
      <xdr:row>5</xdr:row>
      <xdr:rowOff>495300</xdr:rowOff>
    </xdr:from>
    <xdr:to>
      <xdr:col>10</xdr:col>
      <xdr:colOff>104775</xdr:colOff>
      <xdr:row>8</xdr:row>
      <xdr:rowOff>238125</xdr:rowOff>
    </xdr:to>
    <xdr:sp macro="" textlink="">
      <xdr:nvSpPr>
        <xdr:cNvPr id="6" name="AutoShape 5"/>
        <xdr:cNvSpPr>
          <a:spLocks/>
        </xdr:cNvSpPr>
      </xdr:nvSpPr>
      <xdr:spPr bwMode="auto">
        <a:xfrm>
          <a:off x="561975" y="2914650"/>
          <a:ext cx="2409825" cy="1628775"/>
        </a:xfrm>
        <a:prstGeom prst="borderCallout1">
          <a:avLst>
            <a:gd name="adj1" fmla="val 8824"/>
            <a:gd name="adj2" fmla="val 103162"/>
            <a:gd name="adj3" fmla="val -35067"/>
            <a:gd name="adj4" fmla="val 126090"/>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償還に当てる財源（「家賃」や「介護給付費」等）を記載する。</a:t>
          </a:r>
        </a:p>
        <a:p>
          <a:pPr algn="l" rtl="0">
            <a:lnSpc>
              <a:spcPts val="1200"/>
            </a:lnSpc>
            <a:defRPr sz="1000"/>
          </a:pPr>
          <a:r>
            <a:rPr lang="ja-JP" altLang="en-US" sz="1050" b="0" i="0" u="none" strike="noStrike" baseline="0">
              <a:solidFill>
                <a:srgbClr val="000000"/>
              </a:solidFill>
              <a:latin typeface="ＭＳ Ｐ明朝"/>
              <a:ea typeface="ＭＳ Ｐ明朝"/>
            </a:rPr>
            <a:t>※グループホームの場合、家賃については、極力低価格に設定してください。また、家賃で償還する場合は、必要以上に借入期間を短くし、その分家賃に転嫁することがないようにしてください。</a:t>
          </a:r>
        </a:p>
      </xdr:txBody>
    </xdr:sp>
    <xdr:clientData/>
  </xdr:twoCellAnchor>
  <xdr:twoCellAnchor>
    <xdr:from>
      <xdr:col>10</xdr:col>
      <xdr:colOff>209550</xdr:colOff>
      <xdr:row>4</xdr:row>
      <xdr:rowOff>533400</xdr:rowOff>
    </xdr:from>
    <xdr:to>
      <xdr:col>15</xdr:col>
      <xdr:colOff>95250</xdr:colOff>
      <xdr:row>6</xdr:row>
      <xdr:rowOff>476250</xdr:rowOff>
    </xdr:to>
    <xdr:sp macro="" textlink="">
      <xdr:nvSpPr>
        <xdr:cNvPr id="9144" name="Line 6"/>
        <xdr:cNvSpPr>
          <a:spLocks noChangeShapeType="1"/>
        </xdr:cNvSpPr>
      </xdr:nvSpPr>
      <xdr:spPr bwMode="auto">
        <a:xfrm flipV="1">
          <a:off x="3076575" y="2324100"/>
          <a:ext cx="1266825" cy="120015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247650</xdr:colOff>
      <xdr:row>4</xdr:row>
      <xdr:rowOff>581025</xdr:rowOff>
    </xdr:from>
    <xdr:to>
      <xdr:col>18</xdr:col>
      <xdr:colOff>190500</xdr:colOff>
      <xdr:row>7</xdr:row>
      <xdr:rowOff>0</xdr:rowOff>
    </xdr:to>
    <xdr:sp macro="" textlink="">
      <xdr:nvSpPr>
        <xdr:cNvPr id="9145" name="Line 7"/>
        <xdr:cNvSpPr>
          <a:spLocks noChangeShapeType="1"/>
        </xdr:cNvSpPr>
      </xdr:nvSpPr>
      <xdr:spPr bwMode="auto">
        <a:xfrm flipV="1">
          <a:off x="3114675" y="2371725"/>
          <a:ext cx="2152650" cy="130492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xdr:row>
      <xdr:rowOff>190500</xdr:rowOff>
    </xdr:from>
    <xdr:to>
      <xdr:col>18</xdr:col>
      <xdr:colOff>47625</xdr:colOff>
      <xdr:row>11</xdr:row>
      <xdr:rowOff>447675</xdr:rowOff>
    </xdr:to>
    <xdr:sp macro="" textlink="">
      <xdr:nvSpPr>
        <xdr:cNvPr id="9" name="AutoShape 8"/>
        <xdr:cNvSpPr>
          <a:spLocks/>
        </xdr:cNvSpPr>
      </xdr:nvSpPr>
      <xdr:spPr bwMode="auto">
        <a:xfrm>
          <a:off x="1619250" y="6381750"/>
          <a:ext cx="3505200" cy="257175"/>
        </a:xfrm>
        <a:prstGeom prst="borderCallout1">
          <a:avLst>
            <a:gd name="adj1" fmla="val 44444"/>
            <a:gd name="adj2" fmla="val -2269"/>
            <a:gd name="adj3" fmla="val 492593"/>
            <a:gd name="adj4" fmla="val -19829"/>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借入先から借りる額（総額）と等しくなるよう記載する。</a:t>
          </a:r>
        </a:p>
      </xdr:txBody>
    </xdr:sp>
    <xdr:clientData/>
  </xdr:twoCellAnchor>
  <xdr:twoCellAnchor>
    <xdr:from>
      <xdr:col>11</xdr:col>
      <xdr:colOff>133350</xdr:colOff>
      <xdr:row>12</xdr:row>
      <xdr:rowOff>180975</xdr:rowOff>
    </xdr:from>
    <xdr:to>
      <xdr:col>23</xdr:col>
      <xdr:colOff>190500</xdr:colOff>
      <xdr:row>12</xdr:row>
      <xdr:rowOff>438150</xdr:rowOff>
    </xdr:to>
    <xdr:sp macro="" textlink="">
      <xdr:nvSpPr>
        <xdr:cNvPr id="10" name="AutoShape 9"/>
        <xdr:cNvSpPr>
          <a:spLocks/>
        </xdr:cNvSpPr>
      </xdr:nvSpPr>
      <xdr:spPr bwMode="auto">
        <a:xfrm>
          <a:off x="3276600" y="7000875"/>
          <a:ext cx="3371850" cy="257175"/>
        </a:xfrm>
        <a:prstGeom prst="borderCallout1">
          <a:avLst>
            <a:gd name="adj1" fmla="val 44444"/>
            <a:gd name="adj2" fmla="val -2338"/>
            <a:gd name="adj3" fmla="val 248148"/>
            <a:gd name="adj4" fmla="val -12866"/>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借入先に返す額（総額）と等しくなるよう記載する。</a:t>
          </a:r>
        </a:p>
      </xdr:txBody>
    </xdr:sp>
    <xdr:clientData/>
  </xdr:twoCellAnchor>
  <xdr:twoCellAnchor>
    <xdr:from>
      <xdr:col>5</xdr:col>
      <xdr:colOff>114300</xdr:colOff>
      <xdr:row>8</xdr:row>
      <xdr:rowOff>342900</xdr:rowOff>
    </xdr:from>
    <xdr:to>
      <xdr:col>18</xdr:col>
      <xdr:colOff>219075</xdr:colOff>
      <xdr:row>9</xdr:row>
      <xdr:rowOff>295275</xdr:rowOff>
    </xdr:to>
    <xdr:sp macro="" textlink="">
      <xdr:nvSpPr>
        <xdr:cNvPr id="11" name="Rectangle 10"/>
        <xdr:cNvSpPr>
          <a:spLocks noChangeArrowheads="1"/>
        </xdr:cNvSpPr>
      </xdr:nvSpPr>
      <xdr:spPr bwMode="auto">
        <a:xfrm>
          <a:off x="1600200" y="4648200"/>
          <a:ext cx="3695700" cy="581025"/>
        </a:xfrm>
        <a:prstGeom prst="rect">
          <a:avLst/>
        </a:prstGeom>
        <a:solidFill>
          <a:srgbClr val="FFFF99"/>
        </a:solidFill>
        <a:ln w="38100" cmpd="dbl">
          <a:solidFill>
            <a:srgbClr val="0000FF"/>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　縦横の計算に誤りがないか必ず確認してください。</a:t>
          </a:r>
        </a:p>
      </xdr:txBody>
    </xdr:sp>
    <xdr:clientData/>
  </xdr:twoCellAnchor>
  <xdr:twoCellAnchor>
    <xdr:from>
      <xdr:col>17</xdr:col>
      <xdr:colOff>38100</xdr:colOff>
      <xdr:row>0</xdr:row>
      <xdr:rowOff>38101</xdr:rowOff>
    </xdr:from>
    <xdr:to>
      <xdr:col>23</xdr:col>
      <xdr:colOff>257175</xdr:colOff>
      <xdr:row>1</xdr:row>
      <xdr:rowOff>352425</xdr:rowOff>
    </xdr:to>
    <xdr:sp macro="" textlink="">
      <xdr:nvSpPr>
        <xdr:cNvPr id="12" name="AutoShape 11"/>
        <xdr:cNvSpPr>
          <a:spLocks/>
        </xdr:cNvSpPr>
      </xdr:nvSpPr>
      <xdr:spPr bwMode="auto">
        <a:xfrm>
          <a:off x="4838700" y="38101"/>
          <a:ext cx="1876425" cy="485774"/>
        </a:xfrm>
        <a:prstGeom prst="borderCallout1">
          <a:avLst>
            <a:gd name="adj1" fmla="val 32431"/>
            <a:gd name="adj2" fmla="val -4060"/>
            <a:gd name="adj3" fmla="val 72972"/>
            <a:gd name="adj4" fmla="val -12690"/>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今回の整備にあたって借入する償還計画を記載する。</a:t>
          </a:r>
        </a:p>
      </xdr:txBody>
    </xdr:sp>
    <xdr:clientData/>
  </xdr:twoCellAnchor>
  <xdr:twoCellAnchor>
    <xdr:from>
      <xdr:col>0</xdr:col>
      <xdr:colOff>95250</xdr:colOff>
      <xdr:row>1</xdr:row>
      <xdr:rowOff>104775</xdr:rowOff>
    </xdr:from>
    <xdr:to>
      <xdr:col>6</xdr:col>
      <xdr:colOff>180975</xdr:colOff>
      <xdr:row>2</xdr:row>
      <xdr:rowOff>133350</xdr:rowOff>
    </xdr:to>
    <xdr:sp macro="" textlink="">
      <xdr:nvSpPr>
        <xdr:cNvPr id="13" name="角丸四角形 12"/>
        <xdr:cNvSpPr/>
      </xdr:nvSpPr>
      <xdr:spPr>
        <a:xfrm>
          <a:off x="95250" y="276225"/>
          <a:ext cx="1847850" cy="52387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記載例</a:t>
          </a:r>
          <a:endParaRPr kumimoji="1" lang="en-US" altLang="ja-JP" sz="28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609600</xdr:colOff>
      <xdr:row>2</xdr:row>
      <xdr:rowOff>57150</xdr:rowOff>
    </xdr:from>
    <xdr:to>
      <xdr:col>16</xdr:col>
      <xdr:colOff>76200</xdr:colOff>
      <xdr:row>4</xdr:row>
      <xdr:rowOff>66675</xdr:rowOff>
    </xdr:to>
    <xdr:sp macro="" textlink="">
      <xdr:nvSpPr>
        <xdr:cNvPr id="2" name="AutoShape 1"/>
        <xdr:cNvSpPr>
          <a:spLocks/>
        </xdr:cNvSpPr>
      </xdr:nvSpPr>
      <xdr:spPr bwMode="auto">
        <a:xfrm>
          <a:off x="7867650" y="504825"/>
          <a:ext cx="2924175" cy="266700"/>
        </a:xfrm>
        <a:prstGeom prst="borderCallout1">
          <a:avLst>
            <a:gd name="adj1" fmla="val 42856"/>
            <a:gd name="adj2" fmla="val 102606"/>
            <a:gd name="adj3" fmla="val 3569"/>
            <a:gd name="adj4" fmla="val 112704"/>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既存借入金すべての償還計画を提出する。</a:t>
          </a:r>
        </a:p>
      </xdr:txBody>
    </xdr:sp>
    <xdr:clientData/>
  </xdr:twoCellAnchor>
  <xdr:twoCellAnchor>
    <xdr:from>
      <xdr:col>2</xdr:col>
      <xdr:colOff>133350</xdr:colOff>
      <xdr:row>3</xdr:row>
      <xdr:rowOff>19050</xdr:rowOff>
    </xdr:from>
    <xdr:to>
      <xdr:col>6</xdr:col>
      <xdr:colOff>438150</xdr:colOff>
      <xdr:row>4</xdr:row>
      <xdr:rowOff>123825</xdr:rowOff>
    </xdr:to>
    <xdr:sp macro="" textlink="">
      <xdr:nvSpPr>
        <xdr:cNvPr id="3" name="AutoShape 2"/>
        <xdr:cNvSpPr>
          <a:spLocks/>
        </xdr:cNvSpPr>
      </xdr:nvSpPr>
      <xdr:spPr bwMode="auto">
        <a:xfrm>
          <a:off x="1152525" y="619125"/>
          <a:ext cx="3105150" cy="209550"/>
        </a:xfrm>
        <a:prstGeom prst="borderCallout1">
          <a:avLst>
            <a:gd name="adj1" fmla="val 54546"/>
            <a:gd name="adj2" fmla="val -2454"/>
            <a:gd name="adj3" fmla="val 150000"/>
            <a:gd name="adj4" fmla="val -10125"/>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金融機関・支店名等借入の相手方を記載する。</a:t>
          </a:r>
        </a:p>
      </xdr:txBody>
    </xdr:sp>
    <xdr:clientData/>
  </xdr:twoCellAnchor>
  <xdr:twoCellAnchor>
    <xdr:from>
      <xdr:col>2</xdr:col>
      <xdr:colOff>314325</xdr:colOff>
      <xdr:row>13</xdr:row>
      <xdr:rowOff>171450</xdr:rowOff>
    </xdr:from>
    <xdr:to>
      <xdr:col>6</xdr:col>
      <xdr:colOff>533400</xdr:colOff>
      <xdr:row>15</xdr:row>
      <xdr:rowOff>133350</xdr:rowOff>
    </xdr:to>
    <xdr:sp macro="" textlink="">
      <xdr:nvSpPr>
        <xdr:cNvPr id="4" name="AutoShape 3"/>
        <xdr:cNvSpPr>
          <a:spLocks/>
        </xdr:cNvSpPr>
      </xdr:nvSpPr>
      <xdr:spPr bwMode="auto">
        <a:xfrm>
          <a:off x="1333500" y="2876550"/>
          <a:ext cx="3019425" cy="381000"/>
        </a:xfrm>
        <a:prstGeom prst="borderCallout1">
          <a:avLst>
            <a:gd name="adj1" fmla="val 30000"/>
            <a:gd name="adj2" fmla="val -2523"/>
            <a:gd name="adj3" fmla="val -265000"/>
            <a:gd name="adj4" fmla="val -12935"/>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借入の開始から終了までの期間を記載する。</a:t>
          </a:r>
        </a:p>
        <a:p>
          <a:pPr algn="l" rtl="0">
            <a:lnSpc>
              <a:spcPts val="1300"/>
            </a:lnSpc>
            <a:defRPr sz="1000"/>
          </a:pPr>
          <a:r>
            <a:rPr lang="ja-JP" altLang="en-US" sz="1050" b="0" i="0" u="none" strike="noStrike" baseline="0">
              <a:solidFill>
                <a:srgbClr val="000000"/>
              </a:solidFill>
              <a:latin typeface="ＭＳ Ｐ明朝"/>
              <a:ea typeface="ＭＳ Ｐ明朝"/>
            </a:rPr>
            <a:t>（例：平成○○年○月～平成▲▲年▲月）</a:t>
          </a:r>
        </a:p>
      </xdr:txBody>
    </xdr:sp>
    <xdr:clientData/>
  </xdr:twoCellAnchor>
  <xdr:twoCellAnchor>
    <xdr:from>
      <xdr:col>10</xdr:col>
      <xdr:colOff>180975</xdr:colOff>
      <xdr:row>20</xdr:row>
      <xdr:rowOff>66675</xdr:rowOff>
    </xdr:from>
    <xdr:to>
      <xdr:col>11</xdr:col>
      <xdr:colOff>561975</xdr:colOff>
      <xdr:row>22</xdr:row>
      <xdr:rowOff>190500</xdr:rowOff>
    </xdr:to>
    <xdr:sp macro="" textlink="">
      <xdr:nvSpPr>
        <xdr:cNvPr id="5" name="AutoShape 4"/>
        <xdr:cNvSpPr>
          <a:spLocks/>
        </xdr:cNvSpPr>
      </xdr:nvSpPr>
      <xdr:spPr bwMode="auto">
        <a:xfrm>
          <a:off x="6781800" y="4238625"/>
          <a:ext cx="1038225" cy="542925"/>
        </a:xfrm>
        <a:prstGeom prst="borderCallout1">
          <a:avLst>
            <a:gd name="adj1" fmla="val 21051"/>
            <a:gd name="adj2" fmla="val -7338"/>
            <a:gd name="adj3" fmla="val -477194"/>
            <a:gd name="adj4" fmla="val -174310"/>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Ｐ明朝"/>
              <a:ea typeface="ＭＳ Ｐ明朝"/>
            </a:rPr>
            <a:t>借入金額及び利息を一致させる。</a:t>
          </a:r>
        </a:p>
      </xdr:txBody>
    </xdr:sp>
    <xdr:clientData/>
  </xdr:twoCellAnchor>
  <xdr:twoCellAnchor>
    <xdr:from>
      <xdr:col>10</xdr:col>
      <xdr:colOff>428625</xdr:colOff>
      <xdr:row>7</xdr:row>
      <xdr:rowOff>171450</xdr:rowOff>
    </xdr:from>
    <xdr:to>
      <xdr:col>10</xdr:col>
      <xdr:colOff>485775</xdr:colOff>
      <xdr:row>19</xdr:row>
      <xdr:rowOff>142875</xdr:rowOff>
    </xdr:to>
    <xdr:sp macro="" textlink="">
      <xdr:nvSpPr>
        <xdr:cNvPr id="38920" name="Line 5"/>
        <xdr:cNvSpPr>
          <a:spLocks noChangeShapeType="1"/>
        </xdr:cNvSpPr>
      </xdr:nvSpPr>
      <xdr:spPr bwMode="auto">
        <a:xfrm flipH="1" flipV="1">
          <a:off x="7029450" y="1666875"/>
          <a:ext cx="57150" cy="243840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342900</xdr:colOff>
      <xdr:row>22</xdr:row>
      <xdr:rowOff>19050</xdr:rowOff>
    </xdr:from>
    <xdr:to>
      <xdr:col>10</xdr:col>
      <xdr:colOff>85725</xdr:colOff>
      <xdr:row>36</xdr:row>
      <xdr:rowOff>66675</xdr:rowOff>
    </xdr:to>
    <xdr:sp macro="" textlink="">
      <xdr:nvSpPr>
        <xdr:cNvPr id="38921" name="Line 6"/>
        <xdr:cNvSpPr>
          <a:spLocks noChangeShapeType="1"/>
        </xdr:cNvSpPr>
      </xdr:nvSpPr>
      <xdr:spPr bwMode="auto">
        <a:xfrm flipV="1">
          <a:off x="5629275" y="4610100"/>
          <a:ext cx="1057275" cy="298132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447675</xdr:colOff>
      <xdr:row>23</xdr:row>
      <xdr:rowOff>66675</xdr:rowOff>
    </xdr:from>
    <xdr:to>
      <xdr:col>10</xdr:col>
      <xdr:colOff>504825</xdr:colOff>
      <xdr:row>36</xdr:row>
      <xdr:rowOff>85725</xdr:rowOff>
    </xdr:to>
    <xdr:sp macro="" textlink="">
      <xdr:nvSpPr>
        <xdr:cNvPr id="38922" name="Line 7"/>
        <xdr:cNvSpPr>
          <a:spLocks noChangeShapeType="1"/>
        </xdr:cNvSpPr>
      </xdr:nvSpPr>
      <xdr:spPr bwMode="auto">
        <a:xfrm flipV="1">
          <a:off x="6391275" y="4867275"/>
          <a:ext cx="714375" cy="274320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18</xdr:row>
      <xdr:rowOff>104775</xdr:rowOff>
    </xdr:from>
    <xdr:to>
      <xdr:col>5</xdr:col>
      <xdr:colOff>323850</xdr:colOff>
      <xdr:row>19</xdr:row>
      <xdr:rowOff>133350</xdr:rowOff>
    </xdr:to>
    <xdr:sp macro="" textlink="">
      <xdr:nvSpPr>
        <xdr:cNvPr id="9" name="AutoShape 8"/>
        <xdr:cNvSpPr>
          <a:spLocks/>
        </xdr:cNvSpPr>
      </xdr:nvSpPr>
      <xdr:spPr bwMode="auto">
        <a:xfrm>
          <a:off x="1171575" y="3857625"/>
          <a:ext cx="2314575" cy="238125"/>
        </a:xfrm>
        <a:prstGeom prst="borderCallout1">
          <a:avLst>
            <a:gd name="adj1" fmla="val 48000"/>
            <a:gd name="adj2" fmla="val -3292"/>
            <a:gd name="adj3" fmla="val -592000"/>
            <a:gd name="adj4" fmla="val -22634"/>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補助金交付申請時点から記載する。</a:t>
          </a:r>
        </a:p>
      </xdr:txBody>
    </xdr:sp>
    <xdr:clientData/>
  </xdr:twoCellAnchor>
  <xdr:twoCellAnchor>
    <xdr:from>
      <xdr:col>14</xdr:col>
      <xdr:colOff>85725</xdr:colOff>
      <xdr:row>19</xdr:row>
      <xdr:rowOff>9525</xdr:rowOff>
    </xdr:from>
    <xdr:to>
      <xdr:col>16</xdr:col>
      <xdr:colOff>171450</xdr:colOff>
      <xdr:row>20</xdr:row>
      <xdr:rowOff>57150</xdr:rowOff>
    </xdr:to>
    <xdr:sp macro="" textlink="">
      <xdr:nvSpPr>
        <xdr:cNvPr id="10" name="AutoShape 9"/>
        <xdr:cNvSpPr>
          <a:spLocks/>
        </xdr:cNvSpPr>
      </xdr:nvSpPr>
      <xdr:spPr bwMode="auto">
        <a:xfrm>
          <a:off x="9477375" y="3971925"/>
          <a:ext cx="1409700" cy="257175"/>
        </a:xfrm>
        <a:prstGeom prst="borderCallout1">
          <a:avLst>
            <a:gd name="adj1" fmla="val 44444"/>
            <a:gd name="adj2" fmla="val 105407"/>
            <a:gd name="adj3" fmla="val -918519"/>
            <a:gd name="adj4" fmla="val 150676"/>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数値を一致させる。</a:t>
          </a:r>
        </a:p>
      </xdr:txBody>
    </xdr:sp>
    <xdr:clientData/>
  </xdr:twoCellAnchor>
  <xdr:twoCellAnchor>
    <xdr:from>
      <xdr:col>16</xdr:col>
      <xdr:colOff>257175</xdr:colOff>
      <xdr:row>19</xdr:row>
      <xdr:rowOff>200025</xdr:rowOff>
    </xdr:from>
    <xdr:to>
      <xdr:col>17</xdr:col>
      <xdr:colOff>904875</xdr:colOff>
      <xdr:row>36</xdr:row>
      <xdr:rowOff>85725</xdr:rowOff>
    </xdr:to>
    <xdr:sp macro="" textlink="">
      <xdr:nvSpPr>
        <xdr:cNvPr id="38925" name="Line 10"/>
        <xdr:cNvSpPr>
          <a:spLocks noChangeShapeType="1"/>
        </xdr:cNvSpPr>
      </xdr:nvSpPr>
      <xdr:spPr bwMode="auto">
        <a:xfrm>
          <a:off x="10972800" y="4162425"/>
          <a:ext cx="1304925" cy="344805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5</xdr:row>
      <xdr:rowOff>104775</xdr:rowOff>
    </xdr:from>
    <xdr:to>
      <xdr:col>6</xdr:col>
      <xdr:colOff>485775</xdr:colOff>
      <xdr:row>6</xdr:row>
      <xdr:rowOff>285750</xdr:rowOff>
    </xdr:to>
    <xdr:sp macro="" textlink="">
      <xdr:nvSpPr>
        <xdr:cNvPr id="12" name="AutoShape 11"/>
        <xdr:cNvSpPr>
          <a:spLocks/>
        </xdr:cNvSpPr>
      </xdr:nvSpPr>
      <xdr:spPr bwMode="auto">
        <a:xfrm>
          <a:off x="1943100" y="1019175"/>
          <a:ext cx="2362200" cy="381000"/>
        </a:xfrm>
        <a:prstGeom prst="borderCallout1">
          <a:avLst>
            <a:gd name="adj1" fmla="val 30000"/>
            <a:gd name="adj2" fmla="val -3227"/>
            <a:gd name="adj3" fmla="val 137500"/>
            <a:gd name="adj4" fmla="val -41532"/>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Ｐ明朝"/>
              <a:ea typeface="ＭＳ Ｐ明朝"/>
            </a:rPr>
            <a:t>補助金交付申請時点のおける借入残額（利息も同様。）を記載する。</a:t>
          </a:r>
        </a:p>
      </xdr:txBody>
    </xdr:sp>
    <xdr:clientData/>
  </xdr:twoCellAnchor>
  <xdr:twoCellAnchor>
    <xdr:from>
      <xdr:col>2</xdr:col>
      <xdr:colOff>581025</xdr:colOff>
      <xdr:row>24</xdr:row>
      <xdr:rowOff>57150</xdr:rowOff>
    </xdr:from>
    <xdr:to>
      <xdr:col>7</xdr:col>
      <xdr:colOff>542925</xdr:colOff>
      <xdr:row>27</xdr:row>
      <xdr:rowOff>9525</xdr:rowOff>
    </xdr:to>
    <xdr:sp macro="" textlink="">
      <xdr:nvSpPr>
        <xdr:cNvPr id="13" name="Rectangle 12"/>
        <xdr:cNvSpPr>
          <a:spLocks noChangeArrowheads="1"/>
        </xdr:cNvSpPr>
      </xdr:nvSpPr>
      <xdr:spPr bwMode="auto">
        <a:xfrm>
          <a:off x="1600200" y="5067300"/>
          <a:ext cx="3419475" cy="581025"/>
        </a:xfrm>
        <a:prstGeom prst="rect">
          <a:avLst/>
        </a:prstGeom>
        <a:solidFill>
          <a:srgbClr val="FFFF99"/>
        </a:solidFill>
        <a:ln w="38100" cmpd="dbl">
          <a:solidFill>
            <a:srgbClr val="0000FF"/>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　縦横の計算に誤りがないか必ず確認してください。</a:t>
          </a:r>
        </a:p>
      </xdr:txBody>
    </xdr:sp>
    <xdr:clientData/>
  </xdr:twoCellAnchor>
  <xdr:twoCellAnchor>
    <xdr:from>
      <xdr:col>7</xdr:col>
      <xdr:colOff>238125</xdr:colOff>
      <xdr:row>2</xdr:row>
      <xdr:rowOff>111125</xdr:rowOff>
    </xdr:from>
    <xdr:to>
      <xdr:col>11</xdr:col>
      <xdr:colOff>492125</xdr:colOff>
      <xdr:row>6</xdr:row>
      <xdr:rowOff>139700</xdr:rowOff>
    </xdr:to>
    <xdr:sp macro="" textlink="">
      <xdr:nvSpPr>
        <xdr:cNvPr id="14" name="角丸四角形 13"/>
        <xdr:cNvSpPr/>
      </xdr:nvSpPr>
      <xdr:spPr>
        <a:xfrm>
          <a:off x="4714875" y="558800"/>
          <a:ext cx="3035300" cy="69532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記載方法</a:t>
          </a:r>
          <a:endParaRPr kumimoji="1" lang="en-US" altLang="ja-JP" sz="40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361950</xdr:colOff>
      <xdr:row>1</xdr:row>
      <xdr:rowOff>95250</xdr:rowOff>
    </xdr:from>
    <xdr:to>
      <xdr:col>5</xdr:col>
      <xdr:colOff>704850</xdr:colOff>
      <xdr:row>2</xdr:row>
      <xdr:rowOff>28575</xdr:rowOff>
    </xdr:to>
    <xdr:sp macro="" textlink="">
      <xdr:nvSpPr>
        <xdr:cNvPr id="2" name="AutoShape 1"/>
        <xdr:cNvSpPr>
          <a:spLocks/>
        </xdr:cNvSpPr>
      </xdr:nvSpPr>
      <xdr:spPr bwMode="auto">
        <a:xfrm>
          <a:off x="3352800" y="371475"/>
          <a:ext cx="2152650" cy="209550"/>
        </a:xfrm>
        <a:prstGeom prst="borderCallout1">
          <a:avLst>
            <a:gd name="adj1" fmla="val 54546"/>
            <a:gd name="adj2" fmla="val -3542"/>
            <a:gd name="adj3" fmla="val 181819"/>
            <a:gd name="adj4" fmla="val -10620"/>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カガミと同じ施設名を記載する。</a:t>
          </a:r>
        </a:p>
        <a:p>
          <a:pPr algn="l" rtl="0">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8</xdr:col>
      <xdr:colOff>552450</xdr:colOff>
      <xdr:row>1</xdr:row>
      <xdr:rowOff>219075</xdr:rowOff>
    </xdr:from>
    <xdr:to>
      <xdr:col>11</xdr:col>
      <xdr:colOff>114300</xdr:colOff>
      <xdr:row>2</xdr:row>
      <xdr:rowOff>152400</xdr:rowOff>
    </xdr:to>
    <xdr:sp macro="" textlink="">
      <xdr:nvSpPr>
        <xdr:cNvPr id="3" name="AutoShape 2"/>
        <xdr:cNvSpPr>
          <a:spLocks/>
        </xdr:cNvSpPr>
      </xdr:nvSpPr>
      <xdr:spPr bwMode="auto">
        <a:xfrm>
          <a:off x="8067675" y="495300"/>
          <a:ext cx="2276475" cy="209550"/>
        </a:xfrm>
        <a:prstGeom prst="borderCallout1">
          <a:avLst>
            <a:gd name="adj1" fmla="val 54546"/>
            <a:gd name="adj2" fmla="val -3347"/>
            <a:gd name="adj3" fmla="val 109093"/>
            <a:gd name="adj4" fmla="val -16736"/>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カガミと同じ施設種別を記載する。</a:t>
          </a:r>
        </a:p>
        <a:p>
          <a:pPr algn="l" rtl="0">
            <a:defRPr sz="1000"/>
          </a:pPr>
          <a:endParaRPr lang="ja-JP" altLang="en-US" sz="1050" b="0" i="0" u="none" strike="noStrike" baseline="0">
            <a:solidFill>
              <a:srgbClr val="000000"/>
            </a:solidFill>
            <a:latin typeface="ＭＳ Ｐ明朝"/>
            <a:ea typeface="ＭＳ Ｐ明朝"/>
          </a:endParaRPr>
        </a:p>
      </xdr:txBody>
    </xdr:sp>
    <xdr:clientData/>
  </xdr:twoCellAnchor>
  <xdr:twoCellAnchor>
    <xdr:from>
      <xdr:col>3</xdr:col>
      <xdr:colOff>152400</xdr:colOff>
      <xdr:row>9</xdr:row>
      <xdr:rowOff>228600</xdr:rowOff>
    </xdr:from>
    <xdr:to>
      <xdr:col>6</xdr:col>
      <xdr:colOff>838200</xdr:colOff>
      <xdr:row>10</xdr:row>
      <xdr:rowOff>95250</xdr:rowOff>
    </xdr:to>
    <xdr:sp macro="" textlink="">
      <xdr:nvSpPr>
        <xdr:cNvPr id="4" name="AutoShape 3"/>
        <xdr:cNvSpPr>
          <a:spLocks/>
        </xdr:cNvSpPr>
      </xdr:nvSpPr>
      <xdr:spPr bwMode="auto">
        <a:xfrm>
          <a:off x="3143250" y="2876550"/>
          <a:ext cx="3400425" cy="209550"/>
        </a:xfrm>
        <a:prstGeom prst="borderCallout1">
          <a:avLst>
            <a:gd name="adj1" fmla="val 54546"/>
            <a:gd name="adj2" fmla="val -2241"/>
            <a:gd name="adj3" fmla="val -481819"/>
            <a:gd name="adj4" fmla="val -6444"/>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年度ではなく、事業開始月から１年単位で記載する。</a:t>
          </a:r>
        </a:p>
      </xdr:txBody>
    </xdr:sp>
    <xdr:clientData/>
  </xdr:twoCellAnchor>
  <xdr:twoCellAnchor>
    <xdr:from>
      <xdr:col>5</xdr:col>
      <xdr:colOff>104775</xdr:colOff>
      <xdr:row>14</xdr:row>
      <xdr:rowOff>266700</xdr:rowOff>
    </xdr:from>
    <xdr:to>
      <xdr:col>8</xdr:col>
      <xdr:colOff>809625</xdr:colOff>
      <xdr:row>16</xdr:row>
      <xdr:rowOff>161925</xdr:rowOff>
    </xdr:to>
    <xdr:sp macro="" textlink="">
      <xdr:nvSpPr>
        <xdr:cNvPr id="5" name="Rectangle 4"/>
        <xdr:cNvSpPr>
          <a:spLocks noChangeArrowheads="1"/>
        </xdr:cNvSpPr>
      </xdr:nvSpPr>
      <xdr:spPr bwMode="auto">
        <a:xfrm>
          <a:off x="4905375" y="4629150"/>
          <a:ext cx="3419475" cy="581025"/>
        </a:xfrm>
        <a:prstGeom prst="rect">
          <a:avLst/>
        </a:prstGeom>
        <a:solidFill>
          <a:srgbClr val="FFFF99"/>
        </a:solidFill>
        <a:ln w="38100" cmpd="dbl">
          <a:solidFill>
            <a:srgbClr val="0000FF"/>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　縦横の計算に誤りがないか必ず確認してください。</a:t>
          </a:r>
        </a:p>
      </xdr:txBody>
    </xdr:sp>
    <xdr:clientData/>
  </xdr:twoCellAnchor>
  <xdr:twoCellAnchor>
    <xdr:from>
      <xdr:col>7</xdr:col>
      <xdr:colOff>190500</xdr:colOff>
      <xdr:row>8</xdr:row>
      <xdr:rowOff>219075</xdr:rowOff>
    </xdr:from>
    <xdr:to>
      <xdr:col>10</xdr:col>
      <xdr:colOff>742950</xdr:colOff>
      <xdr:row>10</xdr:row>
      <xdr:rowOff>219075</xdr:rowOff>
    </xdr:to>
    <xdr:sp macro="" textlink="">
      <xdr:nvSpPr>
        <xdr:cNvPr id="6" name="Rectangle 5"/>
        <xdr:cNvSpPr>
          <a:spLocks noChangeArrowheads="1"/>
        </xdr:cNvSpPr>
      </xdr:nvSpPr>
      <xdr:spPr bwMode="auto">
        <a:xfrm>
          <a:off x="6800850" y="2524125"/>
          <a:ext cx="3267075" cy="685800"/>
        </a:xfrm>
        <a:prstGeom prst="rect">
          <a:avLst/>
        </a:prstGeom>
        <a:solidFill>
          <a:srgbClr val="FFFF99"/>
        </a:solidFill>
        <a:ln w="38100" cmpd="dbl">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　算出にあたっては、稼働率も加味するなど現実的な数値としてください。</a:t>
          </a:r>
        </a:p>
      </xdr:txBody>
    </xdr:sp>
    <xdr:clientData/>
  </xdr:twoCellAnchor>
  <xdr:twoCellAnchor>
    <xdr:from>
      <xdr:col>10</xdr:col>
      <xdr:colOff>328613</xdr:colOff>
      <xdr:row>12</xdr:row>
      <xdr:rowOff>19049</xdr:rowOff>
    </xdr:from>
    <xdr:to>
      <xdr:col>12</xdr:col>
      <xdr:colOff>795338</xdr:colOff>
      <xdr:row>14</xdr:row>
      <xdr:rowOff>154780</xdr:rowOff>
    </xdr:to>
    <xdr:sp macro="" textlink="">
      <xdr:nvSpPr>
        <xdr:cNvPr id="7" name="AutoShape 2"/>
        <xdr:cNvSpPr>
          <a:spLocks/>
        </xdr:cNvSpPr>
      </xdr:nvSpPr>
      <xdr:spPr bwMode="auto">
        <a:xfrm>
          <a:off x="9653588" y="3695699"/>
          <a:ext cx="2276475" cy="821531"/>
        </a:xfrm>
        <a:prstGeom prst="borderCallout1">
          <a:avLst>
            <a:gd name="adj1" fmla="val -3091"/>
            <a:gd name="adj2" fmla="val 29603"/>
            <a:gd name="adj3" fmla="val -70756"/>
            <a:gd name="adj4" fmla="val 60147"/>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Ｐ明朝"/>
              <a:ea typeface="ＭＳ Ｐ明朝"/>
            </a:rPr>
            <a:t>必要に応じて備考欄を書き換えてください。（記載例はグループホームについて記載しております。）</a:t>
          </a:r>
        </a:p>
      </xdr:txBody>
    </xdr:sp>
    <xdr:clientData/>
  </xdr:twoCellAnchor>
  <xdr:twoCellAnchor>
    <xdr:from>
      <xdr:col>1</xdr:col>
      <xdr:colOff>685800</xdr:colOff>
      <xdr:row>0</xdr:row>
      <xdr:rowOff>47626</xdr:rowOff>
    </xdr:from>
    <xdr:to>
      <xdr:col>2</xdr:col>
      <xdr:colOff>676275</xdr:colOff>
      <xdr:row>3</xdr:row>
      <xdr:rowOff>85726</xdr:rowOff>
    </xdr:to>
    <xdr:sp macro="" textlink="">
      <xdr:nvSpPr>
        <xdr:cNvPr id="8" name="角丸四角形 7"/>
        <xdr:cNvSpPr/>
      </xdr:nvSpPr>
      <xdr:spPr>
        <a:xfrm>
          <a:off x="962025" y="47626"/>
          <a:ext cx="1800225" cy="76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記載方法</a:t>
          </a:r>
          <a:endParaRPr kumimoji="1" lang="en-US" altLang="ja-JP" sz="28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190500</xdr:colOff>
      <xdr:row>29</xdr:row>
      <xdr:rowOff>12701</xdr:rowOff>
    </xdr:from>
    <xdr:to>
      <xdr:col>28</xdr:col>
      <xdr:colOff>0</xdr:colOff>
      <xdr:row>29</xdr:row>
      <xdr:rowOff>203201</xdr:rowOff>
    </xdr:to>
    <xdr:sp macro="" textlink="">
      <xdr:nvSpPr>
        <xdr:cNvPr id="2" name="屈折矢印 1"/>
        <xdr:cNvSpPr/>
      </xdr:nvSpPr>
      <xdr:spPr>
        <a:xfrm rot="5400000">
          <a:off x="5143500" y="8680451"/>
          <a:ext cx="190500" cy="190500"/>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17</xdr:col>
      <xdr:colOff>33867</xdr:colOff>
      <xdr:row>40</xdr:row>
      <xdr:rowOff>1059</xdr:rowOff>
    </xdr:from>
    <xdr:to>
      <xdr:col>32</xdr:col>
      <xdr:colOff>138651</xdr:colOff>
      <xdr:row>40</xdr:row>
      <xdr:rowOff>1059</xdr:rowOff>
    </xdr:to>
    <xdr:sp macro="" textlink="">
      <xdr:nvSpPr>
        <xdr:cNvPr id="3" name="大かっこ 2"/>
        <xdr:cNvSpPr/>
      </xdr:nvSpPr>
      <xdr:spPr>
        <a:xfrm>
          <a:off x="3272367" y="11154834"/>
          <a:ext cx="2962284"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99483</xdr:colOff>
      <xdr:row>40</xdr:row>
      <xdr:rowOff>4233</xdr:rowOff>
    </xdr:from>
    <xdr:to>
      <xdr:col>32</xdr:col>
      <xdr:colOff>137592</xdr:colOff>
      <xdr:row>40</xdr:row>
      <xdr:rowOff>4233</xdr:rowOff>
    </xdr:to>
    <xdr:sp macro="" textlink="">
      <xdr:nvSpPr>
        <xdr:cNvPr id="4" name="大かっこ 3"/>
        <xdr:cNvSpPr/>
      </xdr:nvSpPr>
      <xdr:spPr>
        <a:xfrm>
          <a:off x="3337983" y="11158008"/>
          <a:ext cx="2895609"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26</xdr:col>
      <xdr:colOff>190500</xdr:colOff>
      <xdr:row>29</xdr:row>
      <xdr:rowOff>12701</xdr:rowOff>
    </xdr:from>
    <xdr:to>
      <xdr:col>28</xdr:col>
      <xdr:colOff>0</xdr:colOff>
      <xdr:row>29</xdr:row>
      <xdr:rowOff>203201</xdr:rowOff>
    </xdr:to>
    <xdr:sp macro="" textlink="">
      <xdr:nvSpPr>
        <xdr:cNvPr id="5" name="屈折矢印 13"/>
        <xdr:cNvSpPr/>
      </xdr:nvSpPr>
      <xdr:spPr>
        <a:xfrm rot="5400000">
          <a:off x="5143500" y="8680451"/>
          <a:ext cx="190500" cy="190500"/>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142875</xdr:colOff>
      <xdr:row>31</xdr:row>
      <xdr:rowOff>76200</xdr:rowOff>
    </xdr:from>
    <xdr:to>
      <xdr:col>9</xdr:col>
      <xdr:colOff>0</xdr:colOff>
      <xdr:row>31</xdr:row>
      <xdr:rowOff>495300</xdr:rowOff>
    </xdr:to>
    <xdr:sp macro="" textlink="">
      <xdr:nvSpPr>
        <xdr:cNvPr id="11815" name="AutoShape 8"/>
        <xdr:cNvSpPr>
          <a:spLocks noChangeArrowheads="1"/>
        </xdr:cNvSpPr>
      </xdr:nvSpPr>
      <xdr:spPr bwMode="auto">
        <a:xfrm>
          <a:off x="142875" y="9296400"/>
          <a:ext cx="1714500" cy="419100"/>
        </a:xfrm>
        <a:prstGeom prst="downArrow">
          <a:avLst>
            <a:gd name="adj1" fmla="val 49861"/>
            <a:gd name="adj2" fmla="val 54287"/>
          </a:avLst>
        </a:prstGeom>
        <a:solidFill>
          <a:srgbClr val="0000FF"/>
        </a:solidFill>
        <a:ln w="9525">
          <a:solidFill>
            <a:srgbClr val="0000FF"/>
          </a:solidFill>
          <a:miter lim="800000"/>
          <a:headEnd/>
          <a:tailEnd/>
        </a:ln>
      </xdr:spPr>
    </xdr:sp>
    <xdr:clientData/>
  </xdr:twoCellAnchor>
  <xdr:twoCellAnchor>
    <xdr:from>
      <xdr:col>9</xdr:col>
      <xdr:colOff>95250</xdr:colOff>
      <xdr:row>31</xdr:row>
      <xdr:rowOff>133350</xdr:rowOff>
    </xdr:from>
    <xdr:to>
      <xdr:col>23</xdr:col>
      <xdr:colOff>104775</xdr:colOff>
      <xdr:row>31</xdr:row>
      <xdr:rowOff>447675</xdr:rowOff>
    </xdr:to>
    <xdr:sp macro="" textlink="">
      <xdr:nvSpPr>
        <xdr:cNvPr id="7" name="AutoShape 9"/>
        <xdr:cNvSpPr>
          <a:spLocks noChangeArrowheads="1"/>
        </xdr:cNvSpPr>
      </xdr:nvSpPr>
      <xdr:spPr bwMode="auto">
        <a:xfrm>
          <a:off x="1809750" y="9353550"/>
          <a:ext cx="2676525" cy="314325"/>
        </a:xfrm>
        <a:prstGeom prst="foldedCorner">
          <a:avLst>
            <a:gd name="adj" fmla="val 12352"/>
          </a:avLst>
        </a:prstGeom>
        <a:solidFill>
          <a:srgbClr val="FFFF99"/>
        </a:solidFill>
        <a:ln w="19050">
          <a:solidFill>
            <a:srgbClr val="0000FF"/>
          </a:solidFill>
          <a:round/>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現在の耐震基準に適合していない建物の場合</a:t>
          </a:r>
        </a:p>
      </xdr:txBody>
    </xdr:sp>
    <xdr:clientData/>
  </xdr:twoCellAnchor>
  <xdr:twoCellAnchor>
    <xdr:from>
      <xdr:col>9</xdr:col>
      <xdr:colOff>123825</xdr:colOff>
      <xdr:row>37</xdr:row>
      <xdr:rowOff>12701</xdr:rowOff>
    </xdr:from>
    <xdr:to>
      <xdr:col>10</xdr:col>
      <xdr:colOff>133350</xdr:colOff>
      <xdr:row>37</xdr:row>
      <xdr:rowOff>203201</xdr:rowOff>
    </xdr:to>
    <xdr:sp macro="" textlink="">
      <xdr:nvSpPr>
        <xdr:cNvPr id="8" name="屈折矢印 13"/>
        <xdr:cNvSpPr/>
      </xdr:nvSpPr>
      <xdr:spPr>
        <a:xfrm rot="5400000">
          <a:off x="1857375" y="10633076"/>
          <a:ext cx="161925" cy="200025"/>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190500</xdr:colOff>
      <xdr:row>29</xdr:row>
      <xdr:rowOff>12701</xdr:rowOff>
    </xdr:from>
    <xdr:to>
      <xdr:col>28</xdr:col>
      <xdr:colOff>0</xdr:colOff>
      <xdr:row>29</xdr:row>
      <xdr:rowOff>203201</xdr:rowOff>
    </xdr:to>
    <xdr:sp macro="" textlink="">
      <xdr:nvSpPr>
        <xdr:cNvPr id="2" name="屈折矢印 1"/>
        <xdr:cNvSpPr/>
      </xdr:nvSpPr>
      <xdr:spPr>
        <a:xfrm rot="5400000">
          <a:off x="5143500" y="8680451"/>
          <a:ext cx="190500" cy="190500"/>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17</xdr:col>
      <xdr:colOff>33867</xdr:colOff>
      <xdr:row>40</xdr:row>
      <xdr:rowOff>1059</xdr:rowOff>
    </xdr:from>
    <xdr:to>
      <xdr:col>32</xdr:col>
      <xdr:colOff>138651</xdr:colOff>
      <xdr:row>40</xdr:row>
      <xdr:rowOff>1059</xdr:rowOff>
    </xdr:to>
    <xdr:sp macro="" textlink="">
      <xdr:nvSpPr>
        <xdr:cNvPr id="3" name="大かっこ 2"/>
        <xdr:cNvSpPr/>
      </xdr:nvSpPr>
      <xdr:spPr>
        <a:xfrm>
          <a:off x="3272367" y="11154834"/>
          <a:ext cx="2962284"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99483</xdr:colOff>
      <xdr:row>40</xdr:row>
      <xdr:rowOff>4233</xdr:rowOff>
    </xdr:from>
    <xdr:to>
      <xdr:col>32</xdr:col>
      <xdr:colOff>137592</xdr:colOff>
      <xdr:row>40</xdr:row>
      <xdr:rowOff>4233</xdr:rowOff>
    </xdr:to>
    <xdr:sp macro="" textlink="">
      <xdr:nvSpPr>
        <xdr:cNvPr id="4" name="大かっこ 3"/>
        <xdr:cNvSpPr/>
      </xdr:nvSpPr>
      <xdr:spPr>
        <a:xfrm>
          <a:off x="3337983" y="11158008"/>
          <a:ext cx="2895609"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26</xdr:col>
      <xdr:colOff>190500</xdr:colOff>
      <xdr:row>29</xdr:row>
      <xdr:rowOff>12701</xdr:rowOff>
    </xdr:from>
    <xdr:to>
      <xdr:col>28</xdr:col>
      <xdr:colOff>0</xdr:colOff>
      <xdr:row>29</xdr:row>
      <xdr:rowOff>203201</xdr:rowOff>
    </xdr:to>
    <xdr:sp macro="" textlink="">
      <xdr:nvSpPr>
        <xdr:cNvPr id="5" name="屈折矢印 13"/>
        <xdr:cNvSpPr/>
      </xdr:nvSpPr>
      <xdr:spPr>
        <a:xfrm rot="5400000">
          <a:off x="5143500" y="8680451"/>
          <a:ext cx="190500" cy="190500"/>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142875</xdr:colOff>
      <xdr:row>31</xdr:row>
      <xdr:rowOff>76200</xdr:rowOff>
    </xdr:from>
    <xdr:to>
      <xdr:col>9</xdr:col>
      <xdr:colOff>0</xdr:colOff>
      <xdr:row>31</xdr:row>
      <xdr:rowOff>495300</xdr:rowOff>
    </xdr:to>
    <xdr:sp macro="" textlink="">
      <xdr:nvSpPr>
        <xdr:cNvPr id="35123" name="AutoShape 5"/>
        <xdr:cNvSpPr>
          <a:spLocks noChangeArrowheads="1"/>
        </xdr:cNvSpPr>
      </xdr:nvSpPr>
      <xdr:spPr bwMode="auto">
        <a:xfrm>
          <a:off x="142875" y="9296400"/>
          <a:ext cx="1714500" cy="419100"/>
        </a:xfrm>
        <a:prstGeom prst="downArrow">
          <a:avLst>
            <a:gd name="adj1" fmla="val 49861"/>
            <a:gd name="adj2" fmla="val 54287"/>
          </a:avLst>
        </a:prstGeom>
        <a:solidFill>
          <a:srgbClr val="0000FF"/>
        </a:solidFill>
        <a:ln w="9525">
          <a:solidFill>
            <a:srgbClr val="0000FF"/>
          </a:solidFill>
          <a:miter lim="800000"/>
          <a:headEnd/>
          <a:tailEnd/>
        </a:ln>
      </xdr:spPr>
    </xdr:sp>
    <xdr:clientData/>
  </xdr:twoCellAnchor>
  <xdr:twoCellAnchor>
    <xdr:from>
      <xdr:col>9</xdr:col>
      <xdr:colOff>95250</xdr:colOff>
      <xdr:row>31</xdr:row>
      <xdr:rowOff>133350</xdr:rowOff>
    </xdr:from>
    <xdr:to>
      <xdr:col>23</xdr:col>
      <xdr:colOff>104775</xdr:colOff>
      <xdr:row>31</xdr:row>
      <xdr:rowOff>447675</xdr:rowOff>
    </xdr:to>
    <xdr:sp macro="" textlink="">
      <xdr:nvSpPr>
        <xdr:cNvPr id="7" name="AutoShape 6"/>
        <xdr:cNvSpPr>
          <a:spLocks noChangeArrowheads="1"/>
        </xdr:cNvSpPr>
      </xdr:nvSpPr>
      <xdr:spPr bwMode="auto">
        <a:xfrm>
          <a:off x="1809750" y="9353550"/>
          <a:ext cx="2676525" cy="314325"/>
        </a:xfrm>
        <a:prstGeom prst="foldedCorner">
          <a:avLst>
            <a:gd name="adj" fmla="val 12352"/>
          </a:avLst>
        </a:prstGeom>
        <a:solidFill>
          <a:srgbClr val="FFFF99"/>
        </a:solidFill>
        <a:ln w="19050">
          <a:solidFill>
            <a:srgbClr val="0000FF"/>
          </a:solidFill>
          <a:round/>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現在の耐震基準に適合していない建物の場合</a:t>
          </a:r>
        </a:p>
      </xdr:txBody>
    </xdr:sp>
    <xdr:clientData/>
  </xdr:twoCellAnchor>
  <xdr:twoCellAnchor>
    <xdr:from>
      <xdr:col>9</xdr:col>
      <xdr:colOff>123825</xdr:colOff>
      <xdr:row>37</xdr:row>
      <xdr:rowOff>12701</xdr:rowOff>
    </xdr:from>
    <xdr:to>
      <xdr:col>10</xdr:col>
      <xdr:colOff>133350</xdr:colOff>
      <xdr:row>37</xdr:row>
      <xdr:rowOff>203201</xdr:rowOff>
    </xdr:to>
    <xdr:sp macro="" textlink="">
      <xdr:nvSpPr>
        <xdr:cNvPr id="8" name="屈折矢印 13"/>
        <xdr:cNvSpPr/>
      </xdr:nvSpPr>
      <xdr:spPr>
        <a:xfrm rot="5400000">
          <a:off x="1857375" y="10633076"/>
          <a:ext cx="161925" cy="200025"/>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7</xdr:col>
      <xdr:colOff>171450</xdr:colOff>
      <xdr:row>3</xdr:row>
      <xdr:rowOff>142874</xdr:rowOff>
    </xdr:from>
    <xdr:to>
      <xdr:col>17</xdr:col>
      <xdr:colOff>28575</xdr:colOff>
      <xdr:row>7</xdr:row>
      <xdr:rowOff>209549</xdr:rowOff>
    </xdr:to>
    <xdr:sp macro="" textlink="">
      <xdr:nvSpPr>
        <xdr:cNvPr id="9" name="AutoShape 8"/>
        <xdr:cNvSpPr>
          <a:spLocks/>
        </xdr:cNvSpPr>
      </xdr:nvSpPr>
      <xdr:spPr bwMode="auto">
        <a:xfrm>
          <a:off x="1628775" y="819149"/>
          <a:ext cx="1857375" cy="1438275"/>
        </a:xfrm>
        <a:prstGeom prst="borderCallout1">
          <a:avLst>
            <a:gd name="adj1" fmla="val 10713"/>
            <a:gd name="adj2" fmla="val 104102"/>
            <a:gd name="adj3" fmla="val 33931"/>
            <a:gd name="adj4" fmla="val 136412"/>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Ｐ明朝"/>
              <a:ea typeface="ＭＳ Ｐ明朝"/>
            </a:rPr>
            <a:t>カガミと同じ施設名を記載する。（すでにグループホームを開設していて、今回の交付申請に係る補助事業がユニット増の案件である場合、「ユニット名」の欄に記載すること）</a:t>
          </a:r>
        </a:p>
      </xdr:txBody>
    </xdr:sp>
    <xdr:clientData/>
  </xdr:twoCellAnchor>
  <xdr:twoCellAnchor>
    <xdr:from>
      <xdr:col>17</xdr:col>
      <xdr:colOff>190500</xdr:colOff>
      <xdr:row>8</xdr:row>
      <xdr:rowOff>381000</xdr:rowOff>
    </xdr:from>
    <xdr:to>
      <xdr:col>26</xdr:col>
      <xdr:colOff>114300</xdr:colOff>
      <xdr:row>9</xdr:row>
      <xdr:rowOff>161925</xdr:rowOff>
    </xdr:to>
    <xdr:sp macro="" textlink="">
      <xdr:nvSpPr>
        <xdr:cNvPr id="10" name="AutoShape 10"/>
        <xdr:cNvSpPr>
          <a:spLocks/>
        </xdr:cNvSpPr>
      </xdr:nvSpPr>
      <xdr:spPr bwMode="auto">
        <a:xfrm>
          <a:off x="3429000" y="2647950"/>
          <a:ext cx="1638300" cy="209550"/>
        </a:xfrm>
        <a:prstGeom prst="borderCallout1">
          <a:avLst>
            <a:gd name="adj1" fmla="val 54546"/>
            <a:gd name="adj2" fmla="val 104278"/>
            <a:gd name="adj3" fmla="val 354546"/>
            <a:gd name="adj4" fmla="val 113903"/>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明朝"/>
              <a:ea typeface="ＭＳ Ｐ明朝"/>
            </a:rPr>
            <a:t>戸建ての場合は記載不要</a:t>
          </a:r>
        </a:p>
      </xdr:txBody>
    </xdr:sp>
    <xdr:clientData/>
  </xdr:twoCellAnchor>
  <xdr:twoCellAnchor>
    <xdr:from>
      <xdr:col>21</xdr:col>
      <xdr:colOff>133350</xdr:colOff>
      <xdr:row>13</xdr:row>
      <xdr:rowOff>85725</xdr:rowOff>
    </xdr:from>
    <xdr:to>
      <xdr:col>29</xdr:col>
      <xdr:colOff>57150</xdr:colOff>
      <xdr:row>14</xdr:row>
      <xdr:rowOff>285750</xdr:rowOff>
    </xdr:to>
    <xdr:sp macro="" textlink="">
      <xdr:nvSpPr>
        <xdr:cNvPr id="11" name="AutoShape 11"/>
        <xdr:cNvSpPr>
          <a:spLocks/>
        </xdr:cNvSpPr>
      </xdr:nvSpPr>
      <xdr:spPr bwMode="auto">
        <a:xfrm>
          <a:off x="4133850" y="4124325"/>
          <a:ext cx="1447800" cy="581025"/>
        </a:xfrm>
        <a:prstGeom prst="borderCallout1">
          <a:avLst>
            <a:gd name="adj1" fmla="val 19671"/>
            <a:gd name="adj2" fmla="val -4819"/>
            <a:gd name="adj3" fmla="val 19671"/>
            <a:gd name="adj4" fmla="val -31324"/>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該当する事業を選択する。該当がない場合、「その他」を選択する。</a:t>
          </a:r>
        </a:p>
      </xdr:txBody>
    </xdr:sp>
    <xdr:clientData/>
  </xdr:twoCellAnchor>
  <xdr:twoCellAnchor>
    <xdr:from>
      <xdr:col>26</xdr:col>
      <xdr:colOff>161925</xdr:colOff>
      <xdr:row>0</xdr:row>
      <xdr:rowOff>114300</xdr:rowOff>
    </xdr:from>
    <xdr:to>
      <xdr:col>35</xdr:col>
      <xdr:colOff>85725</xdr:colOff>
      <xdr:row>4</xdr:row>
      <xdr:rowOff>9525</xdr:rowOff>
    </xdr:to>
    <xdr:sp macro="" textlink="">
      <xdr:nvSpPr>
        <xdr:cNvPr id="12" name="Rectangle 12"/>
        <xdr:cNvSpPr>
          <a:spLocks noChangeArrowheads="1"/>
        </xdr:cNvSpPr>
      </xdr:nvSpPr>
      <xdr:spPr bwMode="auto">
        <a:xfrm>
          <a:off x="5114925" y="114300"/>
          <a:ext cx="1638300" cy="914400"/>
        </a:xfrm>
        <a:prstGeom prst="rect">
          <a:avLst/>
        </a:prstGeom>
        <a:solidFill>
          <a:srgbClr val="FFFF99"/>
        </a:solidFill>
        <a:ln w="38100" cmpd="dbl">
          <a:solidFill>
            <a:srgbClr val="FF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既存建物を改修しグループホームとして使用する場合は、本調査票を提出してください。</a:t>
          </a:r>
        </a:p>
      </xdr:txBody>
    </xdr:sp>
    <xdr:clientData/>
  </xdr:twoCellAnchor>
  <xdr:twoCellAnchor>
    <xdr:from>
      <xdr:col>27</xdr:col>
      <xdr:colOff>95250</xdr:colOff>
      <xdr:row>31</xdr:row>
      <xdr:rowOff>76200</xdr:rowOff>
    </xdr:from>
    <xdr:to>
      <xdr:col>36</xdr:col>
      <xdr:colOff>257175</xdr:colOff>
      <xdr:row>38</xdr:row>
      <xdr:rowOff>28575</xdr:rowOff>
    </xdr:to>
    <xdr:grpSp>
      <xdr:nvGrpSpPr>
        <xdr:cNvPr id="35130" name="Group 13"/>
        <xdr:cNvGrpSpPr>
          <a:grpSpLocks/>
        </xdr:cNvGrpSpPr>
      </xdr:nvGrpSpPr>
      <xdr:grpSpPr bwMode="auto">
        <a:xfrm>
          <a:off x="5124450" y="9296400"/>
          <a:ext cx="1800225" cy="2162175"/>
          <a:chOff x="589" y="976"/>
          <a:chExt cx="206" cy="228"/>
        </a:xfrm>
      </xdr:grpSpPr>
      <xdr:sp macro="" textlink="">
        <xdr:nvSpPr>
          <xdr:cNvPr id="14" name="AutoShape 14"/>
          <xdr:cNvSpPr>
            <a:spLocks/>
          </xdr:cNvSpPr>
        </xdr:nvSpPr>
        <xdr:spPr bwMode="auto">
          <a:xfrm>
            <a:off x="615" y="976"/>
            <a:ext cx="180" cy="41"/>
          </a:xfrm>
          <a:prstGeom prst="borderCallout1">
            <a:avLst>
              <a:gd name="adj1" fmla="val 29269"/>
              <a:gd name="adj2" fmla="val -4444"/>
              <a:gd name="adj3" fmla="val 270731"/>
              <a:gd name="adj4" fmla="val -18333"/>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明朝"/>
                <a:ea typeface="ＭＳ Ｐ明朝"/>
              </a:rPr>
              <a:t>階ごとのＩｗ値（木造）・Ｉｓ値（非木造）を記載する。</a:t>
            </a:r>
          </a:p>
        </xdr:txBody>
      </xdr:sp>
      <xdr:sp macro="" textlink="">
        <xdr:nvSpPr>
          <xdr:cNvPr id="35134" name="Line 15"/>
          <xdr:cNvSpPr>
            <a:spLocks noChangeShapeType="1"/>
          </xdr:cNvSpPr>
        </xdr:nvSpPr>
        <xdr:spPr bwMode="auto">
          <a:xfrm flipH="1">
            <a:off x="589" y="1020"/>
            <a:ext cx="22" cy="12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35135" name="Line 16"/>
          <xdr:cNvSpPr>
            <a:spLocks noChangeShapeType="1"/>
          </xdr:cNvSpPr>
        </xdr:nvSpPr>
        <xdr:spPr bwMode="auto">
          <a:xfrm flipH="1">
            <a:off x="601" y="1024"/>
            <a:ext cx="26" cy="18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142875</xdr:colOff>
      <xdr:row>26</xdr:row>
      <xdr:rowOff>104775</xdr:rowOff>
    </xdr:from>
    <xdr:to>
      <xdr:col>7</xdr:col>
      <xdr:colOff>19050</xdr:colOff>
      <xdr:row>30</xdr:row>
      <xdr:rowOff>66675</xdr:rowOff>
    </xdr:to>
    <xdr:sp macro="" textlink="">
      <xdr:nvSpPr>
        <xdr:cNvPr id="17" name="AutoShape 17"/>
        <xdr:cNvSpPr>
          <a:spLocks/>
        </xdr:cNvSpPr>
      </xdr:nvSpPr>
      <xdr:spPr bwMode="auto">
        <a:xfrm>
          <a:off x="142875" y="7943850"/>
          <a:ext cx="1209675" cy="1066800"/>
        </a:xfrm>
        <a:prstGeom prst="borderCallout1">
          <a:avLst>
            <a:gd name="adj1" fmla="val 10713"/>
            <a:gd name="adj2" fmla="val 105713"/>
            <a:gd name="adj3" fmla="val 179463"/>
            <a:gd name="adj4" fmla="val 135713"/>
          </a:avLst>
        </a:prstGeom>
        <a:solidFill>
          <a:srgbClr val="FFFF99"/>
        </a:solidFill>
        <a:ln w="19050">
          <a:solidFill>
            <a:srgbClr val="FF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Ｐ明朝"/>
              <a:ea typeface="ＭＳ Ｐ明朝"/>
            </a:rPr>
            <a:t>昭和56年5月31日以前に建築確認を行った建物については、補助協議事前に耐震診断を行う。</a:t>
          </a:r>
        </a:p>
      </xdr:txBody>
    </xdr:sp>
    <xdr:clientData/>
  </xdr:twoCellAnchor>
  <xdr:twoCellAnchor>
    <xdr:from>
      <xdr:col>2</xdr:col>
      <xdr:colOff>152400</xdr:colOff>
      <xdr:row>0</xdr:row>
      <xdr:rowOff>76200</xdr:rowOff>
    </xdr:from>
    <xdr:to>
      <xdr:col>13</xdr:col>
      <xdr:colOff>152400</xdr:colOff>
      <xdr:row>3</xdr:row>
      <xdr:rowOff>133350</xdr:rowOff>
    </xdr:to>
    <xdr:sp macro="" textlink="">
      <xdr:nvSpPr>
        <xdr:cNvPr id="18" name="角丸四角形 17"/>
        <xdr:cNvSpPr/>
      </xdr:nvSpPr>
      <xdr:spPr>
        <a:xfrm>
          <a:off x="533400" y="76200"/>
          <a:ext cx="2095500" cy="73342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記載方法</a:t>
          </a:r>
          <a:endParaRPr kumimoji="1" lang="en-US" altLang="ja-JP" sz="32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8</xdr:row>
      <xdr:rowOff>0</xdr:rowOff>
    </xdr:from>
    <xdr:to>
      <xdr:col>12</xdr:col>
      <xdr:colOff>47625</xdr:colOff>
      <xdr:row>10</xdr:row>
      <xdr:rowOff>133350</xdr:rowOff>
    </xdr:to>
    <xdr:sp macro="" textlink="">
      <xdr:nvSpPr>
        <xdr:cNvPr id="2" name="正方形/長方形 1"/>
        <xdr:cNvSpPr/>
      </xdr:nvSpPr>
      <xdr:spPr>
        <a:xfrm>
          <a:off x="9553575" y="1581150"/>
          <a:ext cx="4162425" cy="8382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400"/>
            </a:lnSpc>
          </a:pPr>
          <a:r>
            <a:rPr kumimoji="1" lang="ja-JP" altLang="en-US" sz="1200">
              <a:latin typeface="ＭＳ 明朝" panose="02020609040205080304" pitchFamily="17" charset="-128"/>
              <a:ea typeface="ＭＳ 明朝" panose="02020609040205080304" pitchFamily="17" charset="-128"/>
            </a:rPr>
            <a:t>当該シートでは、補助対象経費と補助対象外経費を確認します。備考欄には、見積書にある各工事費等のうち、何の経費で、いくらを補助対象外としたか、記載してください。</a:t>
          </a:r>
        </a:p>
      </xdr:txBody>
    </xdr:sp>
    <xdr:clientData/>
  </xdr:twoCellAnchor>
  <xdr:oneCellAnchor>
    <xdr:from>
      <xdr:col>4</xdr:col>
      <xdr:colOff>1133475</xdr:colOff>
      <xdr:row>13</xdr:row>
      <xdr:rowOff>28574</xdr:rowOff>
    </xdr:from>
    <xdr:ext cx="2447925" cy="592470"/>
    <xdr:sp macro="" textlink="">
      <xdr:nvSpPr>
        <xdr:cNvPr id="3" name="テキスト ボックス 2"/>
        <xdr:cNvSpPr txBox="1"/>
      </xdr:nvSpPr>
      <xdr:spPr>
        <a:xfrm>
          <a:off x="5772150" y="3371849"/>
          <a:ext cx="2447925" cy="592470"/>
        </a:xfrm>
        <a:prstGeom prst="rect">
          <a:avLst/>
        </a:prstGeom>
        <a:solidFill>
          <a:srgbClr val="FFFF00"/>
        </a:solidFill>
        <a:ln w="12700">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ja-JP" altLang="en-US" sz="1050"/>
            <a:t>諸経費が補助対象と補助対象外の全体にかかっている場合は、諸経費を各事業費の比率で按分すること。</a:t>
          </a:r>
          <a:endParaRPr kumimoji="1" lang="en-US" altLang="ja-JP" sz="1050"/>
        </a:p>
      </xdr:txBody>
    </xdr:sp>
    <xdr:clientData/>
  </xdr:oneCellAnchor>
  <xdr:twoCellAnchor>
    <xdr:from>
      <xdr:col>3</xdr:col>
      <xdr:colOff>1628775</xdr:colOff>
      <xdr:row>12</xdr:row>
      <xdr:rowOff>209550</xdr:rowOff>
    </xdr:from>
    <xdr:to>
      <xdr:col>4</xdr:col>
      <xdr:colOff>1133475</xdr:colOff>
      <xdr:row>13</xdr:row>
      <xdr:rowOff>133350</xdr:rowOff>
    </xdr:to>
    <xdr:cxnSp macro="">
      <xdr:nvCxnSpPr>
        <xdr:cNvPr id="4" name="直線コネクタ 3"/>
        <xdr:cNvCxnSpPr/>
      </xdr:nvCxnSpPr>
      <xdr:spPr>
        <a:xfrm>
          <a:off x="4562475" y="3200400"/>
          <a:ext cx="1209675" cy="276225"/>
        </a:xfrm>
        <a:prstGeom prst="line">
          <a:avLst/>
        </a:prstGeom>
        <a:ln>
          <a:solidFill>
            <a:srgbClr val="FF0000"/>
          </a:solidFill>
          <a:headEnd type="stealt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1657350</xdr:colOff>
      <xdr:row>14</xdr:row>
      <xdr:rowOff>276225</xdr:rowOff>
    </xdr:from>
    <xdr:to>
      <xdr:col>4</xdr:col>
      <xdr:colOff>1590675</xdr:colOff>
      <xdr:row>28</xdr:row>
      <xdr:rowOff>133350</xdr:rowOff>
    </xdr:to>
    <xdr:cxnSp macro="">
      <xdr:nvCxnSpPr>
        <xdr:cNvPr id="5" name="直線コネクタ 4"/>
        <xdr:cNvCxnSpPr/>
      </xdr:nvCxnSpPr>
      <xdr:spPr>
        <a:xfrm flipV="1">
          <a:off x="4591050" y="3971925"/>
          <a:ext cx="1638300" cy="5848350"/>
        </a:xfrm>
        <a:prstGeom prst="line">
          <a:avLst/>
        </a:prstGeom>
        <a:ln>
          <a:solidFill>
            <a:srgbClr val="FF0000"/>
          </a:solidFill>
          <a:headEnd type="stealth"/>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352425</xdr:colOff>
      <xdr:row>0</xdr:row>
      <xdr:rowOff>200025</xdr:rowOff>
    </xdr:from>
    <xdr:to>
      <xdr:col>4</xdr:col>
      <xdr:colOff>2609850</xdr:colOff>
      <xdr:row>4</xdr:row>
      <xdr:rowOff>187325</xdr:rowOff>
    </xdr:to>
    <xdr:sp macro="" textlink="">
      <xdr:nvSpPr>
        <xdr:cNvPr id="6" name="角丸四角形 5"/>
        <xdr:cNvSpPr/>
      </xdr:nvSpPr>
      <xdr:spPr>
        <a:xfrm>
          <a:off x="4991100" y="171450"/>
          <a:ext cx="2257425" cy="53022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endParaRPr kumimoji="1" lang="en-US" altLang="ja-JP" sz="4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0"/>
  <sheetViews>
    <sheetView showGridLines="0" view="pageBreakPreview" zoomScale="50" zoomScaleNormal="100" zoomScaleSheetLayoutView="50" workbookViewId="0">
      <pane ySplit="4" topLeftCell="A5" activePane="bottomLeft" state="frozen"/>
      <selection activeCell="C14" sqref="D14"/>
      <selection pane="bottomLeft" activeCell="C14" sqref="D14"/>
    </sheetView>
  </sheetViews>
  <sheetFormatPr defaultColWidth="9" defaultRowHeight="19.5" customHeight="1" x14ac:dyDescent="0.2"/>
  <cols>
    <col min="1" max="2" width="3.88671875" style="1" customWidth="1"/>
    <col min="3" max="3" width="4.77734375" style="25" customWidth="1"/>
    <col min="4" max="4" width="60.77734375" style="1" customWidth="1"/>
    <col min="5" max="5" width="30.6640625" style="1" customWidth="1"/>
    <col min="6" max="6" width="5.109375" style="1" customWidth="1"/>
    <col min="7" max="7" width="5.109375" style="26" customWidth="1"/>
    <col min="8" max="16384" width="9" style="1"/>
  </cols>
  <sheetData>
    <row r="1" spans="1:7" ht="41.25" customHeight="1" x14ac:dyDescent="0.2">
      <c r="C1" s="702" t="s">
        <v>76</v>
      </c>
      <c r="D1" s="702"/>
      <c r="E1" s="702"/>
      <c r="F1" s="702"/>
      <c r="G1" s="702"/>
    </row>
    <row r="2" spans="1:7" ht="18" customHeight="1" thickBot="1" x14ac:dyDescent="0.25">
      <c r="C2" s="703"/>
      <c r="D2" s="704"/>
      <c r="E2" s="704"/>
      <c r="F2" s="704"/>
      <c r="G2" s="704"/>
    </row>
    <row r="3" spans="1:7" ht="19.5" customHeight="1" x14ac:dyDescent="0.2">
      <c r="A3" s="705" t="s">
        <v>5</v>
      </c>
      <c r="B3" s="706"/>
      <c r="C3" s="707"/>
      <c r="D3" s="717" t="s">
        <v>6</v>
      </c>
      <c r="E3" s="715" t="s">
        <v>7</v>
      </c>
      <c r="F3" s="713" t="s">
        <v>8</v>
      </c>
      <c r="G3" s="711" t="s">
        <v>9</v>
      </c>
    </row>
    <row r="4" spans="1:7" ht="19.5" customHeight="1" thickBot="1" x14ac:dyDescent="0.25">
      <c r="A4" s="708"/>
      <c r="B4" s="709"/>
      <c r="C4" s="710"/>
      <c r="D4" s="718"/>
      <c r="E4" s="716"/>
      <c r="F4" s="714"/>
      <c r="G4" s="712"/>
    </row>
    <row r="5" spans="1:7" s="4" customFormat="1" ht="24" customHeight="1" thickBot="1" x14ac:dyDescent="0.25">
      <c r="A5" s="731"/>
      <c r="B5" s="732"/>
      <c r="C5" s="685">
        <v>1</v>
      </c>
      <c r="D5" s="686" t="s">
        <v>10</v>
      </c>
      <c r="E5" s="687"/>
      <c r="F5" s="688"/>
      <c r="G5" s="689" t="s">
        <v>29</v>
      </c>
    </row>
    <row r="6" spans="1:7" s="4" customFormat="1" ht="39.75" customHeight="1" x14ac:dyDescent="0.2">
      <c r="A6" s="733" t="s">
        <v>769</v>
      </c>
      <c r="B6" s="733" t="s">
        <v>38</v>
      </c>
      <c r="C6" s="29">
        <f>C5+1</f>
        <v>2</v>
      </c>
      <c r="D6" s="684" t="s">
        <v>77</v>
      </c>
      <c r="E6" s="5" t="s">
        <v>69</v>
      </c>
      <c r="F6" s="3"/>
      <c r="G6" s="34" t="s">
        <v>49</v>
      </c>
    </row>
    <row r="7" spans="1:7" s="4" customFormat="1" ht="26.4" x14ac:dyDescent="0.2">
      <c r="A7" s="734"/>
      <c r="B7" s="734"/>
      <c r="C7" s="29">
        <f>C6+1</f>
        <v>3</v>
      </c>
      <c r="D7" s="55" t="s">
        <v>78</v>
      </c>
      <c r="E7" s="31" t="s">
        <v>84</v>
      </c>
      <c r="F7" s="3"/>
      <c r="G7" s="34" t="s">
        <v>79</v>
      </c>
    </row>
    <row r="8" spans="1:7" s="4" customFormat="1" ht="71.25" customHeight="1" x14ac:dyDescent="0.2">
      <c r="A8" s="734"/>
      <c r="B8" s="734"/>
      <c r="C8" s="29">
        <f>C7+1</f>
        <v>4</v>
      </c>
      <c r="D8" s="55" t="s">
        <v>80</v>
      </c>
      <c r="E8" s="31" t="s">
        <v>83</v>
      </c>
      <c r="F8" s="3"/>
      <c r="G8" s="34" t="s">
        <v>79</v>
      </c>
    </row>
    <row r="9" spans="1:7" s="4" customFormat="1" ht="39.75" customHeight="1" thickBot="1" x14ac:dyDescent="0.25">
      <c r="A9" s="735"/>
      <c r="B9" s="735"/>
      <c r="C9" s="44">
        <f>C8+1</f>
        <v>5</v>
      </c>
      <c r="D9" s="55" t="s">
        <v>81</v>
      </c>
      <c r="E9" s="31"/>
      <c r="F9" s="3"/>
      <c r="G9" s="34" t="s">
        <v>79</v>
      </c>
    </row>
    <row r="10" spans="1:7" ht="24" customHeight="1" x14ac:dyDescent="0.2">
      <c r="A10" s="728" t="s">
        <v>767</v>
      </c>
      <c r="B10" s="728" t="s">
        <v>39</v>
      </c>
      <c r="C10" s="29">
        <f>C9+1</f>
        <v>6</v>
      </c>
      <c r="D10" s="11" t="s">
        <v>13</v>
      </c>
      <c r="E10" s="12"/>
      <c r="F10" s="13"/>
      <c r="G10" s="37" t="s">
        <v>50</v>
      </c>
    </row>
    <row r="11" spans="1:7" s="4" customFormat="1" ht="24" customHeight="1" x14ac:dyDescent="0.2">
      <c r="A11" s="729"/>
      <c r="B11" s="729"/>
      <c r="C11" s="2">
        <f t="shared" ref="C11:C47" si="0">C10+1</f>
        <v>7</v>
      </c>
      <c r="D11" s="14" t="s">
        <v>14</v>
      </c>
      <c r="E11" s="5" t="s">
        <v>63</v>
      </c>
      <c r="F11" s="3"/>
      <c r="G11" s="34" t="s">
        <v>50</v>
      </c>
    </row>
    <row r="12" spans="1:7" s="4" customFormat="1" ht="24" customHeight="1" x14ac:dyDescent="0.2">
      <c r="A12" s="729"/>
      <c r="B12" s="729"/>
      <c r="C12" s="2">
        <f t="shared" si="0"/>
        <v>8</v>
      </c>
      <c r="D12" s="14" t="s">
        <v>71</v>
      </c>
      <c r="E12" s="15" t="s">
        <v>24</v>
      </c>
      <c r="F12" s="3"/>
      <c r="G12" s="34" t="s">
        <v>51</v>
      </c>
    </row>
    <row r="13" spans="1:7" s="4" customFormat="1" ht="39.6" x14ac:dyDescent="0.2">
      <c r="A13" s="729"/>
      <c r="B13" s="729"/>
      <c r="C13" s="2">
        <f t="shared" si="0"/>
        <v>9</v>
      </c>
      <c r="D13" s="14" t="s">
        <v>74</v>
      </c>
      <c r="E13" s="15" t="s">
        <v>82</v>
      </c>
      <c r="F13" s="3"/>
      <c r="G13" s="34" t="s">
        <v>52</v>
      </c>
    </row>
    <row r="14" spans="1:7" s="4" customFormat="1" ht="37.5" customHeight="1" x14ac:dyDescent="0.2">
      <c r="A14" s="729"/>
      <c r="B14" s="729"/>
      <c r="C14" s="2">
        <f t="shared" si="0"/>
        <v>10</v>
      </c>
      <c r="D14" s="43" t="s">
        <v>37</v>
      </c>
      <c r="E14" s="15" t="s">
        <v>15</v>
      </c>
      <c r="F14" s="3"/>
      <c r="G14" s="34" t="s">
        <v>30</v>
      </c>
    </row>
    <row r="15" spans="1:7" s="4" customFormat="1" ht="24" customHeight="1" x14ac:dyDescent="0.2">
      <c r="A15" s="729"/>
      <c r="B15" s="729"/>
      <c r="C15" s="2">
        <f t="shared" si="0"/>
        <v>11</v>
      </c>
      <c r="D15" s="43" t="s">
        <v>65</v>
      </c>
      <c r="E15" s="15"/>
      <c r="F15" s="3"/>
      <c r="G15" s="34" t="s">
        <v>30</v>
      </c>
    </row>
    <row r="16" spans="1:7" s="4" customFormat="1" ht="24" customHeight="1" x14ac:dyDescent="0.2">
      <c r="A16" s="729"/>
      <c r="B16" s="729"/>
      <c r="C16" s="2">
        <f t="shared" si="0"/>
        <v>12</v>
      </c>
      <c r="D16" s="43" t="s">
        <v>621</v>
      </c>
      <c r="E16" s="15"/>
      <c r="F16" s="3"/>
      <c r="G16" s="34" t="s">
        <v>86</v>
      </c>
    </row>
    <row r="17" spans="1:7" s="4" customFormat="1" ht="37.5" customHeight="1" x14ac:dyDescent="0.2">
      <c r="A17" s="729"/>
      <c r="B17" s="729"/>
      <c r="C17" s="2">
        <f t="shared" si="0"/>
        <v>13</v>
      </c>
      <c r="D17" s="18" t="s">
        <v>622</v>
      </c>
      <c r="E17" s="7"/>
      <c r="F17" s="8"/>
      <c r="G17" s="35" t="s">
        <v>86</v>
      </c>
    </row>
    <row r="18" spans="1:7" s="4" customFormat="1" ht="26.25" customHeight="1" x14ac:dyDescent="0.2">
      <c r="A18" s="729"/>
      <c r="B18" s="729"/>
      <c r="C18" s="52">
        <f t="shared" si="0"/>
        <v>14</v>
      </c>
      <c r="D18" s="43" t="s">
        <v>704</v>
      </c>
      <c r="E18" s="17"/>
      <c r="F18" s="9"/>
      <c r="G18" s="53" t="s">
        <v>67</v>
      </c>
    </row>
    <row r="19" spans="1:7" s="4" customFormat="1" ht="25.5" customHeight="1" thickBot="1" x14ac:dyDescent="0.25">
      <c r="A19" s="729"/>
      <c r="B19" s="730"/>
      <c r="C19" s="44">
        <f t="shared" si="0"/>
        <v>15</v>
      </c>
      <c r="D19" s="41" t="s">
        <v>68</v>
      </c>
      <c r="E19" s="42"/>
      <c r="F19" s="21"/>
      <c r="G19" s="47" t="s">
        <v>70</v>
      </c>
    </row>
    <row r="20" spans="1:7" s="4" customFormat="1" ht="26.4" x14ac:dyDescent="0.2">
      <c r="A20" s="729"/>
      <c r="B20" s="728" t="s">
        <v>40</v>
      </c>
      <c r="C20" s="10">
        <f t="shared" si="0"/>
        <v>16</v>
      </c>
      <c r="D20" s="19" t="s">
        <v>623</v>
      </c>
      <c r="E20" s="45" t="s">
        <v>4</v>
      </c>
      <c r="F20" s="46"/>
      <c r="G20" s="33" t="s">
        <v>29</v>
      </c>
    </row>
    <row r="21" spans="1:7" s="4" customFormat="1" ht="24" customHeight="1" x14ac:dyDescent="0.2">
      <c r="A21" s="729"/>
      <c r="B21" s="729"/>
      <c r="C21" s="2">
        <f t="shared" si="0"/>
        <v>17</v>
      </c>
      <c r="D21" s="16" t="s">
        <v>44</v>
      </c>
      <c r="E21" s="17" t="s">
        <v>53</v>
      </c>
      <c r="F21" s="9"/>
      <c r="G21" s="35" t="s">
        <v>31</v>
      </c>
    </row>
    <row r="22" spans="1:7" s="4" customFormat="1" ht="24" customHeight="1" x14ac:dyDescent="0.2">
      <c r="A22" s="729"/>
      <c r="B22" s="729"/>
      <c r="C22" s="2">
        <f t="shared" si="0"/>
        <v>18</v>
      </c>
      <c r="D22" s="16" t="s">
        <v>624</v>
      </c>
      <c r="E22" s="17" t="s">
        <v>23</v>
      </c>
      <c r="F22" s="9"/>
      <c r="G22" s="35" t="s">
        <v>54</v>
      </c>
    </row>
    <row r="23" spans="1:7" s="4" customFormat="1" ht="24" customHeight="1" x14ac:dyDescent="0.2">
      <c r="A23" s="729"/>
      <c r="B23" s="729"/>
      <c r="C23" s="2">
        <f t="shared" si="0"/>
        <v>19</v>
      </c>
      <c r="D23" s="6" t="s">
        <v>625</v>
      </c>
      <c r="E23" s="7" t="s">
        <v>3</v>
      </c>
      <c r="F23" s="8"/>
      <c r="G23" s="35" t="s">
        <v>55</v>
      </c>
    </row>
    <row r="24" spans="1:7" s="4" customFormat="1" ht="24" customHeight="1" x14ac:dyDescent="0.2">
      <c r="A24" s="729"/>
      <c r="B24" s="729"/>
      <c r="C24" s="2">
        <f t="shared" si="0"/>
        <v>20</v>
      </c>
      <c r="D24" s="6" t="s">
        <v>626</v>
      </c>
      <c r="E24" s="7" t="s">
        <v>16</v>
      </c>
      <c r="F24" s="8"/>
      <c r="G24" s="35" t="s">
        <v>54</v>
      </c>
    </row>
    <row r="25" spans="1:7" s="4" customFormat="1" ht="24" customHeight="1" thickBot="1" x14ac:dyDescent="0.25">
      <c r="A25" s="729"/>
      <c r="B25" s="730"/>
      <c r="C25" s="52">
        <f t="shared" si="0"/>
        <v>21</v>
      </c>
      <c r="D25" s="16" t="s">
        <v>17</v>
      </c>
      <c r="E25" s="17"/>
      <c r="F25" s="9"/>
      <c r="G25" s="53" t="s">
        <v>56</v>
      </c>
    </row>
    <row r="26" spans="1:7" ht="24" customHeight="1" x14ac:dyDescent="0.2">
      <c r="A26" s="729"/>
      <c r="B26" s="728" t="s">
        <v>42</v>
      </c>
      <c r="C26" s="10">
        <f t="shared" si="0"/>
        <v>22</v>
      </c>
      <c r="D26" s="19" t="s">
        <v>72</v>
      </c>
      <c r="E26" s="20" t="s">
        <v>24</v>
      </c>
      <c r="F26" s="13"/>
      <c r="G26" s="37" t="s">
        <v>51</v>
      </c>
    </row>
    <row r="27" spans="1:7" ht="24" customHeight="1" x14ac:dyDescent="0.2">
      <c r="A27" s="729"/>
      <c r="B27" s="729"/>
      <c r="C27" s="2">
        <f t="shared" si="0"/>
        <v>23</v>
      </c>
      <c r="D27" s="6" t="s">
        <v>73</v>
      </c>
      <c r="E27" s="15" t="s">
        <v>24</v>
      </c>
      <c r="F27" s="3"/>
      <c r="G27" s="36" t="s">
        <v>51</v>
      </c>
    </row>
    <row r="28" spans="1:7" ht="24" customHeight="1" x14ac:dyDescent="0.2">
      <c r="A28" s="729"/>
      <c r="B28" s="729"/>
      <c r="C28" s="2">
        <f t="shared" si="0"/>
        <v>24</v>
      </c>
      <c r="D28" s="18" t="s">
        <v>27</v>
      </c>
      <c r="E28" s="15" t="s">
        <v>11</v>
      </c>
      <c r="F28" s="3"/>
      <c r="G28" s="36" t="s">
        <v>57</v>
      </c>
    </row>
    <row r="29" spans="1:7" ht="24" customHeight="1" x14ac:dyDescent="0.2">
      <c r="A29" s="729"/>
      <c r="B29" s="729"/>
      <c r="C29" s="2">
        <f t="shared" si="0"/>
        <v>25</v>
      </c>
      <c r="D29" s="6" t="s">
        <v>28</v>
      </c>
      <c r="E29" s="7" t="s">
        <v>11</v>
      </c>
      <c r="F29" s="3"/>
      <c r="G29" s="36" t="s">
        <v>57</v>
      </c>
    </row>
    <row r="30" spans="1:7" ht="24" customHeight="1" x14ac:dyDescent="0.2">
      <c r="A30" s="729"/>
      <c r="B30" s="729"/>
      <c r="C30" s="2">
        <f t="shared" si="0"/>
        <v>26</v>
      </c>
      <c r="D30" s="14" t="s">
        <v>18</v>
      </c>
      <c r="E30" s="15" t="s">
        <v>11</v>
      </c>
      <c r="F30" s="3"/>
      <c r="G30" s="36" t="s">
        <v>57</v>
      </c>
    </row>
    <row r="31" spans="1:7" ht="24" customHeight="1" x14ac:dyDescent="0.2">
      <c r="A31" s="729"/>
      <c r="B31" s="729"/>
      <c r="C31" s="2">
        <f t="shared" si="0"/>
        <v>27</v>
      </c>
      <c r="D31" s="6" t="s">
        <v>75</v>
      </c>
      <c r="E31" s="15" t="s">
        <v>48</v>
      </c>
      <c r="F31" s="3"/>
      <c r="G31" s="36" t="s">
        <v>58</v>
      </c>
    </row>
    <row r="32" spans="1:7" ht="24" customHeight="1" x14ac:dyDescent="0.2">
      <c r="A32" s="729"/>
      <c r="B32" s="729"/>
      <c r="C32" s="2">
        <f t="shared" si="0"/>
        <v>28</v>
      </c>
      <c r="D32" s="14" t="s">
        <v>627</v>
      </c>
      <c r="E32" s="15" t="s">
        <v>47</v>
      </c>
      <c r="F32" s="3"/>
      <c r="G32" s="36" t="s">
        <v>59</v>
      </c>
    </row>
    <row r="33" spans="1:7" ht="24" customHeight="1" thickBot="1" x14ac:dyDescent="0.25">
      <c r="A33" s="730"/>
      <c r="B33" s="730"/>
      <c r="C33" s="44">
        <f t="shared" si="0"/>
        <v>29</v>
      </c>
      <c r="D33" s="48" t="s">
        <v>19</v>
      </c>
      <c r="E33" s="49"/>
      <c r="F33" s="50"/>
      <c r="G33" s="51" t="s">
        <v>60</v>
      </c>
    </row>
    <row r="34" spans="1:7" s="4" customFormat="1" ht="24" customHeight="1" x14ac:dyDescent="0.2">
      <c r="A34" s="728" t="s">
        <v>767</v>
      </c>
      <c r="B34" s="728" t="s">
        <v>41</v>
      </c>
      <c r="C34" s="10">
        <f t="shared" si="0"/>
        <v>30</v>
      </c>
      <c r="D34" s="19" t="s">
        <v>46</v>
      </c>
      <c r="E34" s="20"/>
      <c r="F34" s="30"/>
      <c r="G34" s="33" t="s">
        <v>61</v>
      </c>
    </row>
    <row r="35" spans="1:7" s="4" customFormat="1" ht="24" customHeight="1" x14ac:dyDescent="0.2">
      <c r="A35" s="729"/>
      <c r="B35" s="729"/>
      <c r="C35" s="2">
        <f t="shared" si="0"/>
        <v>31</v>
      </c>
      <c r="D35" s="14" t="s">
        <v>628</v>
      </c>
      <c r="E35" s="31"/>
      <c r="F35" s="3"/>
      <c r="G35" s="36" t="s">
        <v>29</v>
      </c>
    </row>
    <row r="36" spans="1:7" s="4" customFormat="1" ht="24" customHeight="1" x14ac:dyDescent="0.2">
      <c r="A36" s="729"/>
      <c r="B36" s="729"/>
      <c r="C36" s="2">
        <f t="shared" si="0"/>
        <v>32</v>
      </c>
      <c r="D36" s="14" t="s">
        <v>629</v>
      </c>
      <c r="E36" s="31"/>
      <c r="F36" s="3"/>
      <c r="G36" s="36" t="s">
        <v>29</v>
      </c>
    </row>
    <row r="37" spans="1:7" s="4" customFormat="1" ht="24" customHeight="1" x14ac:dyDescent="0.2">
      <c r="A37" s="729"/>
      <c r="B37" s="729"/>
      <c r="C37" s="2">
        <f t="shared" si="0"/>
        <v>33</v>
      </c>
      <c r="D37" s="6" t="s">
        <v>20</v>
      </c>
      <c r="E37" s="15"/>
      <c r="F37" s="8"/>
      <c r="G37" s="34" t="s">
        <v>61</v>
      </c>
    </row>
    <row r="38" spans="1:7" s="4" customFormat="1" ht="24" customHeight="1" x14ac:dyDescent="0.2">
      <c r="A38" s="729"/>
      <c r="B38" s="729"/>
      <c r="C38" s="2">
        <f t="shared" si="0"/>
        <v>34</v>
      </c>
      <c r="D38" s="14" t="s">
        <v>620</v>
      </c>
      <c r="E38" s="31"/>
      <c r="F38" s="3"/>
      <c r="G38" s="36" t="s">
        <v>29</v>
      </c>
    </row>
    <row r="39" spans="1:7" s="4" customFormat="1" ht="24" customHeight="1" x14ac:dyDescent="0.2">
      <c r="A39" s="729"/>
      <c r="B39" s="729"/>
      <c r="C39" s="2">
        <f t="shared" si="0"/>
        <v>35</v>
      </c>
      <c r="D39" s="14" t="s">
        <v>630</v>
      </c>
      <c r="E39" s="31"/>
      <c r="F39" s="3"/>
      <c r="G39" s="34" t="s">
        <v>86</v>
      </c>
    </row>
    <row r="40" spans="1:7" s="4" customFormat="1" ht="24" customHeight="1" x14ac:dyDescent="0.2">
      <c r="A40" s="729"/>
      <c r="B40" s="729"/>
      <c r="C40" s="2">
        <f t="shared" si="0"/>
        <v>36</v>
      </c>
      <c r="D40" s="14" t="s">
        <v>45</v>
      </c>
      <c r="E40" s="31"/>
      <c r="F40" s="3"/>
      <c r="G40" s="34" t="s">
        <v>62</v>
      </c>
    </row>
    <row r="41" spans="1:7" s="4" customFormat="1" ht="24" customHeight="1" x14ac:dyDescent="0.2">
      <c r="A41" s="729"/>
      <c r="B41" s="729"/>
      <c r="C41" s="2">
        <f t="shared" si="0"/>
        <v>37</v>
      </c>
      <c r="D41" s="14" t="s">
        <v>21</v>
      </c>
      <c r="E41" s="5"/>
      <c r="F41" s="3"/>
      <c r="G41" s="35" t="s">
        <v>30</v>
      </c>
    </row>
    <row r="42" spans="1:7" s="4" customFormat="1" ht="24" customHeight="1" x14ac:dyDescent="0.2">
      <c r="A42" s="729"/>
      <c r="B42" s="729"/>
      <c r="C42" s="2">
        <f t="shared" si="0"/>
        <v>38</v>
      </c>
      <c r="D42" s="6" t="s">
        <v>12</v>
      </c>
      <c r="E42" s="7"/>
      <c r="F42" s="8"/>
      <c r="G42" s="35" t="s">
        <v>32</v>
      </c>
    </row>
    <row r="43" spans="1:7" s="4" customFormat="1" ht="24" customHeight="1" x14ac:dyDescent="0.2">
      <c r="A43" s="729"/>
      <c r="B43" s="729"/>
      <c r="C43" s="2">
        <f t="shared" si="0"/>
        <v>39</v>
      </c>
      <c r="D43" s="6" t="s">
        <v>22</v>
      </c>
      <c r="E43" s="7" t="s">
        <v>25</v>
      </c>
      <c r="F43" s="8"/>
      <c r="G43" s="35" t="s">
        <v>58</v>
      </c>
    </row>
    <row r="44" spans="1:7" s="4" customFormat="1" ht="24" customHeight="1" thickBot="1" x14ac:dyDescent="0.25">
      <c r="A44" s="729"/>
      <c r="B44" s="730"/>
      <c r="C44" s="44">
        <f t="shared" si="0"/>
        <v>40</v>
      </c>
      <c r="D44" s="41" t="s">
        <v>631</v>
      </c>
      <c r="E44" s="42"/>
      <c r="F44" s="21"/>
      <c r="G44" s="621" t="s">
        <v>29</v>
      </c>
    </row>
    <row r="45" spans="1:7" s="4" customFormat="1" ht="45.75" customHeight="1" x14ac:dyDescent="0.2">
      <c r="A45" s="729"/>
      <c r="B45" s="728" t="s">
        <v>43</v>
      </c>
      <c r="C45" s="10">
        <v>41</v>
      </c>
      <c r="D45" s="54" t="s">
        <v>811</v>
      </c>
      <c r="E45" s="20" t="s">
        <v>657</v>
      </c>
      <c r="F45" s="30"/>
      <c r="G45" s="33" t="s">
        <v>29</v>
      </c>
    </row>
    <row r="46" spans="1:7" s="4" customFormat="1" ht="45.75" customHeight="1" x14ac:dyDescent="0.2">
      <c r="A46" s="729"/>
      <c r="B46" s="729"/>
      <c r="C46" s="57">
        <f t="shared" si="0"/>
        <v>42</v>
      </c>
      <c r="D46" s="617" t="s">
        <v>812</v>
      </c>
      <c r="E46" s="618" t="s">
        <v>746</v>
      </c>
      <c r="F46" s="58"/>
      <c r="G46" s="59" t="s">
        <v>85</v>
      </c>
    </row>
    <row r="47" spans="1:7" s="4" customFormat="1" ht="24" customHeight="1" thickBot="1" x14ac:dyDescent="0.25">
      <c r="A47" s="730"/>
      <c r="B47" s="730"/>
      <c r="C47" s="44">
        <f t="shared" si="0"/>
        <v>43</v>
      </c>
      <c r="D47" s="41" t="s">
        <v>813</v>
      </c>
      <c r="E47" s="42"/>
      <c r="F47" s="21"/>
      <c r="G47" s="47" t="s">
        <v>85</v>
      </c>
    </row>
    <row r="48" spans="1:7" s="27" customFormat="1" ht="24" customHeight="1" x14ac:dyDescent="0.2">
      <c r="C48" s="32"/>
      <c r="G48" s="28"/>
    </row>
    <row r="49" spans="3:16" ht="19.5" customHeight="1" x14ac:dyDescent="0.2">
      <c r="C49" s="22" t="s">
        <v>33</v>
      </c>
      <c r="D49" s="720" t="s">
        <v>66</v>
      </c>
      <c r="E49" s="720"/>
      <c r="F49" s="720"/>
      <c r="G49" s="720"/>
    </row>
    <row r="50" spans="3:16" ht="19.5" customHeight="1" x14ac:dyDescent="0.2">
      <c r="C50" s="22" t="s">
        <v>34</v>
      </c>
      <c r="D50" s="725" t="s">
        <v>768</v>
      </c>
      <c r="E50" s="725"/>
      <c r="F50" s="725"/>
      <c r="G50" s="725"/>
    </row>
    <row r="51" spans="3:16" ht="19.5" customHeight="1" x14ac:dyDescent="0.2">
      <c r="C51" s="24" t="s">
        <v>35</v>
      </c>
      <c r="D51" s="726" t="s">
        <v>64</v>
      </c>
      <c r="E51" s="727"/>
      <c r="F51" s="727"/>
      <c r="G51" s="727"/>
    </row>
    <row r="52" spans="3:16" ht="19.5" customHeight="1" x14ac:dyDescent="0.2">
      <c r="C52" s="22"/>
      <c r="D52" s="720"/>
      <c r="E52" s="720"/>
      <c r="F52" s="720"/>
      <c r="G52" s="720"/>
    </row>
    <row r="53" spans="3:16" ht="19.5" customHeight="1" x14ac:dyDescent="0.2">
      <c r="C53" s="22"/>
      <c r="D53" s="23"/>
      <c r="E53" s="23"/>
      <c r="F53" s="23"/>
      <c r="G53" s="23"/>
    </row>
    <row r="54" spans="3:16" ht="19.5" customHeight="1" x14ac:dyDescent="0.2">
      <c r="C54" s="22"/>
      <c r="D54" s="23"/>
      <c r="E54" s="23"/>
      <c r="F54" s="23"/>
      <c r="G54" s="23"/>
    </row>
    <row r="55" spans="3:16" s="23" customFormat="1" ht="22.5" customHeight="1" x14ac:dyDescent="0.2">
      <c r="C55" s="22"/>
      <c r="E55" s="40" t="s">
        <v>0</v>
      </c>
      <c r="F55" s="40"/>
      <c r="G55" s="40"/>
      <c r="H55" s="40"/>
      <c r="I55" s="40"/>
      <c r="J55" s="40"/>
      <c r="K55" s="40"/>
      <c r="L55" s="40"/>
      <c r="M55" s="40"/>
      <c r="N55" s="40"/>
      <c r="O55" s="40"/>
    </row>
    <row r="56" spans="3:16" s="23" customFormat="1" ht="22.5" customHeight="1" x14ac:dyDescent="0.2">
      <c r="C56" s="40"/>
      <c r="D56" s="39" t="s">
        <v>2</v>
      </c>
      <c r="E56" s="721"/>
      <c r="F56" s="722"/>
      <c r="G56" s="723"/>
      <c r="H56" s="38"/>
      <c r="I56" s="38"/>
      <c r="J56" s="38"/>
      <c r="K56" s="38"/>
      <c r="L56" s="38"/>
      <c r="M56" s="38"/>
      <c r="N56" s="38"/>
      <c r="O56" s="38"/>
    </row>
    <row r="57" spans="3:16" ht="22.5" customHeight="1" x14ac:dyDescent="0.2">
      <c r="C57" s="38"/>
      <c r="D57" s="39" t="s">
        <v>26</v>
      </c>
      <c r="E57" s="724"/>
      <c r="F57" s="724"/>
      <c r="G57" s="724"/>
      <c r="H57" s="38"/>
      <c r="I57" s="38"/>
      <c r="J57" s="38"/>
      <c r="K57" s="38"/>
      <c r="L57" s="38"/>
      <c r="M57" s="38"/>
      <c r="N57" s="38"/>
      <c r="O57" s="38"/>
      <c r="P57" s="23"/>
    </row>
    <row r="58" spans="3:16" ht="22.5" customHeight="1" x14ac:dyDescent="0.2">
      <c r="C58" s="40"/>
      <c r="D58" s="39" t="s">
        <v>1</v>
      </c>
      <c r="E58" s="724"/>
      <c r="F58" s="724"/>
      <c r="G58" s="724"/>
      <c r="H58" s="38"/>
      <c r="I58" s="38"/>
      <c r="J58" s="38"/>
      <c r="K58" s="38"/>
      <c r="L58" s="38"/>
      <c r="M58" s="38"/>
      <c r="N58" s="38"/>
      <c r="O58" s="38"/>
      <c r="P58" s="23"/>
    </row>
    <row r="59" spans="3:16" s="23" customFormat="1" ht="22.5" customHeight="1" x14ac:dyDescent="0.2">
      <c r="C59" s="38"/>
      <c r="D59" s="39" t="s">
        <v>36</v>
      </c>
      <c r="E59" s="719"/>
      <c r="F59" s="719"/>
      <c r="G59" s="719"/>
      <c r="H59" s="38"/>
      <c r="I59" s="38"/>
      <c r="J59" s="38"/>
      <c r="K59" s="38"/>
      <c r="L59" s="38"/>
      <c r="M59" s="38"/>
      <c r="N59" s="38"/>
      <c r="O59" s="38"/>
    </row>
    <row r="60" spans="3:16" ht="19.5" customHeight="1" x14ac:dyDescent="0.2">
      <c r="C60" s="22"/>
    </row>
  </sheetData>
  <mergeCells count="25">
    <mergeCell ref="A5:B5"/>
    <mergeCell ref="A10:A33"/>
    <mergeCell ref="A34:A47"/>
    <mergeCell ref="A6:A9"/>
    <mergeCell ref="B6:B9"/>
    <mergeCell ref="D49:G49"/>
    <mergeCell ref="D50:G50"/>
    <mergeCell ref="D51:G51"/>
    <mergeCell ref="B10:B19"/>
    <mergeCell ref="B20:B25"/>
    <mergeCell ref="B26:B33"/>
    <mergeCell ref="B34:B44"/>
    <mergeCell ref="B45:B47"/>
    <mergeCell ref="E59:G59"/>
    <mergeCell ref="D52:G52"/>
    <mergeCell ref="E56:G56"/>
    <mergeCell ref="E57:G57"/>
    <mergeCell ref="E58:G58"/>
    <mergeCell ref="C1:G1"/>
    <mergeCell ref="C2:G2"/>
    <mergeCell ref="A3:C4"/>
    <mergeCell ref="G3:G4"/>
    <mergeCell ref="F3:F4"/>
    <mergeCell ref="E3:E4"/>
    <mergeCell ref="D3:D4"/>
  </mergeCells>
  <phoneticPr fontId="2"/>
  <pageMargins left="0.5" right="0.2" top="0.78" bottom="0.47" header="0.27" footer="0.2"/>
  <pageSetup paperSize="9" scale="81" orientation="portrait" r:id="rId1"/>
  <headerFooter alignWithMargins="0">
    <oddFooter>&amp;P / &amp;N ページ</oddFooter>
  </headerFooter>
  <rowBreaks count="1" manualBreakCount="1">
    <brk id="33"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61"/>
  <sheetViews>
    <sheetView view="pageBreakPreview" zoomScale="70" zoomScaleNormal="100" zoomScaleSheetLayoutView="70" workbookViewId="0">
      <selection activeCell="G34" sqref="G34"/>
    </sheetView>
  </sheetViews>
  <sheetFormatPr defaultRowHeight="13.2" x14ac:dyDescent="0.2"/>
  <sheetData>
    <row r="1" spans="1:10" x14ac:dyDescent="0.2">
      <c r="A1" t="s">
        <v>703</v>
      </c>
      <c r="I1" s="177"/>
    </row>
    <row r="2" spans="1:10" ht="62.25" customHeight="1" x14ac:dyDescent="0.2">
      <c r="A2" s="178"/>
      <c r="B2" s="178"/>
      <c r="C2" s="1070" t="s">
        <v>706</v>
      </c>
      <c r="D2" s="1070"/>
      <c r="E2" s="1070"/>
      <c r="F2" s="1070"/>
      <c r="G2" s="1070"/>
      <c r="H2" s="178"/>
      <c r="I2" s="178"/>
      <c r="J2" s="178"/>
    </row>
    <row r="3" spans="1:10" x14ac:dyDescent="0.2">
      <c r="A3" s="178"/>
      <c r="B3" s="178"/>
      <c r="C3" s="178"/>
      <c r="D3" s="178"/>
      <c r="E3" s="178"/>
      <c r="F3" s="178"/>
      <c r="G3" s="178"/>
      <c r="H3" s="178"/>
      <c r="I3" s="178"/>
      <c r="J3" s="178"/>
    </row>
    <row r="4" spans="1:10" ht="21" customHeight="1" x14ac:dyDescent="0.2">
      <c r="A4" s="1071" t="s">
        <v>234</v>
      </c>
      <c r="B4" s="1071"/>
      <c r="C4" s="178"/>
      <c r="D4" s="178"/>
      <c r="E4" s="178"/>
      <c r="F4" s="178"/>
      <c r="G4" s="178"/>
      <c r="H4" s="178"/>
      <c r="I4" s="178"/>
      <c r="J4" s="178"/>
    </row>
    <row r="5" spans="1:10" x14ac:dyDescent="0.2">
      <c r="A5" s="178"/>
      <c r="B5" s="178"/>
      <c r="C5" s="178"/>
      <c r="D5" s="178"/>
      <c r="E5" s="178"/>
      <c r="F5" s="178"/>
      <c r="G5" s="178"/>
      <c r="H5" s="178"/>
      <c r="I5" s="178"/>
      <c r="J5" s="178"/>
    </row>
    <row r="6" spans="1:10" x14ac:dyDescent="0.2">
      <c r="A6" s="178"/>
      <c r="B6" s="178"/>
      <c r="C6" s="178"/>
      <c r="D6" s="178"/>
      <c r="E6" s="178"/>
      <c r="F6" s="178"/>
      <c r="G6" s="178"/>
      <c r="H6" s="178"/>
      <c r="I6" s="178"/>
      <c r="J6" s="178"/>
    </row>
    <row r="7" spans="1:10" x14ac:dyDescent="0.2">
      <c r="A7" s="178"/>
      <c r="B7" s="178"/>
      <c r="C7" s="178"/>
      <c r="D7" s="178"/>
      <c r="E7" s="178"/>
      <c r="F7" s="178"/>
      <c r="G7" s="178"/>
      <c r="H7" s="178"/>
      <c r="I7" s="178"/>
      <c r="J7" s="178"/>
    </row>
    <row r="8" spans="1:10" x14ac:dyDescent="0.2">
      <c r="A8" s="1072" t="s">
        <v>831</v>
      </c>
      <c r="B8" s="1073"/>
      <c r="C8" s="1073"/>
      <c r="D8" s="1073"/>
      <c r="E8" s="1073"/>
      <c r="F8" s="1073"/>
      <c r="G8" s="1073"/>
      <c r="H8" s="1073"/>
      <c r="I8" s="1073"/>
      <c r="J8" s="178"/>
    </row>
    <row r="9" spans="1:10" x14ac:dyDescent="0.2">
      <c r="A9" s="1073"/>
      <c r="B9" s="1073"/>
      <c r="C9" s="1073"/>
      <c r="D9" s="1073"/>
      <c r="E9" s="1073"/>
      <c r="F9" s="1073"/>
      <c r="G9" s="1073"/>
      <c r="H9" s="1073"/>
      <c r="I9" s="1073"/>
      <c r="J9" s="178"/>
    </row>
    <row r="10" spans="1:10" x14ac:dyDescent="0.2">
      <c r="A10" s="1073"/>
      <c r="B10" s="1073"/>
      <c r="C10" s="1073"/>
      <c r="D10" s="1073"/>
      <c r="E10" s="1073"/>
      <c r="F10" s="1073"/>
      <c r="G10" s="1073"/>
      <c r="H10" s="1073"/>
      <c r="I10" s="1073"/>
      <c r="J10" s="178"/>
    </row>
    <row r="11" spans="1:10" x14ac:dyDescent="0.2">
      <c r="A11" s="1073"/>
      <c r="B11" s="1073"/>
      <c r="C11" s="1073"/>
      <c r="D11" s="1073"/>
      <c r="E11" s="1073"/>
      <c r="F11" s="1073"/>
      <c r="G11" s="1073"/>
      <c r="H11" s="1073"/>
      <c r="I11" s="1073"/>
      <c r="J11" s="178"/>
    </row>
    <row r="12" spans="1:10" x14ac:dyDescent="0.2">
      <c r="A12" s="1073"/>
      <c r="B12" s="1073"/>
      <c r="C12" s="1073"/>
      <c r="D12" s="1073"/>
      <c r="E12" s="1073"/>
      <c r="F12" s="1073"/>
      <c r="G12" s="1073"/>
      <c r="H12" s="1073"/>
      <c r="I12" s="1073"/>
      <c r="J12" s="178"/>
    </row>
    <row r="13" spans="1:10" x14ac:dyDescent="0.2">
      <c r="A13" s="1073"/>
      <c r="B13" s="1073"/>
      <c r="C13" s="1073"/>
      <c r="D13" s="1073"/>
      <c r="E13" s="1073"/>
      <c r="F13" s="1073"/>
      <c r="G13" s="1073"/>
      <c r="H13" s="1073"/>
      <c r="I13" s="1073"/>
      <c r="J13" s="178"/>
    </row>
    <row r="14" spans="1:10" x14ac:dyDescent="0.2">
      <c r="A14" s="1073"/>
      <c r="B14" s="1073"/>
      <c r="C14" s="1073"/>
      <c r="D14" s="1073"/>
      <c r="E14" s="1073"/>
      <c r="F14" s="1073"/>
      <c r="G14" s="1073"/>
      <c r="H14" s="1073"/>
      <c r="I14" s="1073"/>
      <c r="J14" s="178"/>
    </row>
    <row r="15" spans="1:10" x14ac:dyDescent="0.2">
      <c r="A15" s="1073"/>
      <c r="B15" s="1073"/>
      <c r="C15" s="1073"/>
      <c r="D15" s="1073"/>
      <c r="E15" s="1073"/>
      <c r="F15" s="1073"/>
      <c r="G15" s="1073"/>
      <c r="H15" s="1073"/>
      <c r="I15" s="1073"/>
      <c r="J15" s="178"/>
    </row>
    <row r="16" spans="1:10" x14ac:dyDescent="0.2">
      <c r="A16" s="1073"/>
      <c r="B16" s="1073"/>
      <c r="C16" s="1073"/>
      <c r="D16" s="1073"/>
      <c r="E16" s="1073"/>
      <c r="F16" s="1073"/>
      <c r="G16" s="1073"/>
      <c r="H16" s="1073"/>
      <c r="I16" s="1073"/>
      <c r="J16" s="178"/>
    </row>
    <row r="17" spans="1:10" x14ac:dyDescent="0.2">
      <c r="A17" s="1073"/>
      <c r="B17" s="1073"/>
      <c r="C17" s="1073"/>
      <c r="D17" s="1073"/>
      <c r="E17" s="1073"/>
      <c r="F17" s="1073"/>
      <c r="G17" s="1073"/>
      <c r="H17" s="1073"/>
      <c r="I17" s="1073"/>
      <c r="J17" s="178"/>
    </row>
    <row r="18" spans="1:10" x14ac:dyDescent="0.2">
      <c r="A18" s="1073"/>
      <c r="B18" s="1073"/>
      <c r="C18" s="1073"/>
      <c r="D18" s="1073"/>
      <c r="E18" s="1073"/>
      <c r="F18" s="1073"/>
      <c r="G18" s="1073"/>
      <c r="H18" s="1073"/>
      <c r="I18" s="1073"/>
      <c r="J18" s="178"/>
    </row>
    <row r="19" spans="1:10" x14ac:dyDescent="0.2">
      <c r="A19" s="1073"/>
      <c r="B19" s="1073"/>
      <c r="C19" s="1073"/>
      <c r="D19" s="1073"/>
      <c r="E19" s="1073"/>
      <c r="F19" s="1073"/>
      <c r="G19" s="1073"/>
      <c r="H19" s="1073"/>
      <c r="I19" s="1073"/>
      <c r="J19" s="178"/>
    </row>
    <row r="20" spans="1:10" x14ac:dyDescent="0.2">
      <c r="A20" s="1073"/>
      <c r="B20" s="1073"/>
      <c r="C20" s="1073"/>
      <c r="D20" s="1073"/>
      <c r="E20" s="1073"/>
      <c r="F20" s="1073"/>
      <c r="G20" s="1073"/>
      <c r="H20" s="1073"/>
      <c r="I20" s="1073"/>
      <c r="J20" s="178"/>
    </row>
    <row r="21" spans="1:10" x14ac:dyDescent="0.2">
      <c r="A21" s="1073"/>
      <c r="B21" s="1073"/>
      <c r="C21" s="1073"/>
      <c r="D21" s="1073"/>
      <c r="E21" s="1073"/>
      <c r="F21" s="1073"/>
      <c r="G21" s="1073"/>
      <c r="H21" s="1073"/>
      <c r="I21" s="1073"/>
      <c r="J21" s="178"/>
    </row>
    <row r="22" spans="1:10" x14ac:dyDescent="0.2">
      <c r="A22" s="1073"/>
      <c r="B22" s="1073"/>
      <c r="C22" s="1073"/>
      <c r="D22" s="1073"/>
      <c r="E22" s="1073"/>
      <c r="F22" s="1073"/>
      <c r="G22" s="1073"/>
      <c r="H22" s="1073"/>
      <c r="I22" s="1073"/>
      <c r="J22" s="178"/>
    </row>
    <row r="23" spans="1:10" x14ac:dyDescent="0.2">
      <c r="A23" s="1073"/>
      <c r="B23" s="1073"/>
      <c r="C23" s="1073"/>
      <c r="D23" s="1073"/>
      <c r="E23" s="1073"/>
      <c r="F23" s="1073"/>
      <c r="G23" s="1073"/>
      <c r="H23" s="1073"/>
      <c r="I23" s="1073"/>
      <c r="J23" s="178"/>
    </row>
    <row r="24" spans="1:10" x14ac:dyDescent="0.2">
      <c r="A24" s="1073"/>
      <c r="B24" s="1073"/>
      <c r="C24" s="1073"/>
      <c r="D24" s="1073"/>
      <c r="E24" s="1073"/>
      <c r="F24" s="1073"/>
      <c r="G24" s="1073"/>
      <c r="H24" s="1073"/>
      <c r="I24" s="1073"/>
      <c r="J24" s="178"/>
    </row>
    <row r="25" spans="1:10" x14ac:dyDescent="0.2">
      <c r="A25" s="1073"/>
      <c r="B25" s="1073"/>
      <c r="C25" s="1073"/>
      <c r="D25" s="1073"/>
      <c r="E25" s="1073"/>
      <c r="F25" s="1073"/>
      <c r="G25" s="1073"/>
      <c r="H25" s="1073"/>
      <c r="I25" s="1073"/>
      <c r="J25" s="178"/>
    </row>
    <row r="26" spans="1:10" x14ac:dyDescent="0.2">
      <c r="A26" s="1073"/>
      <c r="B26" s="1073"/>
      <c r="C26" s="1073"/>
      <c r="D26" s="1073"/>
      <c r="E26" s="1073"/>
      <c r="F26" s="1073"/>
      <c r="G26" s="1073"/>
      <c r="H26" s="1073"/>
      <c r="I26" s="1073"/>
      <c r="J26" s="178"/>
    </row>
    <row r="27" spans="1:10" x14ac:dyDescent="0.2">
      <c r="A27" s="1073"/>
      <c r="B27" s="1073"/>
      <c r="C27" s="1073"/>
      <c r="D27" s="1073"/>
      <c r="E27" s="1073"/>
      <c r="F27" s="1073"/>
      <c r="G27" s="1073"/>
      <c r="H27" s="1073"/>
      <c r="I27" s="1073"/>
      <c r="J27" s="178"/>
    </row>
    <row r="28" spans="1:10" x14ac:dyDescent="0.2">
      <c r="A28" s="1073"/>
      <c r="B28" s="1073"/>
      <c r="C28" s="1073"/>
      <c r="D28" s="1073"/>
      <c r="E28" s="1073"/>
      <c r="F28" s="1073"/>
      <c r="G28" s="1073"/>
      <c r="H28" s="1073"/>
      <c r="I28" s="1073"/>
      <c r="J28" s="178"/>
    </row>
    <row r="29" spans="1:10" x14ac:dyDescent="0.2">
      <c r="A29" s="179"/>
      <c r="B29" s="179"/>
      <c r="C29" s="179"/>
      <c r="D29" s="179"/>
      <c r="E29" s="179"/>
      <c r="F29" s="179"/>
      <c r="G29" s="179"/>
      <c r="H29" s="179"/>
      <c r="I29" s="179"/>
      <c r="J29" s="178"/>
    </row>
    <row r="30" spans="1:10" x14ac:dyDescent="0.2">
      <c r="A30" s="179"/>
      <c r="B30" s="179"/>
      <c r="C30" s="179"/>
      <c r="D30" s="179"/>
      <c r="E30" s="179"/>
      <c r="F30" s="179"/>
      <c r="G30" s="179"/>
      <c r="H30" s="179"/>
      <c r="I30" s="179"/>
      <c r="J30" s="178"/>
    </row>
    <row r="31" spans="1:10" x14ac:dyDescent="0.2">
      <c r="A31" s="179"/>
      <c r="B31" s="179"/>
      <c r="C31" s="179"/>
      <c r="D31" s="179"/>
      <c r="E31" s="179"/>
      <c r="F31" s="179"/>
      <c r="G31" s="179"/>
      <c r="H31" s="179"/>
      <c r="I31" s="179"/>
      <c r="J31" s="178"/>
    </row>
    <row r="32" spans="1:10" x14ac:dyDescent="0.2">
      <c r="A32" s="179"/>
      <c r="F32" s="179"/>
      <c r="G32" s="179"/>
      <c r="H32" s="179"/>
      <c r="I32" s="179"/>
      <c r="J32" s="178"/>
    </row>
    <row r="33" spans="1:10" ht="21" customHeight="1" x14ac:dyDescent="0.2">
      <c r="A33" s="179"/>
      <c r="B33" s="179"/>
      <c r="D33" s="1072" t="s">
        <v>797</v>
      </c>
      <c r="E33" s="1072"/>
      <c r="F33" s="1072"/>
      <c r="G33" s="179"/>
      <c r="H33" s="179"/>
      <c r="I33" s="179"/>
      <c r="J33" s="178"/>
    </row>
    <row r="34" spans="1:10" ht="21" customHeight="1" x14ac:dyDescent="0.2">
      <c r="A34" s="179"/>
      <c r="B34" s="179"/>
      <c r="C34" s="179"/>
      <c r="E34" t="s">
        <v>235</v>
      </c>
      <c r="J34" s="178"/>
    </row>
    <row r="35" spans="1:10" ht="21" customHeight="1" x14ac:dyDescent="0.2">
      <c r="A35" s="179"/>
      <c r="B35" s="179"/>
      <c r="C35" s="179"/>
      <c r="E35" t="s">
        <v>236</v>
      </c>
      <c r="J35" s="178"/>
    </row>
    <row r="36" spans="1:10" ht="21" customHeight="1" x14ac:dyDescent="0.2">
      <c r="A36" s="179"/>
      <c r="B36" s="179"/>
      <c r="C36" s="179"/>
      <c r="E36" t="s">
        <v>237</v>
      </c>
      <c r="J36" s="178"/>
    </row>
    <row r="37" spans="1:10" ht="21" customHeight="1" x14ac:dyDescent="0.2">
      <c r="A37" s="179"/>
      <c r="B37" s="179"/>
      <c r="C37" s="179"/>
      <c r="E37" t="s">
        <v>238</v>
      </c>
      <c r="I37" s="180" t="s">
        <v>217</v>
      </c>
      <c r="J37" s="178"/>
    </row>
    <row r="38" spans="1:10" ht="13.5" customHeight="1" x14ac:dyDescent="0.2">
      <c r="A38" s="179"/>
      <c r="B38" s="179"/>
      <c r="C38" s="179"/>
      <c r="D38" s="179"/>
      <c r="E38" s="181"/>
      <c r="F38" s="181"/>
      <c r="G38" s="181"/>
      <c r="H38" s="181"/>
      <c r="I38" s="181"/>
      <c r="J38" s="178"/>
    </row>
    <row r="39" spans="1:10" ht="13.5" customHeight="1" x14ac:dyDescent="0.2">
      <c r="A39" s="179"/>
      <c r="B39" s="179"/>
      <c r="C39" s="179"/>
      <c r="D39" s="179"/>
      <c r="E39" s="181"/>
      <c r="F39" s="181"/>
      <c r="G39" s="181"/>
      <c r="H39" s="181"/>
      <c r="I39" s="181"/>
      <c r="J39" s="178"/>
    </row>
    <row r="40" spans="1:10" ht="13.5" customHeight="1" x14ac:dyDescent="0.2">
      <c r="A40" s="179"/>
      <c r="B40" s="179"/>
      <c r="C40" s="179"/>
      <c r="D40" s="179"/>
      <c r="E40" s="181"/>
      <c r="F40" s="181"/>
      <c r="G40" s="181"/>
      <c r="H40" s="181"/>
      <c r="I40" s="181"/>
      <c r="J40" s="178"/>
    </row>
    <row r="41" spans="1:10" ht="13.5" customHeight="1" x14ac:dyDescent="0.2">
      <c r="A41" s="1072" t="s">
        <v>239</v>
      </c>
      <c r="B41" s="1072"/>
      <c r="C41" s="1072"/>
      <c r="D41" s="1072"/>
      <c r="E41" s="1072"/>
      <c r="F41" s="1072"/>
      <c r="G41" s="1072"/>
      <c r="H41" s="1072"/>
      <c r="I41" s="1072"/>
      <c r="J41" s="178"/>
    </row>
    <row r="42" spans="1:10" x14ac:dyDescent="0.2">
      <c r="A42" s="1072"/>
      <c r="B42" s="1072"/>
      <c r="C42" s="1072"/>
      <c r="D42" s="1072"/>
      <c r="E42" s="1072"/>
      <c r="F42" s="1072"/>
      <c r="G42" s="1072"/>
      <c r="H42" s="1072"/>
      <c r="I42" s="1072"/>
      <c r="J42" s="178"/>
    </row>
    <row r="43" spans="1:10" x14ac:dyDescent="0.2">
      <c r="A43" s="1072"/>
      <c r="B43" s="1072"/>
      <c r="C43" s="1072"/>
      <c r="D43" s="1072"/>
      <c r="E43" s="1072"/>
      <c r="F43" s="1072"/>
      <c r="G43" s="1072"/>
      <c r="H43" s="1072"/>
      <c r="I43" s="1072"/>
      <c r="J43" s="178"/>
    </row>
    <row r="44" spans="1:10" x14ac:dyDescent="0.2">
      <c r="A44" s="1072"/>
      <c r="B44" s="1072"/>
      <c r="C44" s="1072"/>
      <c r="D44" s="1072"/>
      <c r="E44" s="1072"/>
      <c r="F44" s="1072"/>
      <c r="G44" s="1072"/>
      <c r="H44" s="1072"/>
      <c r="I44" s="1072"/>
      <c r="J44" s="178"/>
    </row>
    <row r="45" spans="1:10" x14ac:dyDescent="0.2">
      <c r="A45" s="1072"/>
      <c r="B45" s="1072"/>
      <c r="C45" s="1072"/>
      <c r="D45" s="1072"/>
      <c r="E45" s="1072"/>
      <c r="F45" s="1072"/>
      <c r="G45" s="1072"/>
      <c r="H45" s="1072"/>
      <c r="I45" s="1072"/>
      <c r="J45" s="178"/>
    </row>
    <row r="46" spans="1:10" x14ac:dyDescent="0.2">
      <c r="A46" s="1072"/>
      <c r="B46" s="1072"/>
      <c r="C46" s="1072"/>
      <c r="D46" s="1072"/>
      <c r="E46" s="1072"/>
      <c r="F46" s="1072"/>
      <c r="G46" s="1072"/>
      <c r="H46" s="1072"/>
      <c r="I46" s="1072"/>
      <c r="J46" s="178"/>
    </row>
    <row r="47" spans="1:10" x14ac:dyDescent="0.2">
      <c r="A47" s="1072"/>
      <c r="B47" s="1072"/>
      <c r="C47" s="1072"/>
      <c r="D47" s="1072"/>
      <c r="E47" s="1072"/>
      <c r="F47" s="1072"/>
      <c r="G47" s="1072"/>
      <c r="H47" s="1072"/>
      <c r="I47" s="1072"/>
      <c r="J47" s="178"/>
    </row>
    <row r="48" spans="1:10" x14ac:dyDescent="0.2">
      <c r="A48" s="1072"/>
      <c r="B48" s="1072"/>
      <c r="C48" s="1072"/>
      <c r="D48" s="1072"/>
      <c r="E48" s="1072"/>
      <c r="F48" s="1072"/>
      <c r="G48" s="1072"/>
      <c r="H48" s="1072"/>
      <c r="I48" s="1072"/>
      <c r="J48" s="178"/>
    </row>
    <row r="49" spans="1:10" x14ac:dyDescent="0.2">
      <c r="A49" s="1072"/>
      <c r="B49" s="1072"/>
      <c r="C49" s="1072"/>
      <c r="D49" s="1072"/>
      <c r="E49" s="1072"/>
      <c r="F49" s="1072"/>
      <c r="G49" s="1072"/>
      <c r="H49" s="1072"/>
      <c r="I49" s="1072"/>
      <c r="J49" s="178"/>
    </row>
    <row r="50" spans="1:10" x14ac:dyDescent="0.2">
      <c r="A50" s="1072"/>
      <c r="B50" s="1072"/>
      <c r="C50" s="1072"/>
      <c r="D50" s="1072"/>
      <c r="E50" s="1072"/>
      <c r="F50" s="1072"/>
      <c r="G50" s="1072"/>
      <c r="H50" s="1072"/>
      <c r="I50" s="1072"/>
      <c r="J50" s="178"/>
    </row>
    <row r="51" spans="1:10" x14ac:dyDescent="0.2">
      <c r="A51" s="179"/>
      <c r="B51" s="179"/>
      <c r="C51" s="179"/>
      <c r="D51" s="179"/>
      <c r="E51" s="179"/>
      <c r="F51" s="179"/>
      <c r="G51" s="179"/>
      <c r="H51" s="179"/>
      <c r="I51" s="179"/>
      <c r="J51" s="178"/>
    </row>
    <row r="52" spans="1:10" x14ac:dyDescent="0.2">
      <c r="A52" s="178"/>
      <c r="B52" s="178"/>
      <c r="C52" s="178"/>
      <c r="D52" s="178"/>
      <c r="E52" s="178"/>
      <c r="F52" s="178"/>
      <c r="G52" s="178"/>
      <c r="H52" s="178"/>
      <c r="I52" s="178"/>
      <c r="J52" s="178"/>
    </row>
    <row r="53" spans="1:10" x14ac:dyDescent="0.2">
      <c r="A53" s="178"/>
      <c r="B53" s="178"/>
      <c r="C53" s="178"/>
      <c r="D53" s="178"/>
      <c r="E53" s="178"/>
      <c r="F53" s="178"/>
      <c r="G53" s="178"/>
      <c r="H53" s="178"/>
      <c r="I53" s="178"/>
      <c r="J53" s="178"/>
    </row>
    <row r="54" spans="1:10" x14ac:dyDescent="0.2">
      <c r="A54" s="178"/>
      <c r="B54" s="178"/>
      <c r="C54" s="178"/>
      <c r="D54" s="178"/>
      <c r="E54" s="178"/>
      <c r="F54" s="178"/>
      <c r="G54" s="178"/>
      <c r="H54" s="178"/>
      <c r="I54" s="178"/>
      <c r="J54" s="178"/>
    </row>
    <row r="55" spans="1:10" x14ac:dyDescent="0.2">
      <c r="A55" s="178"/>
      <c r="B55" s="178"/>
      <c r="C55" s="178"/>
      <c r="D55" s="178"/>
      <c r="E55" s="178"/>
      <c r="F55" s="178"/>
      <c r="G55" s="178"/>
      <c r="H55" s="178"/>
      <c r="I55" s="178"/>
      <c r="J55" s="178"/>
    </row>
    <row r="56" spans="1:10" x14ac:dyDescent="0.2">
      <c r="A56" s="178"/>
      <c r="B56" s="178"/>
      <c r="C56" s="178"/>
      <c r="D56" s="178"/>
      <c r="E56" s="178"/>
      <c r="F56" s="178"/>
      <c r="G56" s="178"/>
      <c r="H56" s="178"/>
      <c r="I56" s="178"/>
      <c r="J56" s="178"/>
    </row>
    <row r="57" spans="1:10" x14ac:dyDescent="0.2">
      <c r="A57" s="178"/>
      <c r="B57" s="178"/>
      <c r="C57" s="178"/>
      <c r="D57" s="178"/>
      <c r="E57" s="178"/>
      <c r="F57" s="178"/>
      <c r="G57" s="178"/>
      <c r="H57" s="178"/>
      <c r="I57" s="178"/>
      <c r="J57" s="178"/>
    </row>
    <row r="58" spans="1:10" x14ac:dyDescent="0.2">
      <c r="A58" s="178"/>
      <c r="B58" s="178"/>
      <c r="C58" s="178"/>
      <c r="D58" s="178"/>
      <c r="E58" s="178"/>
      <c r="F58" s="178"/>
      <c r="G58" s="178"/>
      <c r="H58" s="178"/>
      <c r="I58" s="178"/>
      <c r="J58" s="178"/>
    </row>
    <row r="59" spans="1:10" x14ac:dyDescent="0.2">
      <c r="A59" s="178"/>
      <c r="B59" s="178"/>
      <c r="C59" s="178"/>
      <c r="D59" s="178"/>
      <c r="E59" s="178"/>
      <c r="F59" s="178"/>
      <c r="G59" s="178"/>
      <c r="H59" s="178"/>
      <c r="I59" s="178"/>
      <c r="J59" s="178"/>
    </row>
    <row r="60" spans="1:10" x14ac:dyDescent="0.2">
      <c r="A60" s="178"/>
      <c r="B60" s="178"/>
      <c r="C60" s="178"/>
      <c r="D60" s="178"/>
      <c r="E60" s="178"/>
      <c r="F60" s="178"/>
      <c r="G60" s="178"/>
      <c r="H60" s="178"/>
      <c r="I60" s="178"/>
      <c r="J60" s="178"/>
    </row>
    <row r="61" spans="1:10" x14ac:dyDescent="0.2">
      <c r="A61" s="178"/>
      <c r="B61" s="178"/>
      <c r="C61" s="178"/>
      <c r="D61" s="178"/>
      <c r="E61" s="178"/>
      <c r="F61" s="178"/>
      <c r="G61" s="178"/>
      <c r="H61" s="178"/>
      <c r="I61" s="178"/>
      <c r="J61" s="178"/>
    </row>
  </sheetData>
  <mergeCells count="5">
    <mergeCell ref="C2:G2"/>
    <mergeCell ref="A4:B4"/>
    <mergeCell ref="A8:I28"/>
    <mergeCell ref="A41:I50"/>
    <mergeCell ref="D33:F33"/>
  </mergeCells>
  <phoneticPr fontId="2"/>
  <pageMargins left="0.75" right="0.75" top="1" bottom="1" header="0.51200000000000001" footer="0.51200000000000001"/>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7"/>
  <sheetViews>
    <sheetView view="pageBreakPreview" topLeftCell="A16" zoomScale="50" zoomScaleNormal="100" zoomScaleSheetLayoutView="50" workbookViewId="0">
      <selection activeCell="A14" sqref="A14:D14"/>
    </sheetView>
  </sheetViews>
  <sheetFormatPr defaultColWidth="9" defaultRowHeight="13.5" customHeight="1" x14ac:dyDescent="0.2"/>
  <cols>
    <col min="1" max="1" width="3.88671875" style="184" customWidth="1"/>
    <col min="2" max="2" width="4" style="184" customWidth="1"/>
    <col min="3" max="3" width="12.6640625" style="184" customWidth="1"/>
    <col min="4" max="4" width="20.21875" style="184" customWidth="1"/>
    <col min="5" max="8" width="15.6640625" style="184" customWidth="1"/>
    <col min="9" max="16384" width="9" style="184"/>
  </cols>
  <sheetData>
    <row r="1" spans="1:8" ht="13.5" customHeight="1" x14ac:dyDescent="0.2">
      <c r="A1" s="182" t="s">
        <v>705</v>
      </c>
      <c r="B1" s="183"/>
      <c r="C1" s="183"/>
      <c r="D1" s="183"/>
    </row>
    <row r="2" spans="1:8" ht="20.100000000000001" customHeight="1" x14ac:dyDescent="0.2">
      <c r="A2" s="1123" t="s">
        <v>240</v>
      </c>
      <c r="B2" s="1123"/>
      <c r="C2" s="1123"/>
      <c r="D2" s="1123"/>
      <c r="E2" s="1123"/>
      <c r="F2" s="1123"/>
      <c r="G2" s="1123"/>
      <c r="H2" s="1123"/>
    </row>
    <row r="3" spans="1:8" ht="7.5" customHeight="1" thickBot="1" x14ac:dyDescent="0.25">
      <c r="A3" s="185"/>
      <c r="B3" s="185"/>
      <c r="C3" s="185"/>
      <c r="D3" s="185"/>
      <c r="E3" s="185"/>
      <c r="F3" s="185"/>
      <c r="G3" s="185"/>
      <c r="H3" s="186"/>
    </row>
    <row r="4" spans="1:8" ht="30" customHeight="1" thickBot="1" x14ac:dyDescent="0.25">
      <c r="A4" s="1124" t="s">
        <v>123</v>
      </c>
      <c r="B4" s="1125"/>
      <c r="C4" s="1126"/>
      <c r="D4" s="1127"/>
      <c r="E4" s="1128"/>
      <c r="F4" s="187" t="s">
        <v>241</v>
      </c>
      <c r="G4" s="1129" t="s">
        <v>798</v>
      </c>
      <c r="H4" s="1130"/>
    </row>
    <row r="5" spans="1:8" ht="27" customHeight="1" thickBot="1" x14ac:dyDescent="0.25">
      <c r="A5" s="188"/>
      <c r="B5" s="189"/>
      <c r="C5" s="189"/>
      <c r="D5" s="189"/>
      <c r="E5" s="190"/>
      <c r="F5" s="190"/>
      <c r="G5" s="190"/>
      <c r="H5" s="191" t="s">
        <v>242</v>
      </c>
    </row>
    <row r="6" spans="1:8" ht="15" customHeight="1" x14ac:dyDescent="0.2">
      <c r="A6" s="1131"/>
      <c r="B6" s="1132"/>
      <c r="C6" s="1132"/>
      <c r="D6" s="1133"/>
      <c r="E6" s="1140" t="s">
        <v>163</v>
      </c>
      <c r="F6" s="192"/>
      <c r="G6" s="192"/>
      <c r="H6" s="193"/>
    </row>
    <row r="7" spans="1:8" ht="15" customHeight="1" x14ac:dyDescent="0.2">
      <c r="A7" s="1134"/>
      <c r="B7" s="1135"/>
      <c r="C7" s="1135"/>
      <c r="D7" s="1136"/>
      <c r="E7" s="1141"/>
      <c r="F7" s="1143" t="s">
        <v>243</v>
      </c>
      <c r="G7" s="1144"/>
      <c r="H7" s="1145"/>
    </row>
    <row r="8" spans="1:8" ht="30" customHeight="1" thickBot="1" x14ac:dyDescent="0.25">
      <c r="A8" s="1137"/>
      <c r="B8" s="1138"/>
      <c r="C8" s="1138"/>
      <c r="D8" s="1139"/>
      <c r="E8" s="1142"/>
      <c r="F8" s="194"/>
      <c r="G8" s="195"/>
      <c r="H8" s="196"/>
    </row>
    <row r="9" spans="1:8" ht="30" customHeight="1" x14ac:dyDescent="0.2">
      <c r="A9" s="1099" t="s">
        <v>244</v>
      </c>
      <c r="B9" s="1111" t="s">
        <v>245</v>
      </c>
      <c r="C9" s="1112"/>
      <c r="D9" s="1113"/>
      <c r="E9" s="197">
        <f>SUM(F9:H9)</f>
        <v>0</v>
      </c>
      <c r="F9" s="198"/>
      <c r="G9" s="199"/>
      <c r="H9" s="200"/>
    </row>
    <row r="10" spans="1:8" ht="30" customHeight="1" x14ac:dyDescent="0.2">
      <c r="A10" s="1100"/>
      <c r="B10" s="1114" t="s">
        <v>246</v>
      </c>
      <c r="C10" s="1115"/>
      <c r="D10" s="1116"/>
      <c r="E10" s="201">
        <f>SUM(F10:H10)</f>
        <v>0</v>
      </c>
      <c r="F10" s="202">
        <f>SUM(F11:F12)</f>
        <v>0</v>
      </c>
      <c r="G10" s="203">
        <f>SUM(G11:G12)</f>
        <v>0</v>
      </c>
      <c r="H10" s="204">
        <f>SUM(H11:H12)</f>
        <v>0</v>
      </c>
    </row>
    <row r="11" spans="1:8" ht="30" customHeight="1" x14ac:dyDescent="0.2">
      <c r="A11" s="1100"/>
      <c r="B11" s="1105" t="s">
        <v>247</v>
      </c>
      <c r="C11" s="1109" t="s">
        <v>248</v>
      </c>
      <c r="D11" s="1117"/>
      <c r="E11" s="205">
        <f>SUM(F11:H11)</f>
        <v>0</v>
      </c>
      <c r="F11" s="206"/>
      <c r="G11" s="207"/>
      <c r="H11" s="208"/>
    </row>
    <row r="12" spans="1:8" ht="30" customHeight="1" x14ac:dyDescent="0.2">
      <c r="A12" s="1100"/>
      <c r="B12" s="1106"/>
      <c r="C12" s="1118" t="s">
        <v>249</v>
      </c>
      <c r="D12" s="1119"/>
      <c r="E12" s="209">
        <f>SUM(F12:H12)</f>
        <v>0</v>
      </c>
      <c r="F12" s="210"/>
      <c r="G12" s="211"/>
      <c r="H12" s="212"/>
    </row>
    <row r="13" spans="1:8" ht="37.5" customHeight="1" thickBot="1" x14ac:dyDescent="0.25">
      <c r="A13" s="1101"/>
      <c r="B13" s="1120" t="s">
        <v>250</v>
      </c>
      <c r="C13" s="1121"/>
      <c r="D13" s="1122"/>
      <c r="E13" s="213">
        <f>SUM(F13:H13)</f>
        <v>0</v>
      </c>
      <c r="F13" s="214"/>
      <c r="G13" s="215"/>
      <c r="H13" s="216"/>
    </row>
    <row r="14" spans="1:8" ht="30" customHeight="1" thickTop="1" thickBot="1" x14ac:dyDescent="0.25">
      <c r="A14" s="1096" t="s">
        <v>251</v>
      </c>
      <c r="B14" s="1097"/>
      <c r="C14" s="1097"/>
      <c r="D14" s="1098"/>
      <c r="E14" s="217">
        <f>E9+E10+E13</f>
        <v>0</v>
      </c>
      <c r="F14" s="218">
        <f>F9+F10+F13</f>
        <v>0</v>
      </c>
      <c r="G14" s="219">
        <f>G9+G10+G13</f>
        <v>0</v>
      </c>
      <c r="H14" s="220">
        <f>H9+H10+H13</f>
        <v>0</v>
      </c>
    </row>
    <row r="15" spans="1:8" ht="30" customHeight="1" x14ac:dyDescent="0.2">
      <c r="A15" s="1099" t="s">
        <v>252</v>
      </c>
      <c r="B15" s="1102" t="s">
        <v>253</v>
      </c>
      <c r="C15" s="1103"/>
      <c r="D15" s="1104"/>
      <c r="E15" s="221">
        <f t="shared" ref="E15:E33" si="0">SUM(F15:H15)</f>
        <v>0</v>
      </c>
      <c r="F15" s="222">
        <f>SUM(F16:F20)</f>
        <v>0</v>
      </c>
      <c r="G15" s="223">
        <f>SUM(G16:G17)</f>
        <v>0</v>
      </c>
      <c r="H15" s="224">
        <f>SUM(H16:H17)</f>
        <v>0</v>
      </c>
    </row>
    <row r="16" spans="1:8" ht="30" customHeight="1" x14ac:dyDescent="0.2">
      <c r="A16" s="1100"/>
      <c r="B16" s="1105" t="s">
        <v>247</v>
      </c>
      <c r="C16" s="1092" t="s">
        <v>254</v>
      </c>
      <c r="D16" s="1093"/>
      <c r="E16" s="205">
        <f t="shared" si="0"/>
        <v>0</v>
      </c>
      <c r="F16" s="225"/>
      <c r="G16" s="226"/>
      <c r="H16" s="227"/>
    </row>
    <row r="17" spans="1:8" ht="30" customHeight="1" x14ac:dyDescent="0.2">
      <c r="A17" s="1100"/>
      <c r="B17" s="1105"/>
      <c r="C17" s="1092" t="s">
        <v>255</v>
      </c>
      <c r="D17" s="1093"/>
      <c r="E17" s="205">
        <f t="shared" si="0"/>
        <v>0</v>
      </c>
      <c r="F17" s="225"/>
      <c r="G17" s="226"/>
      <c r="H17" s="227"/>
    </row>
    <row r="18" spans="1:8" ht="30" customHeight="1" x14ac:dyDescent="0.2">
      <c r="A18" s="1100"/>
      <c r="B18" s="1105"/>
      <c r="C18" s="1092" t="s">
        <v>256</v>
      </c>
      <c r="D18" s="1093"/>
      <c r="E18" s="205">
        <f t="shared" si="0"/>
        <v>0</v>
      </c>
      <c r="F18" s="225"/>
      <c r="G18" s="226"/>
      <c r="H18" s="227"/>
    </row>
    <row r="19" spans="1:8" ht="30" customHeight="1" x14ac:dyDescent="0.2">
      <c r="A19" s="1100"/>
      <c r="B19" s="1105"/>
      <c r="C19" s="1092" t="s">
        <v>257</v>
      </c>
      <c r="D19" s="1093"/>
      <c r="E19" s="205">
        <f t="shared" si="0"/>
        <v>0</v>
      </c>
      <c r="F19" s="225"/>
      <c r="G19" s="226"/>
      <c r="H19" s="227"/>
    </row>
    <row r="20" spans="1:8" ht="30" customHeight="1" x14ac:dyDescent="0.2">
      <c r="A20" s="1100"/>
      <c r="B20" s="1106"/>
      <c r="C20" s="1107" t="s">
        <v>258</v>
      </c>
      <c r="D20" s="1108"/>
      <c r="E20" s="205">
        <f t="shared" si="0"/>
        <v>0</v>
      </c>
      <c r="F20" s="228"/>
      <c r="G20" s="211"/>
      <c r="H20" s="229"/>
    </row>
    <row r="21" spans="1:8" ht="30" customHeight="1" x14ac:dyDescent="0.2">
      <c r="A21" s="1100"/>
      <c r="B21" s="1087" t="s">
        <v>259</v>
      </c>
      <c r="C21" s="1088"/>
      <c r="D21" s="1089"/>
      <c r="E21" s="230">
        <f t="shared" si="0"/>
        <v>0</v>
      </c>
      <c r="F21" s="231">
        <f>SUM(F22:F27)</f>
        <v>0</v>
      </c>
      <c r="G21" s="232">
        <f>SUM(G22:G27)</f>
        <v>0</v>
      </c>
      <c r="H21" s="233">
        <f>SUM(H22:H27)</f>
        <v>0</v>
      </c>
    </row>
    <row r="22" spans="1:8" ht="30" customHeight="1" x14ac:dyDescent="0.2">
      <c r="A22" s="1100"/>
      <c r="B22" s="1105" t="s">
        <v>247</v>
      </c>
      <c r="C22" s="1109" t="s">
        <v>260</v>
      </c>
      <c r="D22" s="1110"/>
      <c r="E22" s="205">
        <f t="shared" si="0"/>
        <v>0</v>
      </c>
      <c r="F22" s="234"/>
      <c r="G22" s="226"/>
      <c r="H22" s="235"/>
    </row>
    <row r="23" spans="1:8" ht="30" customHeight="1" x14ac:dyDescent="0.2">
      <c r="A23" s="1100"/>
      <c r="B23" s="1105"/>
      <c r="C23" s="1092" t="s">
        <v>261</v>
      </c>
      <c r="D23" s="1093"/>
      <c r="E23" s="205">
        <f t="shared" si="0"/>
        <v>0</v>
      </c>
      <c r="F23" s="234"/>
      <c r="G23" s="226"/>
      <c r="H23" s="235"/>
    </row>
    <row r="24" spans="1:8" ht="30" customHeight="1" x14ac:dyDescent="0.2">
      <c r="A24" s="1100"/>
      <c r="B24" s="1105"/>
      <c r="C24" s="1092" t="s">
        <v>255</v>
      </c>
      <c r="D24" s="1093"/>
      <c r="E24" s="205">
        <f t="shared" si="0"/>
        <v>0</v>
      </c>
      <c r="F24" s="234"/>
      <c r="G24" s="226"/>
      <c r="H24" s="235"/>
    </row>
    <row r="25" spans="1:8" ht="30" customHeight="1" x14ac:dyDescent="0.2">
      <c r="A25" s="1100"/>
      <c r="B25" s="1105"/>
      <c r="C25" s="1092" t="s">
        <v>262</v>
      </c>
      <c r="D25" s="1093"/>
      <c r="E25" s="205">
        <f t="shared" si="0"/>
        <v>0</v>
      </c>
      <c r="F25" s="234"/>
      <c r="G25" s="226"/>
      <c r="H25" s="235"/>
    </row>
    <row r="26" spans="1:8" ht="30" customHeight="1" x14ac:dyDescent="0.2">
      <c r="A26" s="1100"/>
      <c r="B26" s="1105"/>
      <c r="C26" s="1092" t="s">
        <v>263</v>
      </c>
      <c r="D26" s="1093"/>
      <c r="E26" s="205">
        <f t="shared" si="0"/>
        <v>0</v>
      </c>
      <c r="F26" s="234"/>
      <c r="G26" s="226"/>
      <c r="H26" s="235"/>
    </row>
    <row r="27" spans="1:8" ht="30" customHeight="1" x14ac:dyDescent="0.2">
      <c r="A27" s="1100"/>
      <c r="B27" s="1106"/>
      <c r="C27" s="1074" t="s">
        <v>258</v>
      </c>
      <c r="D27" s="1075"/>
      <c r="E27" s="236">
        <f t="shared" si="0"/>
        <v>0</v>
      </c>
      <c r="F27" s="237"/>
      <c r="G27" s="238"/>
      <c r="H27" s="239"/>
    </row>
    <row r="28" spans="1:8" ht="30" customHeight="1" x14ac:dyDescent="0.2">
      <c r="A28" s="1100"/>
      <c r="B28" s="1087" t="s">
        <v>264</v>
      </c>
      <c r="C28" s="1088"/>
      <c r="D28" s="1089"/>
      <c r="E28" s="230">
        <f t="shared" si="0"/>
        <v>0</v>
      </c>
      <c r="F28" s="231">
        <f>SUM(F29:F33)</f>
        <v>0</v>
      </c>
      <c r="G28" s="232">
        <f>SUM(G29:G33)</f>
        <v>0</v>
      </c>
      <c r="H28" s="233">
        <f>SUM(H29:H33)</f>
        <v>0</v>
      </c>
    </row>
    <row r="29" spans="1:8" ht="30" customHeight="1" x14ac:dyDescent="0.2">
      <c r="A29" s="1100"/>
      <c r="B29" s="1090" t="s">
        <v>247</v>
      </c>
      <c r="C29" s="1092" t="s">
        <v>265</v>
      </c>
      <c r="D29" s="1093"/>
      <c r="E29" s="205">
        <f t="shared" si="0"/>
        <v>0</v>
      </c>
      <c r="F29" s="234"/>
      <c r="G29" s="226"/>
      <c r="H29" s="235"/>
    </row>
    <row r="30" spans="1:8" ht="30" customHeight="1" x14ac:dyDescent="0.2">
      <c r="A30" s="1100"/>
      <c r="B30" s="1090"/>
      <c r="C30" s="1092" t="s">
        <v>255</v>
      </c>
      <c r="D30" s="1093"/>
      <c r="E30" s="205">
        <f t="shared" si="0"/>
        <v>0</v>
      </c>
      <c r="F30" s="234"/>
      <c r="G30" s="226"/>
      <c r="H30" s="235"/>
    </row>
    <row r="31" spans="1:8" ht="30" customHeight="1" x14ac:dyDescent="0.2">
      <c r="A31" s="1100"/>
      <c r="B31" s="1090"/>
      <c r="C31" s="1092" t="s">
        <v>266</v>
      </c>
      <c r="D31" s="1093"/>
      <c r="E31" s="205">
        <f t="shared" si="0"/>
        <v>0</v>
      </c>
      <c r="F31" s="234"/>
      <c r="G31" s="226"/>
      <c r="H31" s="235"/>
    </row>
    <row r="32" spans="1:8" ht="30" customHeight="1" x14ac:dyDescent="0.2">
      <c r="A32" s="1100"/>
      <c r="B32" s="1090"/>
      <c r="C32" s="1092" t="s">
        <v>267</v>
      </c>
      <c r="D32" s="1093"/>
      <c r="E32" s="205">
        <f t="shared" si="0"/>
        <v>0</v>
      </c>
      <c r="F32" s="234"/>
      <c r="G32" s="226"/>
      <c r="H32" s="235"/>
    </row>
    <row r="33" spans="1:8" ht="30" customHeight="1" thickBot="1" x14ac:dyDescent="0.25">
      <c r="A33" s="1101"/>
      <c r="B33" s="1091"/>
      <c r="C33" s="1094" t="s">
        <v>258</v>
      </c>
      <c r="D33" s="1095"/>
      <c r="E33" s="240">
        <f t="shared" si="0"/>
        <v>0</v>
      </c>
      <c r="F33" s="241"/>
      <c r="G33" s="242"/>
      <c r="H33" s="243"/>
    </row>
    <row r="34" spans="1:8" ht="30" customHeight="1" thickTop="1" thickBot="1" x14ac:dyDescent="0.25">
      <c r="A34" s="1076" t="s">
        <v>268</v>
      </c>
      <c r="B34" s="1077"/>
      <c r="C34" s="1077"/>
      <c r="D34" s="1078"/>
      <c r="E34" s="217">
        <f>E15+E21+E28</f>
        <v>0</v>
      </c>
      <c r="F34" s="218">
        <f>F15+F21+F28</f>
        <v>0</v>
      </c>
      <c r="G34" s="219">
        <f>G15+G21+G28</f>
        <v>0</v>
      </c>
      <c r="H34" s="220">
        <f>H15+H21+H28</f>
        <v>0</v>
      </c>
    </row>
    <row r="35" spans="1:8" s="247" customFormat="1" ht="15" customHeight="1" thickBot="1" x14ac:dyDescent="0.25">
      <c r="A35" s="244"/>
      <c r="B35" s="245"/>
      <c r="C35" s="245"/>
      <c r="D35" s="245"/>
      <c r="E35" s="246"/>
      <c r="F35" s="246"/>
      <c r="G35" s="246"/>
      <c r="H35" s="246"/>
    </row>
    <row r="36" spans="1:8" ht="30" customHeight="1" x14ac:dyDescent="0.2">
      <c r="A36" s="1079" t="s">
        <v>269</v>
      </c>
      <c r="B36" s="1081" t="s">
        <v>270</v>
      </c>
      <c r="C36" s="1082"/>
      <c r="D36" s="1083"/>
      <c r="E36" s="197">
        <f>E16+E23+E29</f>
        <v>0</v>
      </c>
      <c r="F36" s="248">
        <f>F16+F23+F29</f>
        <v>0</v>
      </c>
      <c r="G36" s="199">
        <f>G16+G23+G29</f>
        <v>0</v>
      </c>
      <c r="H36" s="249">
        <f>H16+H23+H29</f>
        <v>0</v>
      </c>
    </row>
    <row r="37" spans="1:8" ht="30" customHeight="1" thickBot="1" x14ac:dyDescent="0.25">
      <c r="A37" s="1080"/>
      <c r="B37" s="1084" t="s">
        <v>271</v>
      </c>
      <c r="C37" s="1085"/>
      <c r="D37" s="1086"/>
      <c r="E37" s="217">
        <f>E18+E19+E25+E26+E31+E32</f>
        <v>0</v>
      </c>
      <c r="F37" s="250">
        <f>F18+F19+F25+F26+F31+F32</f>
        <v>0</v>
      </c>
      <c r="G37" s="251">
        <f>G18+G19+G25+G26+G31+G32</f>
        <v>0</v>
      </c>
      <c r="H37" s="252">
        <f>H18+H19+H25+H26+H31+H32</f>
        <v>0</v>
      </c>
    </row>
  </sheetData>
  <mergeCells count="42">
    <mergeCell ref="A2:H2"/>
    <mergeCell ref="A4:C4"/>
    <mergeCell ref="D4:E4"/>
    <mergeCell ref="G4:H4"/>
    <mergeCell ref="A6:D8"/>
    <mergeCell ref="E6:E8"/>
    <mergeCell ref="F7:H7"/>
    <mergeCell ref="A9:A13"/>
    <mergeCell ref="B9:D9"/>
    <mergeCell ref="B10:D10"/>
    <mergeCell ref="B11:B12"/>
    <mergeCell ref="C11:D11"/>
    <mergeCell ref="C12:D12"/>
    <mergeCell ref="B13:D13"/>
    <mergeCell ref="A14:D14"/>
    <mergeCell ref="A15:A33"/>
    <mergeCell ref="B15:D15"/>
    <mergeCell ref="B16:B20"/>
    <mergeCell ref="C16:D16"/>
    <mergeCell ref="C17:D17"/>
    <mergeCell ref="C18:D18"/>
    <mergeCell ref="C19:D19"/>
    <mergeCell ref="C20:D20"/>
    <mergeCell ref="B21:D21"/>
    <mergeCell ref="B22:B27"/>
    <mergeCell ref="C22:D22"/>
    <mergeCell ref="C23:D23"/>
    <mergeCell ref="C24:D24"/>
    <mergeCell ref="C25:D25"/>
    <mergeCell ref="C26:D26"/>
    <mergeCell ref="C27:D27"/>
    <mergeCell ref="A34:D34"/>
    <mergeCell ref="A36:A37"/>
    <mergeCell ref="B36:D36"/>
    <mergeCell ref="B37:D37"/>
    <mergeCell ref="B28:D28"/>
    <mergeCell ref="B29:B33"/>
    <mergeCell ref="C29:D29"/>
    <mergeCell ref="C30:D30"/>
    <mergeCell ref="C31:D31"/>
    <mergeCell ref="C32:D32"/>
    <mergeCell ref="C33:D33"/>
  </mergeCells>
  <phoneticPr fontId="2"/>
  <printOptions horizontalCentered="1"/>
  <pageMargins left="0.70866141732283472" right="0.21" top="0.54" bottom="0.49" header="0.31496062992125984" footer="0.31496062992125984"/>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50" zoomScaleNormal="50" zoomScaleSheetLayoutView="100" workbookViewId="0">
      <selection activeCell="F22" sqref="F22"/>
    </sheetView>
  </sheetViews>
  <sheetFormatPr defaultColWidth="9" defaultRowHeight="13.5" customHeight="1" x14ac:dyDescent="0.2"/>
  <cols>
    <col min="1" max="1" width="3.88671875" style="184" customWidth="1"/>
    <col min="2" max="2" width="4" style="184" customWidth="1"/>
    <col min="3" max="3" width="12.6640625" style="184" customWidth="1"/>
    <col min="4" max="4" width="20.21875" style="184" customWidth="1"/>
    <col min="5" max="8" width="15.6640625" style="184" customWidth="1"/>
    <col min="9" max="16384" width="9" style="184"/>
  </cols>
  <sheetData>
    <row r="1" spans="1:8" ht="13.5" customHeight="1" x14ac:dyDescent="0.2">
      <c r="A1" s="182" t="s">
        <v>705</v>
      </c>
      <c r="B1" s="183"/>
      <c r="C1" s="183"/>
      <c r="D1" s="183"/>
    </row>
    <row r="2" spans="1:8" ht="20.100000000000001" customHeight="1" x14ac:dyDescent="0.2">
      <c r="A2" s="1123" t="s">
        <v>240</v>
      </c>
      <c r="B2" s="1123"/>
      <c r="C2" s="1123"/>
      <c r="D2" s="1123"/>
      <c r="E2" s="1123"/>
      <c r="F2" s="1123"/>
      <c r="G2" s="1123"/>
      <c r="H2" s="1123"/>
    </row>
    <row r="3" spans="1:8" ht="7.5" customHeight="1" thickBot="1" x14ac:dyDescent="0.25">
      <c r="A3" s="185"/>
      <c r="B3" s="185"/>
      <c r="C3" s="185"/>
      <c r="D3" s="185"/>
      <c r="E3" s="185"/>
      <c r="F3" s="185"/>
      <c r="G3" s="185"/>
      <c r="H3" s="186"/>
    </row>
    <row r="4" spans="1:8" ht="30" customHeight="1" thickBot="1" x14ac:dyDescent="0.25">
      <c r="A4" s="1124" t="s">
        <v>123</v>
      </c>
      <c r="B4" s="1125"/>
      <c r="C4" s="1126"/>
      <c r="D4" s="1127"/>
      <c r="E4" s="1128"/>
      <c r="F4" s="187" t="s">
        <v>241</v>
      </c>
      <c r="G4" s="1129" t="s">
        <v>799</v>
      </c>
      <c r="H4" s="1130"/>
    </row>
    <row r="5" spans="1:8" ht="27" customHeight="1" thickBot="1" x14ac:dyDescent="0.25">
      <c r="A5" s="188"/>
      <c r="B5" s="189"/>
      <c r="C5" s="189"/>
      <c r="D5" s="189"/>
      <c r="E5" s="190"/>
      <c r="F5" s="190"/>
      <c r="G5" s="190"/>
      <c r="H5" s="191" t="s">
        <v>242</v>
      </c>
    </row>
    <row r="6" spans="1:8" ht="15" customHeight="1" x14ac:dyDescent="0.2">
      <c r="A6" s="1131"/>
      <c r="B6" s="1132"/>
      <c r="C6" s="1132"/>
      <c r="D6" s="1133"/>
      <c r="E6" s="1140" t="s">
        <v>163</v>
      </c>
      <c r="F6" s="192"/>
      <c r="G6" s="192"/>
      <c r="H6" s="193"/>
    </row>
    <row r="7" spans="1:8" ht="15" customHeight="1" x14ac:dyDescent="0.2">
      <c r="A7" s="1134"/>
      <c r="B7" s="1135"/>
      <c r="C7" s="1135"/>
      <c r="D7" s="1136"/>
      <c r="E7" s="1141"/>
      <c r="F7" s="1143" t="s">
        <v>243</v>
      </c>
      <c r="G7" s="1144"/>
      <c r="H7" s="1145"/>
    </row>
    <row r="8" spans="1:8" ht="30" customHeight="1" thickBot="1" x14ac:dyDescent="0.25">
      <c r="A8" s="1137"/>
      <c r="B8" s="1138"/>
      <c r="C8" s="1138"/>
      <c r="D8" s="1139"/>
      <c r="E8" s="1142"/>
      <c r="F8" s="194"/>
      <c r="G8" s="195"/>
      <c r="H8" s="196"/>
    </row>
    <row r="9" spans="1:8" ht="30" customHeight="1" x14ac:dyDescent="0.2">
      <c r="A9" s="1099" t="s">
        <v>244</v>
      </c>
      <c r="B9" s="1111" t="s">
        <v>245</v>
      </c>
      <c r="C9" s="1112"/>
      <c r="D9" s="1113"/>
      <c r="E9" s="197">
        <f>SUM(F9:H9)</f>
        <v>0</v>
      </c>
      <c r="F9" s="198"/>
      <c r="G9" s="199"/>
      <c r="H9" s="200"/>
    </row>
    <row r="10" spans="1:8" ht="30" customHeight="1" x14ac:dyDescent="0.2">
      <c r="A10" s="1100"/>
      <c r="B10" s="1114" t="s">
        <v>246</v>
      </c>
      <c r="C10" s="1115"/>
      <c r="D10" s="1116"/>
      <c r="E10" s="201">
        <f>SUM(F10:H10)</f>
        <v>0</v>
      </c>
      <c r="F10" s="202">
        <f>SUM(F11:F12)</f>
        <v>0</v>
      </c>
      <c r="G10" s="203">
        <f>SUM(G11:G12)</f>
        <v>0</v>
      </c>
      <c r="H10" s="204">
        <f>SUM(H11:H12)</f>
        <v>0</v>
      </c>
    </row>
    <row r="11" spans="1:8" ht="30" customHeight="1" x14ac:dyDescent="0.2">
      <c r="A11" s="1100"/>
      <c r="B11" s="1105" t="s">
        <v>247</v>
      </c>
      <c r="C11" s="1109" t="s">
        <v>248</v>
      </c>
      <c r="D11" s="1117"/>
      <c r="E11" s="205">
        <f>SUM(F11:H11)</f>
        <v>0</v>
      </c>
      <c r="F11" s="206"/>
      <c r="G11" s="207"/>
      <c r="H11" s="208"/>
    </row>
    <row r="12" spans="1:8" ht="30" customHeight="1" x14ac:dyDescent="0.2">
      <c r="A12" s="1100"/>
      <c r="B12" s="1106"/>
      <c r="C12" s="1118" t="s">
        <v>249</v>
      </c>
      <c r="D12" s="1119"/>
      <c r="E12" s="209">
        <f>SUM(F12:H12)</f>
        <v>0</v>
      </c>
      <c r="F12" s="210"/>
      <c r="G12" s="211"/>
      <c r="H12" s="212"/>
    </row>
    <row r="13" spans="1:8" ht="37.5" customHeight="1" thickBot="1" x14ac:dyDescent="0.25">
      <c r="A13" s="1101"/>
      <c r="B13" s="1120" t="s">
        <v>250</v>
      </c>
      <c r="C13" s="1121"/>
      <c r="D13" s="1122"/>
      <c r="E13" s="213">
        <f>SUM(F13:H13)</f>
        <v>0</v>
      </c>
      <c r="F13" s="214"/>
      <c r="G13" s="215"/>
      <c r="H13" s="216"/>
    </row>
    <row r="14" spans="1:8" ht="30" customHeight="1" thickTop="1" thickBot="1" x14ac:dyDescent="0.25">
      <c r="A14" s="1096" t="s">
        <v>251</v>
      </c>
      <c r="B14" s="1097"/>
      <c r="C14" s="1097"/>
      <c r="D14" s="1098"/>
      <c r="E14" s="217">
        <f>E9+E10+E13</f>
        <v>0</v>
      </c>
      <c r="F14" s="218">
        <f>F9+F10+F13</f>
        <v>0</v>
      </c>
      <c r="G14" s="219">
        <f>G9+G10+G13</f>
        <v>0</v>
      </c>
      <c r="H14" s="220">
        <f>H9+H10+H13</f>
        <v>0</v>
      </c>
    </row>
    <row r="15" spans="1:8" ht="30" customHeight="1" x14ac:dyDescent="0.2">
      <c r="A15" s="1099" t="s">
        <v>252</v>
      </c>
      <c r="B15" s="1102" t="s">
        <v>253</v>
      </c>
      <c r="C15" s="1103"/>
      <c r="D15" s="1104"/>
      <c r="E15" s="221">
        <f>SUM(F15:H15)</f>
        <v>0</v>
      </c>
      <c r="F15" s="222">
        <f>SUM(F16:F20)</f>
        <v>0</v>
      </c>
      <c r="G15" s="223">
        <f>SUM(G16:G17)</f>
        <v>0</v>
      </c>
      <c r="H15" s="224">
        <f>SUM(H16:H17)</f>
        <v>0</v>
      </c>
    </row>
    <row r="16" spans="1:8" ht="30" customHeight="1" x14ac:dyDescent="0.2">
      <c r="A16" s="1100"/>
      <c r="B16" s="1105" t="s">
        <v>247</v>
      </c>
      <c r="C16" s="1092" t="s">
        <v>254</v>
      </c>
      <c r="D16" s="1093"/>
      <c r="E16" s="205">
        <f>SUM(F16:H16)</f>
        <v>0</v>
      </c>
      <c r="F16" s="225"/>
      <c r="G16" s="226"/>
      <c r="H16" s="227"/>
    </row>
    <row r="17" spans="1:8" ht="30" customHeight="1" x14ac:dyDescent="0.2">
      <c r="A17" s="1100"/>
      <c r="B17" s="1105"/>
      <c r="C17" s="1092" t="s">
        <v>255</v>
      </c>
      <c r="D17" s="1093"/>
      <c r="E17" s="205">
        <f t="shared" ref="E17:E26" si="0">SUM(F17:H17)</f>
        <v>0</v>
      </c>
      <c r="F17" s="225"/>
      <c r="G17" s="226"/>
      <c r="H17" s="227"/>
    </row>
    <row r="18" spans="1:8" ht="30" customHeight="1" x14ac:dyDescent="0.2">
      <c r="A18" s="1100"/>
      <c r="B18" s="1105"/>
      <c r="C18" s="1092" t="s">
        <v>256</v>
      </c>
      <c r="D18" s="1093"/>
      <c r="E18" s="205">
        <f t="shared" si="0"/>
        <v>0</v>
      </c>
      <c r="F18" s="225"/>
      <c r="G18" s="226"/>
      <c r="H18" s="227"/>
    </row>
    <row r="19" spans="1:8" ht="30" customHeight="1" x14ac:dyDescent="0.2">
      <c r="A19" s="1100"/>
      <c r="B19" s="1105"/>
      <c r="C19" s="1092" t="s">
        <v>257</v>
      </c>
      <c r="D19" s="1093"/>
      <c r="E19" s="205">
        <f t="shared" si="0"/>
        <v>0</v>
      </c>
      <c r="F19" s="225"/>
      <c r="G19" s="226"/>
      <c r="H19" s="227"/>
    </row>
    <row r="20" spans="1:8" ht="30" customHeight="1" x14ac:dyDescent="0.2">
      <c r="A20" s="1100"/>
      <c r="B20" s="1106"/>
      <c r="C20" s="1107" t="s">
        <v>258</v>
      </c>
      <c r="D20" s="1108"/>
      <c r="E20" s="205">
        <f t="shared" si="0"/>
        <v>0</v>
      </c>
      <c r="F20" s="228"/>
      <c r="G20" s="211"/>
      <c r="H20" s="229"/>
    </row>
    <row r="21" spans="1:8" ht="30" customHeight="1" x14ac:dyDescent="0.2">
      <c r="A21" s="1100"/>
      <c r="B21" s="1087" t="s">
        <v>259</v>
      </c>
      <c r="C21" s="1088"/>
      <c r="D21" s="1089"/>
      <c r="E21" s="230">
        <f t="shared" si="0"/>
        <v>0</v>
      </c>
      <c r="F21" s="231">
        <f>SUM(F22:F27)</f>
        <v>0</v>
      </c>
      <c r="G21" s="232">
        <f>SUM(G22:G27)</f>
        <v>0</v>
      </c>
      <c r="H21" s="233">
        <f>SUM(H22:H27)</f>
        <v>0</v>
      </c>
    </row>
    <row r="22" spans="1:8" ht="30" customHeight="1" x14ac:dyDescent="0.2">
      <c r="A22" s="1100"/>
      <c r="B22" s="1105" t="s">
        <v>247</v>
      </c>
      <c r="C22" s="1109" t="s">
        <v>260</v>
      </c>
      <c r="D22" s="1110"/>
      <c r="E22" s="205">
        <f t="shared" si="0"/>
        <v>0</v>
      </c>
      <c r="F22" s="234"/>
      <c r="G22" s="226"/>
      <c r="H22" s="235"/>
    </row>
    <row r="23" spans="1:8" ht="30" customHeight="1" x14ac:dyDescent="0.2">
      <c r="A23" s="1100"/>
      <c r="B23" s="1105"/>
      <c r="C23" s="1092" t="s">
        <v>261</v>
      </c>
      <c r="D23" s="1093"/>
      <c r="E23" s="205">
        <f t="shared" si="0"/>
        <v>0</v>
      </c>
      <c r="F23" s="234"/>
      <c r="G23" s="226"/>
      <c r="H23" s="235"/>
    </row>
    <row r="24" spans="1:8" ht="30" customHeight="1" x14ac:dyDescent="0.2">
      <c r="A24" s="1100"/>
      <c r="B24" s="1105"/>
      <c r="C24" s="1092" t="s">
        <v>255</v>
      </c>
      <c r="D24" s="1093"/>
      <c r="E24" s="205">
        <f t="shared" si="0"/>
        <v>0</v>
      </c>
      <c r="F24" s="234"/>
      <c r="G24" s="226"/>
      <c r="H24" s="235"/>
    </row>
    <row r="25" spans="1:8" ht="30" customHeight="1" x14ac:dyDescent="0.2">
      <c r="A25" s="1100"/>
      <c r="B25" s="1105"/>
      <c r="C25" s="1092" t="s">
        <v>262</v>
      </c>
      <c r="D25" s="1093"/>
      <c r="E25" s="205">
        <f t="shared" si="0"/>
        <v>0</v>
      </c>
      <c r="F25" s="234"/>
      <c r="G25" s="226"/>
      <c r="H25" s="235"/>
    </row>
    <row r="26" spans="1:8" ht="30" customHeight="1" x14ac:dyDescent="0.2">
      <c r="A26" s="1100"/>
      <c r="B26" s="1105"/>
      <c r="C26" s="1092" t="s">
        <v>263</v>
      </c>
      <c r="D26" s="1093"/>
      <c r="E26" s="205">
        <f t="shared" si="0"/>
        <v>0</v>
      </c>
      <c r="F26" s="234"/>
      <c r="G26" s="226"/>
      <c r="H26" s="235"/>
    </row>
    <row r="27" spans="1:8" ht="30" customHeight="1" x14ac:dyDescent="0.2">
      <c r="A27" s="1100"/>
      <c r="B27" s="1106"/>
      <c r="C27" s="1074" t="s">
        <v>258</v>
      </c>
      <c r="D27" s="1075"/>
      <c r="E27" s="236">
        <f>SUM(F27:H27)</f>
        <v>0</v>
      </c>
      <c r="F27" s="237"/>
      <c r="G27" s="238"/>
      <c r="H27" s="239"/>
    </row>
    <row r="28" spans="1:8" ht="30" customHeight="1" x14ac:dyDescent="0.2">
      <c r="A28" s="1100"/>
      <c r="B28" s="1087" t="s">
        <v>264</v>
      </c>
      <c r="C28" s="1088"/>
      <c r="D28" s="1089"/>
      <c r="E28" s="230">
        <f t="shared" ref="E28:E33" si="1">SUM(F28:H28)</f>
        <v>0</v>
      </c>
      <c r="F28" s="231">
        <f>SUM(F29:F33)</f>
        <v>0</v>
      </c>
      <c r="G28" s="232">
        <f>SUM(G29:G33)</f>
        <v>0</v>
      </c>
      <c r="H28" s="233">
        <f>SUM(H29:H33)</f>
        <v>0</v>
      </c>
    </row>
    <row r="29" spans="1:8" ht="30" customHeight="1" x14ac:dyDescent="0.2">
      <c r="A29" s="1100"/>
      <c r="B29" s="1090" t="s">
        <v>247</v>
      </c>
      <c r="C29" s="1092" t="s">
        <v>265</v>
      </c>
      <c r="D29" s="1093"/>
      <c r="E29" s="205">
        <f t="shared" si="1"/>
        <v>0</v>
      </c>
      <c r="F29" s="234"/>
      <c r="G29" s="226"/>
      <c r="H29" s="235"/>
    </row>
    <row r="30" spans="1:8" ht="30" customHeight="1" x14ac:dyDescent="0.2">
      <c r="A30" s="1100"/>
      <c r="B30" s="1090"/>
      <c r="C30" s="1092" t="s">
        <v>255</v>
      </c>
      <c r="D30" s="1093"/>
      <c r="E30" s="205">
        <f t="shared" si="1"/>
        <v>0</v>
      </c>
      <c r="F30" s="234"/>
      <c r="G30" s="226"/>
      <c r="H30" s="235"/>
    </row>
    <row r="31" spans="1:8" ht="30" customHeight="1" x14ac:dyDescent="0.2">
      <c r="A31" s="1100"/>
      <c r="B31" s="1090"/>
      <c r="C31" s="1092" t="s">
        <v>266</v>
      </c>
      <c r="D31" s="1093"/>
      <c r="E31" s="205">
        <f t="shared" si="1"/>
        <v>0</v>
      </c>
      <c r="F31" s="234"/>
      <c r="G31" s="226"/>
      <c r="H31" s="235"/>
    </row>
    <row r="32" spans="1:8" ht="30" customHeight="1" x14ac:dyDescent="0.2">
      <c r="A32" s="1100"/>
      <c r="B32" s="1090"/>
      <c r="C32" s="1092" t="s">
        <v>267</v>
      </c>
      <c r="D32" s="1093"/>
      <c r="E32" s="205">
        <f t="shared" si="1"/>
        <v>0</v>
      </c>
      <c r="F32" s="234"/>
      <c r="G32" s="226"/>
      <c r="H32" s="235"/>
    </row>
    <row r="33" spans="1:8" ht="30" customHeight="1" thickBot="1" x14ac:dyDescent="0.25">
      <c r="A33" s="1101"/>
      <c r="B33" s="1091"/>
      <c r="C33" s="1094" t="s">
        <v>258</v>
      </c>
      <c r="D33" s="1095"/>
      <c r="E33" s="240">
        <f t="shared" si="1"/>
        <v>0</v>
      </c>
      <c r="F33" s="241"/>
      <c r="G33" s="242"/>
      <c r="H33" s="243"/>
    </row>
    <row r="34" spans="1:8" ht="30" customHeight="1" thickTop="1" thickBot="1" x14ac:dyDescent="0.25">
      <c r="A34" s="1076" t="s">
        <v>268</v>
      </c>
      <c r="B34" s="1077"/>
      <c r="C34" s="1077"/>
      <c r="D34" s="1078"/>
      <c r="E34" s="217">
        <f>E15+E21+E28</f>
        <v>0</v>
      </c>
      <c r="F34" s="218">
        <f>F15+F21+F28</f>
        <v>0</v>
      </c>
      <c r="G34" s="219">
        <f>G15+G21+G28</f>
        <v>0</v>
      </c>
      <c r="H34" s="220">
        <f>H15+H21+H28</f>
        <v>0</v>
      </c>
    </row>
    <row r="35" spans="1:8" s="247" customFormat="1" ht="15" customHeight="1" thickBot="1" x14ac:dyDescent="0.25">
      <c r="A35" s="244"/>
      <c r="B35" s="245"/>
      <c r="C35" s="245"/>
      <c r="D35" s="245"/>
      <c r="E35" s="246"/>
      <c r="F35" s="246"/>
      <c r="G35" s="246"/>
      <c r="H35" s="246"/>
    </row>
    <row r="36" spans="1:8" ht="30" customHeight="1" x14ac:dyDescent="0.2">
      <c r="A36" s="1079" t="s">
        <v>269</v>
      </c>
      <c r="B36" s="1081" t="s">
        <v>270</v>
      </c>
      <c r="C36" s="1082"/>
      <c r="D36" s="1083"/>
      <c r="E36" s="197">
        <f>E16+E23+E29</f>
        <v>0</v>
      </c>
      <c r="F36" s="248">
        <f>F16+F23+F29</f>
        <v>0</v>
      </c>
      <c r="G36" s="199">
        <f>G16+G23+G29</f>
        <v>0</v>
      </c>
      <c r="H36" s="249">
        <f>H16+H23+H29</f>
        <v>0</v>
      </c>
    </row>
    <row r="37" spans="1:8" ht="30" customHeight="1" thickBot="1" x14ac:dyDescent="0.25">
      <c r="A37" s="1080"/>
      <c r="B37" s="1084" t="s">
        <v>271</v>
      </c>
      <c r="C37" s="1085"/>
      <c r="D37" s="1086"/>
      <c r="E37" s="217">
        <f>E18+E19+E25+E26+E31+E32</f>
        <v>0</v>
      </c>
      <c r="F37" s="250">
        <f>F18+F19+F25+F26+F31+F32</f>
        <v>0</v>
      </c>
      <c r="G37" s="251">
        <f>G18+G19+G25+G26+G31+G32</f>
        <v>0</v>
      </c>
      <c r="H37" s="252">
        <f>H18+H19+H25+H26+H31+H32</f>
        <v>0</v>
      </c>
    </row>
  </sheetData>
  <mergeCells count="42">
    <mergeCell ref="A2:H2"/>
    <mergeCell ref="A4:C4"/>
    <mergeCell ref="D4:E4"/>
    <mergeCell ref="G4:H4"/>
    <mergeCell ref="A6:D8"/>
    <mergeCell ref="E6:E8"/>
    <mergeCell ref="F7:H7"/>
    <mergeCell ref="A9:A13"/>
    <mergeCell ref="B9:D9"/>
    <mergeCell ref="B10:D10"/>
    <mergeCell ref="B11:B12"/>
    <mergeCell ref="C11:D11"/>
    <mergeCell ref="C12:D12"/>
    <mergeCell ref="B13:D13"/>
    <mergeCell ref="A14:D14"/>
    <mergeCell ref="A15:A33"/>
    <mergeCell ref="B15:D15"/>
    <mergeCell ref="B16:B20"/>
    <mergeCell ref="C16:D16"/>
    <mergeCell ref="C17:D17"/>
    <mergeCell ref="C18:D18"/>
    <mergeCell ref="C19:D19"/>
    <mergeCell ref="C20:D20"/>
    <mergeCell ref="B21:D21"/>
    <mergeCell ref="B22:B27"/>
    <mergeCell ref="C22:D22"/>
    <mergeCell ref="C23:D23"/>
    <mergeCell ref="C24:D24"/>
    <mergeCell ref="C25:D25"/>
    <mergeCell ref="C26:D26"/>
    <mergeCell ref="C27:D27"/>
    <mergeCell ref="A34:D34"/>
    <mergeCell ref="A36:A37"/>
    <mergeCell ref="B36:D36"/>
    <mergeCell ref="B37:D37"/>
    <mergeCell ref="B28:D28"/>
    <mergeCell ref="B29:B33"/>
    <mergeCell ref="C29:D29"/>
    <mergeCell ref="C30:D30"/>
    <mergeCell ref="C31:D31"/>
    <mergeCell ref="C32:D32"/>
    <mergeCell ref="C33:D33"/>
  </mergeCells>
  <phoneticPr fontId="2"/>
  <printOptions horizontalCentered="1"/>
  <pageMargins left="0.70866141732283472" right="0.21" top="0.54" bottom="0.49" header="0.31496062992125984" footer="0.31496062992125984"/>
  <pageSetup paperSize="9" scale="8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3"/>
  <sheetViews>
    <sheetView showGridLines="0" zoomScale="50" zoomScaleNormal="50" workbookViewId="0">
      <selection activeCell="B14" sqref="B14:D14"/>
    </sheetView>
  </sheetViews>
  <sheetFormatPr defaultColWidth="9" defaultRowHeight="13.2" x14ac:dyDescent="0.2"/>
  <cols>
    <col min="1" max="1" width="5" style="101" customWidth="1"/>
    <col min="2" max="61" width="3.6640625" style="101" customWidth="1"/>
    <col min="62" max="16384" width="9" style="101"/>
  </cols>
  <sheetData>
    <row r="1" spans="1:24" x14ac:dyDescent="0.2">
      <c r="A1" t="s">
        <v>708</v>
      </c>
      <c r="X1" s="253"/>
    </row>
    <row r="2" spans="1:24" ht="39" customHeight="1" x14ac:dyDescent="0.2">
      <c r="A2" s="1148" t="s">
        <v>272</v>
      </c>
      <c r="B2" s="1148"/>
      <c r="C2" s="1148"/>
      <c r="D2" s="1148"/>
      <c r="E2" s="1148"/>
      <c r="F2" s="1148"/>
      <c r="G2" s="1148"/>
      <c r="H2" s="1148"/>
      <c r="I2" s="1148"/>
      <c r="J2" s="1148"/>
      <c r="K2" s="1148"/>
      <c r="L2" s="1148"/>
      <c r="M2" s="1148"/>
      <c r="N2" s="1148"/>
      <c r="O2" s="1148"/>
      <c r="P2" s="1148"/>
      <c r="Q2" s="1148"/>
      <c r="R2" s="1148"/>
      <c r="S2" s="1148"/>
      <c r="T2" s="1148"/>
      <c r="U2" s="1148"/>
      <c r="V2" s="1148"/>
      <c r="W2" s="1148"/>
      <c r="X2" s="1148"/>
    </row>
    <row r="3" spans="1:24" ht="39" customHeight="1" x14ac:dyDescent="0.2">
      <c r="A3" s="254" t="s">
        <v>273</v>
      </c>
      <c r="B3" s="255"/>
      <c r="C3" s="255"/>
      <c r="D3" s="255"/>
      <c r="E3" s="255"/>
      <c r="F3" s="255"/>
      <c r="G3" s="255"/>
      <c r="H3" s="255"/>
      <c r="I3" s="255"/>
      <c r="J3" s="255"/>
      <c r="K3" s="255"/>
      <c r="L3" s="255"/>
      <c r="M3" s="255"/>
      <c r="N3" s="255"/>
      <c r="O3" s="255"/>
      <c r="P3" s="255"/>
      <c r="Q3" s="255"/>
      <c r="R3" s="255"/>
      <c r="S3" s="255"/>
      <c r="T3" s="255"/>
      <c r="U3" s="255"/>
      <c r="V3" s="255"/>
      <c r="W3" s="255"/>
      <c r="X3" s="255"/>
    </row>
    <row r="4" spans="1:24" ht="49.5" customHeight="1" x14ac:dyDescent="0.2">
      <c r="A4" s="1149" t="s">
        <v>274</v>
      </c>
      <c r="B4" s="817" t="s">
        <v>275</v>
      </c>
      <c r="C4" s="765"/>
      <c r="D4" s="765"/>
      <c r="E4" s="765"/>
      <c r="F4" s="765"/>
      <c r="G4" s="765"/>
      <c r="H4" s="765"/>
      <c r="I4" s="765"/>
      <c r="J4" s="765"/>
      <c r="K4" s="888"/>
      <c r="L4" s="817" t="s">
        <v>276</v>
      </c>
      <c r="M4" s="765"/>
      <c r="N4" s="765"/>
      <c r="O4" s="765"/>
      <c r="P4" s="765"/>
      <c r="Q4" s="765"/>
      <c r="R4" s="765"/>
      <c r="S4" s="765"/>
      <c r="T4" s="765"/>
      <c r="U4" s="765"/>
      <c r="V4" s="765"/>
      <c r="W4" s="765"/>
      <c r="X4" s="888"/>
    </row>
    <row r="5" spans="1:24" ht="50.1" customHeight="1" x14ac:dyDescent="0.2">
      <c r="A5" s="1150"/>
      <c r="B5" s="880" t="s">
        <v>277</v>
      </c>
      <c r="C5" s="880"/>
      <c r="D5" s="880"/>
      <c r="E5" s="880" t="s">
        <v>278</v>
      </c>
      <c r="F5" s="880"/>
      <c r="G5" s="880"/>
      <c r="H5" s="880" t="s">
        <v>163</v>
      </c>
      <c r="I5" s="880"/>
      <c r="J5" s="880"/>
      <c r="K5" s="880"/>
      <c r="L5" s="880"/>
      <c r="M5" s="880"/>
      <c r="N5" s="880"/>
      <c r="O5" s="880"/>
      <c r="P5" s="880"/>
      <c r="Q5" s="880"/>
      <c r="R5" s="880"/>
      <c r="S5" s="880"/>
      <c r="T5" s="880"/>
      <c r="U5" s="880" t="s">
        <v>163</v>
      </c>
      <c r="V5" s="880"/>
      <c r="W5" s="880"/>
      <c r="X5" s="880"/>
    </row>
    <row r="6" spans="1:24" ht="50.1" customHeight="1" x14ac:dyDescent="0.2">
      <c r="A6" s="256"/>
      <c r="B6" s="880"/>
      <c r="C6" s="880"/>
      <c r="D6" s="880"/>
      <c r="E6" s="880"/>
      <c r="F6" s="880"/>
      <c r="G6" s="880"/>
      <c r="H6" s="880"/>
      <c r="I6" s="880"/>
      <c r="J6" s="880"/>
      <c r="K6" s="880"/>
      <c r="L6" s="880"/>
      <c r="M6" s="880"/>
      <c r="N6" s="880"/>
      <c r="O6" s="880"/>
      <c r="P6" s="880"/>
      <c r="Q6" s="880"/>
      <c r="R6" s="880"/>
      <c r="S6" s="880"/>
      <c r="T6" s="880"/>
      <c r="U6" s="880"/>
      <c r="V6" s="880"/>
      <c r="W6" s="880"/>
      <c r="X6" s="880"/>
    </row>
    <row r="7" spans="1:24" ht="50.1" customHeight="1" x14ac:dyDescent="0.2">
      <c r="A7" s="256"/>
      <c r="B7" s="880"/>
      <c r="C7" s="880"/>
      <c r="D7" s="880"/>
      <c r="E7" s="880"/>
      <c r="F7" s="880"/>
      <c r="G7" s="880"/>
      <c r="H7" s="880"/>
      <c r="I7" s="880"/>
      <c r="J7" s="880"/>
      <c r="K7" s="880"/>
      <c r="L7" s="880"/>
      <c r="M7" s="880"/>
      <c r="N7" s="880"/>
      <c r="O7" s="880"/>
      <c r="P7" s="880"/>
      <c r="Q7" s="880"/>
      <c r="R7" s="880"/>
      <c r="S7" s="880"/>
      <c r="T7" s="880"/>
      <c r="U7" s="880"/>
      <c r="V7" s="880"/>
      <c r="W7" s="880"/>
      <c r="X7" s="880"/>
    </row>
    <row r="8" spans="1:24" ht="50.1" customHeight="1" x14ac:dyDescent="0.2">
      <c r="A8" s="256"/>
      <c r="B8" s="880"/>
      <c r="C8" s="880"/>
      <c r="D8" s="880"/>
      <c r="E8" s="880"/>
      <c r="F8" s="880"/>
      <c r="G8" s="880"/>
      <c r="H8" s="880"/>
      <c r="I8" s="880"/>
      <c r="J8" s="880"/>
      <c r="K8" s="880"/>
      <c r="L8" s="880"/>
      <c r="M8" s="880"/>
      <c r="N8" s="880"/>
      <c r="O8" s="880"/>
      <c r="P8" s="880"/>
      <c r="Q8" s="880"/>
      <c r="R8" s="880"/>
      <c r="S8" s="880"/>
      <c r="T8" s="880"/>
      <c r="U8" s="880"/>
      <c r="V8" s="880"/>
      <c r="W8" s="880"/>
      <c r="X8" s="880"/>
    </row>
    <row r="9" spans="1:24" ht="50.1" customHeight="1" x14ac:dyDescent="0.2">
      <c r="A9" s="256"/>
      <c r="B9" s="880"/>
      <c r="C9" s="880"/>
      <c r="D9" s="880"/>
      <c r="E9" s="880"/>
      <c r="F9" s="880"/>
      <c r="G9" s="880"/>
      <c r="H9" s="880"/>
      <c r="I9" s="880"/>
      <c r="J9" s="880"/>
      <c r="K9" s="880"/>
      <c r="L9" s="880"/>
      <c r="M9" s="880"/>
      <c r="N9" s="880"/>
      <c r="O9" s="880"/>
      <c r="P9" s="880"/>
      <c r="Q9" s="880"/>
      <c r="R9" s="880"/>
      <c r="S9" s="880"/>
      <c r="T9" s="880"/>
      <c r="U9" s="880"/>
      <c r="V9" s="880"/>
      <c r="W9" s="880"/>
      <c r="X9" s="880"/>
    </row>
    <row r="10" spans="1:24" ht="50.1" customHeight="1" x14ac:dyDescent="0.2">
      <c r="A10" s="256"/>
      <c r="B10" s="880"/>
      <c r="C10" s="880"/>
      <c r="D10" s="880"/>
      <c r="E10" s="880"/>
      <c r="F10" s="880"/>
      <c r="G10" s="880"/>
      <c r="H10" s="880"/>
      <c r="I10" s="880"/>
      <c r="J10" s="880"/>
      <c r="K10" s="880"/>
      <c r="L10" s="880"/>
      <c r="M10" s="880"/>
      <c r="N10" s="880"/>
      <c r="O10" s="880"/>
      <c r="P10" s="880"/>
      <c r="Q10" s="880"/>
      <c r="R10" s="880"/>
      <c r="S10" s="880"/>
      <c r="T10" s="880"/>
      <c r="U10" s="880"/>
      <c r="V10" s="880"/>
      <c r="W10" s="880"/>
      <c r="X10" s="880"/>
    </row>
    <row r="11" spans="1:24" ht="50.1" customHeight="1" x14ac:dyDescent="0.2">
      <c r="A11" s="256"/>
      <c r="B11" s="880"/>
      <c r="C11" s="880"/>
      <c r="D11" s="880"/>
      <c r="E11" s="880"/>
      <c r="F11" s="880"/>
      <c r="G11" s="880"/>
      <c r="H11" s="880"/>
      <c r="I11" s="880"/>
      <c r="J11" s="880"/>
      <c r="K11" s="880"/>
      <c r="L11" s="880"/>
      <c r="M11" s="880"/>
      <c r="N11" s="880"/>
      <c r="O11" s="880"/>
      <c r="P11" s="880"/>
      <c r="Q11" s="880"/>
      <c r="R11" s="880"/>
      <c r="S11" s="880"/>
      <c r="T11" s="880"/>
      <c r="U11" s="880"/>
      <c r="V11" s="880"/>
      <c r="W11" s="880"/>
      <c r="X11" s="880"/>
    </row>
    <row r="12" spans="1:24" ht="50.1" customHeight="1" x14ac:dyDescent="0.2">
      <c r="A12" s="256"/>
      <c r="B12" s="880"/>
      <c r="C12" s="880"/>
      <c r="D12" s="880"/>
      <c r="E12" s="880"/>
      <c r="F12" s="880"/>
      <c r="G12" s="880"/>
      <c r="H12" s="880"/>
      <c r="I12" s="880"/>
      <c r="J12" s="880"/>
      <c r="K12" s="880"/>
      <c r="L12" s="880"/>
      <c r="M12" s="880"/>
      <c r="N12" s="880"/>
      <c r="O12" s="880"/>
      <c r="P12" s="880"/>
      <c r="Q12" s="880"/>
      <c r="R12" s="880"/>
      <c r="S12" s="880"/>
      <c r="T12" s="880"/>
      <c r="U12" s="880"/>
      <c r="V12" s="880"/>
      <c r="W12" s="880"/>
      <c r="X12" s="880"/>
    </row>
    <row r="13" spans="1:24" ht="50.1" customHeight="1" x14ac:dyDescent="0.2">
      <c r="A13" s="256"/>
      <c r="B13" s="880"/>
      <c r="C13" s="880"/>
      <c r="D13" s="880"/>
      <c r="E13" s="880"/>
      <c r="F13" s="880"/>
      <c r="G13" s="880"/>
      <c r="H13" s="880"/>
      <c r="I13" s="880"/>
      <c r="J13" s="880"/>
      <c r="K13" s="880"/>
      <c r="L13" s="880"/>
      <c r="M13" s="880"/>
      <c r="N13" s="880"/>
      <c r="O13" s="880"/>
      <c r="P13" s="880"/>
      <c r="Q13" s="880"/>
      <c r="R13" s="880"/>
      <c r="S13" s="880"/>
      <c r="T13" s="880"/>
      <c r="U13" s="880"/>
      <c r="V13" s="880"/>
      <c r="W13" s="880"/>
      <c r="X13" s="880"/>
    </row>
    <row r="14" spans="1:24" ht="50.1" customHeight="1" x14ac:dyDescent="0.2">
      <c r="A14" s="256" t="s">
        <v>137</v>
      </c>
      <c r="B14" s="880"/>
      <c r="C14" s="880"/>
      <c r="D14" s="880"/>
      <c r="E14" s="880"/>
      <c r="F14" s="880"/>
      <c r="G14" s="880"/>
      <c r="H14" s="880"/>
      <c r="I14" s="880"/>
      <c r="J14" s="880"/>
      <c r="K14" s="880"/>
      <c r="L14" s="880"/>
      <c r="M14" s="880"/>
      <c r="N14" s="880"/>
      <c r="O14" s="880"/>
      <c r="P14" s="880"/>
      <c r="Q14" s="880"/>
      <c r="R14" s="880"/>
      <c r="S14" s="880"/>
      <c r="T14" s="880"/>
      <c r="U14" s="880"/>
      <c r="V14" s="880"/>
      <c r="W14" s="880"/>
      <c r="X14" s="880"/>
    </row>
    <row r="16" spans="1:24" x14ac:dyDescent="0.2">
      <c r="A16" s="101" t="s">
        <v>279</v>
      </c>
      <c r="Q16" s="1146"/>
      <c r="R16" s="1146"/>
      <c r="T16" s="101" t="s">
        <v>178</v>
      </c>
      <c r="V16" s="101" t="s">
        <v>179</v>
      </c>
      <c r="X16" s="101" t="s">
        <v>180</v>
      </c>
    </row>
    <row r="19" spans="13:24" x14ac:dyDescent="0.2">
      <c r="M19" s="1147" t="s">
        <v>235</v>
      </c>
      <c r="N19" s="1147"/>
      <c r="O19" s="1147"/>
      <c r="P19" s="1147"/>
    </row>
    <row r="20" spans="13:24" x14ac:dyDescent="0.2">
      <c r="M20" s="257"/>
      <c r="N20" s="257"/>
      <c r="O20" s="257"/>
      <c r="P20" s="257"/>
    </row>
    <row r="21" spans="13:24" x14ac:dyDescent="0.2">
      <c r="M21" s="1147" t="s">
        <v>238</v>
      </c>
      <c r="N21" s="1147"/>
      <c r="O21" s="1147"/>
      <c r="P21" s="1147"/>
      <c r="X21" s="101" t="s">
        <v>217</v>
      </c>
    </row>
    <row r="22" spans="13:24" x14ac:dyDescent="0.2">
      <c r="M22" s="257"/>
      <c r="N22" s="257"/>
      <c r="O22" s="257"/>
      <c r="P22" s="257"/>
    </row>
    <row r="23" spans="13:24" x14ac:dyDescent="0.2">
      <c r="M23" s="1147"/>
      <c r="N23" s="1147"/>
      <c r="O23" s="1147"/>
      <c r="P23" s="1147"/>
    </row>
  </sheetData>
  <mergeCells count="78">
    <mergeCell ref="A2:X2"/>
    <mergeCell ref="A4:A5"/>
    <mergeCell ref="B4:K4"/>
    <mergeCell ref="L4:X4"/>
    <mergeCell ref="B5:D5"/>
    <mergeCell ref="E5:G5"/>
    <mergeCell ref="U5:X5"/>
    <mergeCell ref="H5:K5"/>
    <mergeCell ref="L5:N5"/>
    <mergeCell ref="O7:Q7"/>
    <mergeCell ref="R7:T7"/>
    <mergeCell ref="O5:Q5"/>
    <mergeCell ref="R5:T5"/>
    <mergeCell ref="R6:T6"/>
    <mergeCell ref="U6:X6"/>
    <mergeCell ref="U7:X7"/>
    <mergeCell ref="B8:D8"/>
    <mergeCell ref="E8:G8"/>
    <mergeCell ref="H8:K8"/>
    <mergeCell ref="L8:N8"/>
    <mergeCell ref="O8:Q8"/>
    <mergeCell ref="R8:T8"/>
    <mergeCell ref="U8:X8"/>
    <mergeCell ref="B7:D7"/>
    <mergeCell ref="B6:D6"/>
    <mergeCell ref="E6:G6"/>
    <mergeCell ref="H6:K6"/>
    <mergeCell ref="L6:N6"/>
    <mergeCell ref="O6:Q6"/>
    <mergeCell ref="E7:G7"/>
    <mergeCell ref="H7:K7"/>
    <mergeCell ref="U9:X9"/>
    <mergeCell ref="B10:D10"/>
    <mergeCell ref="E10:G10"/>
    <mergeCell ref="H10:K10"/>
    <mergeCell ref="L10:N10"/>
    <mergeCell ref="O10:Q10"/>
    <mergeCell ref="R10:T10"/>
    <mergeCell ref="U10:X10"/>
    <mergeCell ref="B9:D9"/>
    <mergeCell ref="E9:G9"/>
    <mergeCell ref="H9:K9"/>
    <mergeCell ref="L9:N9"/>
    <mergeCell ref="O9:Q9"/>
    <mergeCell ref="R9:T9"/>
    <mergeCell ref="L7:N7"/>
    <mergeCell ref="U11:X11"/>
    <mergeCell ref="B12:D12"/>
    <mergeCell ref="E12:G12"/>
    <mergeCell ref="H12:K12"/>
    <mergeCell ref="L12:N12"/>
    <mergeCell ref="O12:Q12"/>
    <mergeCell ref="R12:T12"/>
    <mergeCell ref="U12:X12"/>
    <mergeCell ref="B11:D11"/>
    <mergeCell ref="E11:G11"/>
    <mergeCell ref="H11:K11"/>
    <mergeCell ref="L11:N11"/>
    <mergeCell ref="O11:Q11"/>
    <mergeCell ref="R11:T11"/>
    <mergeCell ref="B13:D13"/>
    <mergeCell ref="E13:G13"/>
    <mergeCell ref="H13:K13"/>
    <mergeCell ref="L13:N13"/>
    <mergeCell ref="O13:Q13"/>
    <mergeCell ref="B14:D14"/>
    <mergeCell ref="E14:G14"/>
    <mergeCell ref="H14:K14"/>
    <mergeCell ref="L14:N14"/>
    <mergeCell ref="O14:Q14"/>
    <mergeCell ref="Q16:R16"/>
    <mergeCell ref="M19:P19"/>
    <mergeCell ref="M21:P21"/>
    <mergeCell ref="M23:P23"/>
    <mergeCell ref="U13:X13"/>
    <mergeCell ref="R14:T14"/>
    <mergeCell ref="U14:X14"/>
    <mergeCell ref="R13:T13"/>
  </mergeCells>
  <phoneticPr fontId="2"/>
  <printOptions horizontalCentered="1"/>
  <pageMargins left="0.78740157480314965" right="0.59055118110236227" top="0.98425196850393704" bottom="0.39370078740157483" header="0" footer="0"/>
  <pageSetup paperSize="9" scale="99" orientation="portrait" horizont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zoomScale="50" zoomScaleNormal="50" workbookViewId="0">
      <selection activeCell="B14" sqref="B14:D14"/>
    </sheetView>
  </sheetViews>
  <sheetFormatPr defaultColWidth="9" defaultRowHeight="13.2" x14ac:dyDescent="0.2"/>
  <cols>
    <col min="1" max="1" width="5" style="101" customWidth="1"/>
    <col min="2" max="61" width="3.6640625" style="101" customWidth="1"/>
    <col min="62" max="16384" width="9" style="101"/>
  </cols>
  <sheetData>
    <row r="1" spans="1:24" x14ac:dyDescent="0.2">
      <c r="A1" t="s">
        <v>708</v>
      </c>
      <c r="X1" s="253"/>
    </row>
    <row r="2" spans="1:24" ht="39" customHeight="1" x14ac:dyDescent="0.2">
      <c r="A2" s="1148" t="s">
        <v>272</v>
      </c>
      <c r="B2" s="1148"/>
      <c r="C2" s="1148"/>
      <c r="D2" s="1148"/>
      <c r="E2" s="1148"/>
      <c r="F2" s="1148"/>
      <c r="G2" s="1148"/>
      <c r="H2" s="1148"/>
      <c r="I2" s="1148"/>
      <c r="J2" s="1148"/>
      <c r="K2" s="1148"/>
      <c r="L2" s="1148"/>
      <c r="M2" s="1148"/>
      <c r="N2" s="1148"/>
      <c r="O2" s="1148"/>
      <c r="P2" s="1148"/>
      <c r="Q2" s="1148"/>
      <c r="R2" s="1148"/>
      <c r="S2" s="1148"/>
      <c r="T2" s="1148"/>
      <c r="U2" s="1148"/>
      <c r="V2" s="1148"/>
      <c r="W2" s="1148"/>
      <c r="X2" s="1148"/>
    </row>
    <row r="3" spans="1:24" ht="39" customHeight="1" x14ac:dyDescent="0.2">
      <c r="A3" s="254" t="s">
        <v>280</v>
      </c>
      <c r="B3" s="255"/>
      <c r="C3" s="255"/>
      <c r="D3" s="255"/>
      <c r="E3" s="255"/>
      <c r="F3" s="255"/>
      <c r="G3" s="255"/>
      <c r="H3" s="255"/>
      <c r="I3" s="255"/>
      <c r="J3" s="255"/>
      <c r="K3" s="255"/>
      <c r="L3" s="255"/>
      <c r="M3" s="255"/>
      <c r="N3" s="255"/>
      <c r="O3" s="255"/>
      <c r="P3" s="255"/>
      <c r="Q3" s="255"/>
      <c r="R3" s="255"/>
      <c r="S3" s="255"/>
      <c r="T3" s="255"/>
      <c r="U3" s="255"/>
      <c r="V3" s="255"/>
      <c r="W3" s="255"/>
      <c r="X3" s="255"/>
    </row>
    <row r="4" spans="1:24" ht="49.5" customHeight="1" x14ac:dyDescent="0.2">
      <c r="A4" s="1149" t="s">
        <v>274</v>
      </c>
      <c r="B4" s="817" t="s">
        <v>275</v>
      </c>
      <c r="C4" s="765"/>
      <c r="D4" s="765"/>
      <c r="E4" s="765"/>
      <c r="F4" s="765"/>
      <c r="G4" s="765"/>
      <c r="H4" s="765"/>
      <c r="I4" s="765"/>
      <c r="J4" s="765"/>
      <c r="K4" s="888"/>
      <c r="L4" s="817" t="s">
        <v>276</v>
      </c>
      <c r="M4" s="765"/>
      <c r="N4" s="765"/>
      <c r="O4" s="765"/>
      <c r="P4" s="765"/>
      <c r="Q4" s="765"/>
      <c r="R4" s="765"/>
      <c r="S4" s="765"/>
      <c r="T4" s="765"/>
      <c r="U4" s="765"/>
      <c r="V4" s="765"/>
      <c r="W4" s="765"/>
      <c r="X4" s="888"/>
    </row>
    <row r="5" spans="1:24" ht="50.1" customHeight="1" x14ac:dyDescent="0.2">
      <c r="A5" s="1150"/>
      <c r="B5" s="880" t="s">
        <v>277</v>
      </c>
      <c r="C5" s="880"/>
      <c r="D5" s="880"/>
      <c r="E5" s="880" t="s">
        <v>278</v>
      </c>
      <c r="F5" s="880"/>
      <c r="G5" s="880"/>
      <c r="H5" s="880" t="s">
        <v>163</v>
      </c>
      <c r="I5" s="880"/>
      <c r="J5" s="880"/>
      <c r="K5" s="880"/>
      <c r="L5" s="880"/>
      <c r="M5" s="880"/>
      <c r="N5" s="880"/>
      <c r="O5" s="880"/>
      <c r="P5" s="880"/>
      <c r="Q5" s="880"/>
      <c r="R5" s="880"/>
      <c r="S5" s="880"/>
      <c r="T5" s="880"/>
      <c r="U5" s="880" t="s">
        <v>163</v>
      </c>
      <c r="V5" s="880"/>
      <c r="W5" s="880"/>
      <c r="X5" s="880"/>
    </row>
    <row r="6" spans="1:24" ht="50.1" customHeight="1" x14ac:dyDescent="0.2">
      <c r="A6" s="256"/>
      <c r="B6" s="880"/>
      <c r="C6" s="880"/>
      <c r="D6" s="880"/>
      <c r="E6" s="880"/>
      <c r="F6" s="880"/>
      <c r="G6" s="880"/>
      <c r="H6" s="880"/>
      <c r="I6" s="880"/>
      <c r="J6" s="880"/>
      <c r="K6" s="880"/>
      <c r="L6" s="880"/>
      <c r="M6" s="880"/>
      <c r="N6" s="880"/>
      <c r="O6" s="880"/>
      <c r="P6" s="880"/>
      <c r="Q6" s="880"/>
      <c r="R6" s="880"/>
      <c r="S6" s="880"/>
      <c r="T6" s="880"/>
      <c r="U6" s="880"/>
      <c r="V6" s="880"/>
      <c r="W6" s="880"/>
      <c r="X6" s="880"/>
    </row>
    <row r="7" spans="1:24" ht="50.1" customHeight="1" x14ac:dyDescent="0.2">
      <c r="A7" s="256"/>
      <c r="B7" s="880"/>
      <c r="C7" s="880"/>
      <c r="D7" s="880"/>
      <c r="E7" s="880"/>
      <c r="F7" s="880"/>
      <c r="G7" s="880"/>
      <c r="H7" s="880"/>
      <c r="I7" s="880"/>
      <c r="J7" s="880"/>
      <c r="K7" s="880"/>
      <c r="L7" s="880"/>
      <c r="M7" s="880"/>
      <c r="N7" s="880"/>
      <c r="O7" s="880"/>
      <c r="P7" s="880"/>
      <c r="Q7" s="880"/>
      <c r="R7" s="880"/>
      <c r="S7" s="880"/>
      <c r="T7" s="880"/>
      <c r="U7" s="880"/>
      <c r="V7" s="880"/>
      <c r="W7" s="880"/>
      <c r="X7" s="880"/>
    </row>
    <row r="8" spans="1:24" ht="50.1" customHeight="1" x14ac:dyDescent="0.2">
      <c r="A8" s="256"/>
      <c r="B8" s="880"/>
      <c r="C8" s="880"/>
      <c r="D8" s="880"/>
      <c r="E8" s="880"/>
      <c r="F8" s="880"/>
      <c r="G8" s="880"/>
      <c r="H8" s="880"/>
      <c r="I8" s="880"/>
      <c r="J8" s="880"/>
      <c r="K8" s="880"/>
      <c r="L8" s="880"/>
      <c r="M8" s="880"/>
      <c r="N8" s="880"/>
      <c r="O8" s="880"/>
      <c r="P8" s="880"/>
      <c r="Q8" s="880"/>
      <c r="R8" s="880"/>
      <c r="S8" s="880"/>
      <c r="T8" s="880"/>
      <c r="U8" s="880"/>
      <c r="V8" s="880"/>
      <c r="W8" s="880"/>
      <c r="X8" s="880"/>
    </row>
    <row r="9" spans="1:24" ht="50.1" customHeight="1" x14ac:dyDescent="0.2">
      <c r="A9" s="256"/>
      <c r="B9" s="880"/>
      <c r="C9" s="880"/>
      <c r="D9" s="880"/>
      <c r="E9" s="880"/>
      <c r="F9" s="880"/>
      <c r="G9" s="880"/>
      <c r="H9" s="880"/>
      <c r="I9" s="880"/>
      <c r="J9" s="880"/>
      <c r="K9" s="880"/>
      <c r="L9" s="880"/>
      <c r="M9" s="880"/>
      <c r="N9" s="880"/>
      <c r="O9" s="880"/>
      <c r="P9" s="880"/>
      <c r="Q9" s="880"/>
      <c r="R9" s="880"/>
      <c r="S9" s="880"/>
      <c r="T9" s="880"/>
      <c r="U9" s="880"/>
      <c r="V9" s="880"/>
      <c r="W9" s="880"/>
      <c r="X9" s="880"/>
    </row>
    <row r="10" spans="1:24" ht="50.1" customHeight="1" x14ac:dyDescent="0.2">
      <c r="A10" s="256"/>
      <c r="B10" s="880"/>
      <c r="C10" s="880"/>
      <c r="D10" s="880"/>
      <c r="E10" s="880"/>
      <c r="F10" s="880"/>
      <c r="G10" s="880"/>
      <c r="H10" s="880"/>
      <c r="I10" s="880"/>
      <c r="J10" s="880"/>
      <c r="K10" s="880"/>
      <c r="L10" s="880"/>
      <c r="M10" s="880"/>
      <c r="N10" s="880"/>
      <c r="O10" s="880"/>
      <c r="P10" s="880"/>
      <c r="Q10" s="880"/>
      <c r="R10" s="880"/>
      <c r="S10" s="880"/>
      <c r="T10" s="880"/>
      <c r="U10" s="880"/>
      <c r="V10" s="880"/>
      <c r="W10" s="880"/>
      <c r="X10" s="880"/>
    </row>
    <row r="11" spans="1:24" ht="50.1" customHeight="1" x14ac:dyDescent="0.2">
      <c r="A11" s="256"/>
      <c r="B11" s="880"/>
      <c r="C11" s="880"/>
      <c r="D11" s="880"/>
      <c r="E11" s="880"/>
      <c r="F11" s="880"/>
      <c r="G11" s="880"/>
      <c r="H11" s="880"/>
      <c r="I11" s="880"/>
      <c r="J11" s="880"/>
      <c r="K11" s="880"/>
      <c r="L11" s="880"/>
      <c r="M11" s="880"/>
      <c r="N11" s="880"/>
      <c r="O11" s="880"/>
      <c r="P11" s="880"/>
      <c r="Q11" s="880"/>
      <c r="R11" s="880"/>
      <c r="S11" s="880"/>
      <c r="T11" s="880"/>
      <c r="U11" s="880"/>
      <c r="V11" s="880"/>
      <c r="W11" s="880"/>
      <c r="X11" s="880"/>
    </row>
    <row r="12" spans="1:24" ht="50.1" customHeight="1" x14ac:dyDescent="0.2">
      <c r="A12" s="256"/>
      <c r="B12" s="880"/>
      <c r="C12" s="880"/>
      <c r="D12" s="880"/>
      <c r="E12" s="880"/>
      <c r="F12" s="880"/>
      <c r="G12" s="880"/>
      <c r="H12" s="880"/>
      <c r="I12" s="880"/>
      <c r="J12" s="880"/>
      <c r="K12" s="880"/>
      <c r="L12" s="880"/>
      <c r="M12" s="880"/>
      <c r="N12" s="880"/>
      <c r="O12" s="880"/>
      <c r="P12" s="880"/>
      <c r="Q12" s="880"/>
      <c r="R12" s="880"/>
      <c r="S12" s="880"/>
      <c r="T12" s="880"/>
      <c r="U12" s="880"/>
      <c r="V12" s="880"/>
      <c r="W12" s="880"/>
      <c r="X12" s="880"/>
    </row>
    <row r="13" spans="1:24" ht="50.1" customHeight="1" x14ac:dyDescent="0.2">
      <c r="A13" s="256"/>
      <c r="B13" s="880"/>
      <c r="C13" s="880"/>
      <c r="D13" s="880"/>
      <c r="E13" s="880"/>
      <c r="F13" s="880"/>
      <c r="G13" s="880"/>
      <c r="H13" s="880"/>
      <c r="I13" s="880"/>
      <c r="J13" s="880"/>
      <c r="K13" s="880"/>
      <c r="L13" s="880"/>
      <c r="M13" s="880"/>
      <c r="N13" s="880"/>
      <c r="O13" s="880"/>
      <c r="P13" s="880"/>
      <c r="Q13" s="880"/>
      <c r="R13" s="880"/>
      <c r="S13" s="880"/>
      <c r="T13" s="880"/>
      <c r="U13" s="880"/>
      <c r="V13" s="880"/>
      <c r="W13" s="880"/>
      <c r="X13" s="880"/>
    </row>
    <row r="14" spans="1:24" ht="50.1" customHeight="1" x14ac:dyDescent="0.2">
      <c r="A14" s="256" t="s">
        <v>137</v>
      </c>
      <c r="B14" s="880"/>
      <c r="C14" s="880"/>
      <c r="D14" s="880"/>
      <c r="E14" s="880"/>
      <c r="F14" s="880"/>
      <c r="G14" s="880"/>
      <c r="H14" s="880"/>
      <c r="I14" s="880"/>
      <c r="J14" s="880"/>
      <c r="K14" s="880"/>
      <c r="L14" s="880"/>
      <c r="M14" s="880"/>
      <c r="N14" s="880"/>
      <c r="O14" s="880"/>
      <c r="P14" s="880"/>
      <c r="Q14" s="880"/>
      <c r="R14" s="880"/>
      <c r="S14" s="880"/>
      <c r="T14" s="880"/>
      <c r="U14" s="880"/>
      <c r="V14" s="880"/>
      <c r="W14" s="880"/>
      <c r="X14" s="880"/>
    </row>
    <row r="16" spans="1:24" x14ac:dyDescent="0.2">
      <c r="A16" s="101" t="s">
        <v>279</v>
      </c>
      <c r="Q16" s="1146"/>
      <c r="R16" s="1146"/>
      <c r="T16" s="101" t="s">
        <v>178</v>
      </c>
      <c r="V16" s="101" t="s">
        <v>179</v>
      </c>
      <c r="X16" s="101" t="s">
        <v>180</v>
      </c>
    </row>
    <row r="19" spans="13:24" x14ac:dyDescent="0.2">
      <c r="M19" s="1147" t="s">
        <v>235</v>
      </c>
      <c r="N19" s="1147"/>
      <c r="O19" s="1147"/>
      <c r="P19" s="1147"/>
    </row>
    <row r="20" spans="13:24" x14ac:dyDescent="0.2">
      <c r="M20" s="257"/>
      <c r="N20" s="257"/>
      <c r="O20" s="257"/>
      <c r="P20" s="257"/>
    </row>
    <row r="21" spans="13:24" x14ac:dyDescent="0.2">
      <c r="M21" s="1147" t="s">
        <v>238</v>
      </c>
      <c r="N21" s="1147"/>
      <c r="O21" s="1147"/>
      <c r="P21" s="1147"/>
      <c r="X21" s="101" t="s">
        <v>217</v>
      </c>
    </row>
    <row r="22" spans="13:24" x14ac:dyDescent="0.2">
      <c r="M22" s="257"/>
      <c r="N22" s="257"/>
      <c r="O22" s="257"/>
      <c r="P22" s="257"/>
    </row>
    <row r="23" spans="13:24" x14ac:dyDescent="0.2">
      <c r="M23" s="1147"/>
      <c r="N23" s="1147"/>
      <c r="O23" s="1147"/>
      <c r="P23" s="1147"/>
    </row>
  </sheetData>
  <mergeCells count="78">
    <mergeCell ref="A2:X2"/>
    <mergeCell ref="A4:A5"/>
    <mergeCell ref="B4:K4"/>
    <mergeCell ref="L4:X4"/>
    <mergeCell ref="B5:D5"/>
    <mergeCell ref="E5:G5"/>
    <mergeCell ref="U5:X5"/>
    <mergeCell ref="H5:K5"/>
    <mergeCell ref="L5:N5"/>
    <mergeCell ref="O7:Q7"/>
    <mergeCell ref="R7:T7"/>
    <mergeCell ref="O5:Q5"/>
    <mergeCell ref="R5:T5"/>
    <mergeCell ref="R6:T6"/>
    <mergeCell ref="U6:X6"/>
    <mergeCell ref="U7:X7"/>
    <mergeCell ref="B8:D8"/>
    <mergeCell ref="E8:G8"/>
    <mergeCell ref="H8:K8"/>
    <mergeCell ref="L8:N8"/>
    <mergeCell ref="O8:Q8"/>
    <mergeCell ref="R8:T8"/>
    <mergeCell ref="U8:X8"/>
    <mergeCell ref="B7:D7"/>
    <mergeCell ref="B6:D6"/>
    <mergeCell ref="E6:G6"/>
    <mergeCell ref="H6:K6"/>
    <mergeCell ref="L6:N6"/>
    <mergeCell ref="O6:Q6"/>
    <mergeCell ref="E7:G7"/>
    <mergeCell ref="H7:K7"/>
    <mergeCell ref="U9:X9"/>
    <mergeCell ref="B10:D10"/>
    <mergeCell ref="E10:G10"/>
    <mergeCell ref="H10:K10"/>
    <mergeCell ref="L10:N10"/>
    <mergeCell ref="O10:Q10"/>
    <mergeCell ref="R10:T10"/>
    <mergeCell ref="U10:X10"/>
    <mergeCell ref="B9:D9"/>
    <mergeCell ref="E9:G9"/>
    <mergeCell ref="H9:K9"/>
    <mergeCell ref="L9:N9"/>
    <mergeCell ref="O9:Q9"/>
    <mergeCell ref="R9:T9"/>
    <mergeCell ref="L7:N7"/>
    <mergeCell ref="U11:X11"/>
    <mergeCell ref="B12:D12"/>
    <mergeCell ref="E12:G12"/>
    <mergeCell ref="H12:K12"/>
    <mergeCell ref="L12:N12"/>
    <mergeCell ref="O12:Q12"/>
    <mergeCell ref="R12:T12"/>
    <mergeCell ref="U12:X12"/>
    <mergeCell ref="B11:D11"/>
    <mergeCell ref="E11:G11"/>
    <mergeCell ref="H11:K11"/>
    <mergeCell ref="L11:N11"/>
    <mergeCell ref="O11:Q11"/>
    <mergeCell ref="R11:T11"/>
    <mergeCell ref="B13:D13"/>
    <mergeCell ref="E13:G13"/>
    <mergeCell ref="H13:K13"/>
    <mergeCell ref="L13:N13"/>
    <mergeCell ref="O13:Q13"/>
    <mergeCell ref="B14:D14"/>
    <mergeCell ref="E14:G14"/>
    <mergeCell ref="H14:K14"/>
    <mergeCell ref="L14:N14"/>
    <mergeCell ref="O14:Q14"/>
    <mergeCell ref="Q16:R16"/>
    <mergeCell ref="M19:P19"/>
    <mergeCell ref="M21:P21"/>
    <mergeCell ref="M23:P23"/>
    <mergeCell ref="U13:X13"/>
    <mergeCell ref="R14:T14"/>
    <mergeCell ref="U14:X14"/>
    <mergeCell ref="R13:T13"/>
  </mergeCells>
  <phoneticPr fontId="2"/>
  <printOptions horizontalCentered="1"/>
  <pageMargins left="0.78740157480314965" right="0.59055118110236227" top="0.98425196850393704" bottom="0.39370078740157483" header="0" footer="0"/>
  <pageSetup paperSize="9" scale="99" orientation="portrait" horizont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9"/>
  <sheetViews>
    <sheetView view="pageBreakPreview" zoomScale="50" zoomScaleNormal="85" zoomScaleSheetLayoutView="50" workbookViewId="0">
      <selection activeCell="C14" sqref="D14"/>
    </sheetView>
  </sheetViews>
  <sheetFormatPr defaultColWidth="9" defaultRowHeight="13.2" x14ac:dyDescent="0.2"/>
  <cols>
    <col min="1" max="1" width="4.21875" style="255" customWidth="1"/>
    <col min="2" max="2" width="9.109375" style="255" customWidth="1"/>
    <col min="3" max="3" width="10.6640625" style="101" customWidth="1"/>
    <col min="4" max="5" width="8.77734375" style="101" customWidth="1"/>
    <col min="6" max="7" width="8.6640625" style="101" customWidth="1"/>
    <col min="8" max="8" width="10.6640625" style="101" customWidth="1"/>
    <col min="9" max="12" width="8.6640625" style="101" customWidth="1"/>
    <col min="13" max="13" width="10.6640625" style="101" customWidth="1"/>
    <col min="14" max="15" width="8.77734375" style="101" customWidth="1"/>
    <col min="16" max="17" width="8.6640625" style="101" customWidth="1"/>
    <col min="18" max="18" width="15.77734375" style="101" customWidth="1"/>
    <col min="19" max="22" width="9" style="38"/>
    <col min="23" max="16384" width="9" style="101"/>
  </cols>
  <sheetData>
    <row r="1" spans="1:22" x14ac:dyDescent="0.2">
      <c r="A1" s="258" t="s">
        <v>707</v>
      </c>
    </row>
    <row r="2" spans="1:22" ht="21.75" customHeight="1" x14ac:dyDescent="0.2">
      <c r="A2" s="1172" t="s">
        <v>281</v>
      </c>
      <c r="B2" s="1172"/>
      <c r="C2" s="1172"/>
      <c r="D2" s="1172"/>
      <c r="E2" s="1172"/>
      <c r="F2" s="1172"/>
      <c r="G2" s="1172"/>
      <c r="H2" s="1172"/>
      <c r="I2" s="1172"/>
      <c r="J2" s="1172"/>
      <c r="K2" s="1172"/>
      <c r="L2" s="1172"/>
      <c r="M2" s="1172"/>
      <c r="N2" s="1172"/>
      <c r="O2" s="1172"/>
      <c r="P2" s="1172"/>
      <c r="Q2" s="1172"/>
      <c r="R2" s="1172"/>
    </row>
    <row r="3" spans="1:22" s="261" customFormat="1" ht="12" customHeight="1" x14ac:dyDescent="0.2">
      <c r="A3" s="259"/>
      <c r="B3" s="259"/>
      <c r="C3" s="260"/>
      <c r="D3" s="260"/>
      <c r="E3" s="260"/>
      <c r="F3" s="260"/>
      <c r="G3" s="260"/>
      <c r="H3" s="260"/>
      <c r="I3" s="260"/>
      <c r="J3" s="260"/>
      <c r="M3" s="260"/>
      <c r="N3" s="260"/>
      <c r="O3" s="260"/>
      <c r="R3" s="253" t="s">
        <v>282</v>
      </c>
      <c r="S3" s="262"/>
      <c r="T3" s="262"/>
      <c r="U3" s="262"/>
      <c r="V3" s="262"/>
    </row>
    <row r="4" spans="1:22" s="261" customFormat="1" ht="8.25" customHeight="1" x14ac:dyDescent="0.2">
      <c r="A4" s="260"/>
      <c r="B4" s="260"/>
      <c r="C4" s="260"/>
      <c r="D4" s="260"/>
      <c r="E4" s="260"/>
      <c r="F4" s="260"/>
      <c r="G4" s="260"/>
      <c r="H4" s="260"/>
      <c r="I4" s="260"/>
      <c r="J4" s="260"/>
      <c r="M4" s="260"/>
      <c r="N4" s="260"/>
      <c r="O4" s="260"/>
      <c r="R4" s="263"/>
      <c r="S4" s="262"/>
      <c r="T4" s="262"/>
      <c r="U4" s="262"/>
      <c r="V4" s="262"/>
    </row>
    <row r="5" spans="1:22" s="261" customFormat="1" ht="16.5" customHeight="1" thickBot="1" x14ac:dyDescent="0.25">
      <c r="A5" s="1173"/>
      <c r="B5" s="1173"/>
      <c r="C5" s="1173"/>
      <c r="D5" s="264"/>
      <c r="E5" s="264"/>
      <c r="F5" s="1174"/>
      <c r="G5" s="1174"/>
      <c r="H5" s="1174"/>
      <c r="I5" s="264"/>
      <c r="J5" s="264"/>
      <c r="N5" s="264"/>
      <c r="O5" s="264"/>
      <c r="R5" s="265" t="s">
        <v>283</v>
      </c>
      <c r="S5" s="262"/>
      <c r="T5" s="262"/>
      <c r="U5" s="262"/>
      <c r="V5" s="262"/>
    </row>
    <row r="6" spans="1:22" s="261" customFormat="1" ht="15.75" customHeight="1" x14ac:dyDescent="0.2">
      <c r="A6" s="1175"/>
      <c r="B6" s="266" t="s">
        <v>284</v>
      </c>
      <c r="C6" s="1178"/>
      <c r="D6" s="1178"/>
      <c r="E6" s="1178"/>
      <c r="F6" s="1178"/>
      <c r="G6" s="1178"/>
      <c r="H6" s="1179"/>
      <c r="I6" s="1178"/>
      <c r="J6" s="1178"/>
      <c r="K6" s="1178"/>
      <c r="L6" s="1180"/>
      <c r="M6" s="1179"/>
      <c r="N6" s="1178"/>
      <c r="O6" s="1178"/>
      <c r="P6" s="1178"/>
      <c r="Q6" s="1180"/>
      <c r="R6" s="1181" t="s">
        <v>285</v>
      </c>
      <c r="S6" s="262"/>
      <c r="T6" s="262"/>
      <c r="U6" s="262"/>
      <c r="V6" s="262"/>
    </row>
    <row r="7" spans="1:22" s="261" customFormat="1" ht="30" customHeight="1" x14ac:dyDescent="0.2">
      <c r="A7" s="1176"/>
      <c r="B7" s="267" t="s">
        <v>286</v>
      </c>
      <c r="C7" s="1156"/>
      <c r="D7" s="1156"/>
      <c r="E7" s="1156"/>
      <c r="F7" s="1156"/>
      <c r="G7" s="1156"/>
      <c r="H7" s="1155"/>
      <c r="I7" s="1156"/>
      <c r="J7" s="1156"/>
      <c r="K7" s="1156"/>
      <c r="L7" s="1157"/>
      <c r="M7" s="1155"/>
      <c r="N7" s="1156"/>
      <c r="O7" s="1156"/>
      <c r="P7" s="1156"/>
      <c r="Q7" s="1157"/>
      <c r="R7" s="1182"/>
      <c r="S7" s="262"/>
      <c r="T7" s="262"/>
      <c r="U7" s="262"/>
      <c r="V7" s="262"/>
    </row>
    <row r="8" spans="1:22" ht="15.75" customHeight="1" x14ac:dyDescent="0.2">
      <c r="A8" s="1176"/>
      <c r="B8" s="267" t="s">
        <v>287</v>
      </c>
      <c r="C8" s="268"/>
      <c r="D8" s="269" t="s">
        <v>288</v>
      </c>
      <c r="E8" s="270" t="s">
        <v>278</v>
      </c>
      <c r="G8" s="271" t="s">
        <v>288</v>
      </c>
      <c r="H8" s="272"/>
      <c r="I8" s="269" t="s">
        <v>288</v>
      </c>
      <c r="J8" s="270" t="s">
        <v>278</v>
      </c>
      <c r="L8" s="271" t="s">
        <v>288</v>
      </c>
      <c r="M8" s="272"/>
      <c r="N8" s="269" t="s">
        <v>288</v>
      </c>
      <c r="O8" s="270" t="s">
        <v>278</v>
      </c>
      <c r="Q8" s="271" t="s">
        <v>288</v>
      </c>
      <c r="R8" s="273">
        <f>C8+F8+H8+K8+M8+P8</f>
        <v>0</v>
      </c>
    </row>
    <row r="9" spans="1:22" ht="16.5" customHeight="1" thickBot="1" x14ac:dyDescent="0.25">
      <c r="A9" s="1177"/>
      <c r="B9" s="274" t="s">
        <v>289</v>
      </c>
      <c r="C9" s="1158"/>
      <c r="D9" s="1158"/>
      <c r="E9" s="1158"/>
      <c r="F9" s="1158"/>
      <c r="G9" s="1158"/>
      <c r="H9" s="1159"/>
      <c r="I9" s="1160"/>
      <c r="J9" s="1160"/>
      <c r="K9" s="1160"/>
      <c r="L9" s="1161"/>
      <c r="M9" s="1159"/>
      <c r="N9" s="1160"/>
      <c r="O9" s="1160"/>
      <c r="P9" s="1160"/>
      <c r="Q9" s="1161"/>
      <c r="R9" s="275"/>
    </row>
    <row r="10" spans="1:22" ht="15" customHeight="1" x14ac:dyDescent="0.2">
      <c r="A10" s="1166" t="s">
        <v>290</v>
      </c>
      <c r="B10" s="1168" t="s">
        <v>291</v>
      </c>
      <c r="C10" s="1170" t="s">
        <v>292</v>
      </c>
      <c r="D10" s="277"/>
      <c r="E10" s="277"/>
      <c r="F10" s="1164" t="s">
        <v>293</v>
      </c>
      <c r="G10" s="1165"/>
      <c r="H10" s="1162" t="s">
        <v>294</v>
      </c>
      <c r="I10" s="277"/>
      <c r="J10" s="277"/>
      <c r="K10" s="1164" t="s">
        <v>293</v>
      </c>
      <c r="L10" s="1165"/>
      <c r="M10" s="1162" t="s">
        <v>295</v>
      </c>
      <c r="N10" s="277"/>
      <c r="O10" s="277"/>
      <c r="P10" s="1164" t="s">
        <v>293</v>
      </c>
      <c r="Q10" s="1165"/>
      <c r="R10" s="1151" t="s">
        <v>296</v>
      </c>
    </row>
    <row r="11" spans="1:22" ht="15" customHeight="1" x14ac:dyDescent="0.2">
      <c r="A11" s="1167"/>
      <c r="B11" s="1169"/>
      <c r="C11" s="1171"/>
      <c r="D11" s="278" t="s">
        <v>297</v>
      </c>
      <c r="E11" s="279" t="s">
        <v>298</v>
      </c>
      <c r="F11" s="280"/>
      <c r="G11" s="281"/>
      <c r="H11" s="1163"/>
      <c r="I11" s="278" t="s">
        <v>299</v>
      </c>
      <c r="J11" s="279" t="s">
        <v>300</v>
      </c>
      <c r="K11" s="280"/>
      <c r="L11" s="281"/>
      <c r="M11" s="1163"/>
      <c r="N11" s="278" t="s">
        <v>301</v>
      </c>
      <c r="O11" s="279" t="s">
        <v>302</v>
      </c>
      <c r="P11" s="280"/>
      <c r="Q11" s="281"/>
      <c r="R11" s="1152"/>
    </row>
    <row r="12" spans="1:22" s="290" customFormat="1" ht="16.5" customHeight="1" x14ac:dyDescent="0.2">
      <c r="A12" s="282">
        <v>1</v>
      </c>
      <c r="B12" s="276"/>
      <c r="C12" s="283">
        <f>D12+E12</f>
        <v>0</v>
      </c>
      <c r="D12" s="284"/>
      <c r="E12" s="285"/>
      <c r="F12" s="286"/>
      <c r="G12" s="287"/>
      <c r="H12" s="283">
        <f>I12+J12</f>
        <v>0</v>
      </c>
      <c r="I12" s="284"/>
      <c r="J12" s="285"/>
      <c r="K12" s="286"/>
      <c r="L12" s="287"/>
      <c r="M12" s="283">
        <f>N12+O12</f>
        <v>0</v>
      </c>
      <c r="N12" s="284"/>
      <c r="O12" s="285"/>
      <c r="P12" s="286"/>
      <c r="Q12" s="287"/>
      <c r="R12" s="288">
        <f>C12+H12+M12</f>
        <v>0</v>
      </c>
      <c r="S12" s="289"/>
      <c r="T12" s="289"/>
      <c r="U12" s="289"/>
      <c r="V12" s="289"/>
    </row>
    <row r="13" spans="1:22" s="289" customFormat="1" ht="16.5" customHeight="1" x14ac:dyDescent="0.2">
      <c r="A13" s="291">
        <v>2</v>
      </c>
      <c r="B13" s="292"/>
      <c r="C13" s="293">
        <f t="shared" ref="C13:C36" si="0">D13+E13</f>
        <v>0</v>
      </c>
      <c r="D13" s="294"/>
      <c r="E13" s="295"/>
      <c r="F13" s="296"/>
      <c r="G13" s="297"/>
      <c r="H13" s="293">
        <f t="shared" ref="H13:H36" si="1">I13+J13</f>
        <v>0</v>
      </c>
      <c r="I13" s="294"/>
      <c r="J13" s="295"/>
      <c r="K13" s="296"/>
      <c r="L13" s="297"/>
      <c r="M13" s="293">
        <f t="shared" ref="M13:M36" si="2">N13+O13</f>
        <v>0</v>
      </c>
      <c r="N13" s="294"/>
      <c r="O13" s="295"/>
      <c r="P13" s="296"/>
      <c r="Q13" s="297"/>
      <c r="R13" s="298">
        <f t="shared" ref="R13:R36" si="3">C13+H13+M13</f>
        <v>0</v>
      </c>
    </row>
    <row r="14" spans="1:22" s="289" customFormat="1" ht="16.5" customHeight="1" x14ac:dyDescent="0.2">
      <c r="A14" s="291">
        <v>3</v>
      </c>
      <c r="B14" s="292"/>
      <c r="C14" s="293">
        <f t="shared" si="0"/>
        <v>0</v>
      </c>
      <c r="D14" s="294"/>
      <c r="E14" s="295"/>
      <c r="F14" s="296"/>
      <c r="G14" s="297"/>
      <c r="H14" s="293">
        <f t="shared" si="1"/>
        <v>0</v>
      </c>
      <c r="I14" s="294"/>
      <c r="J14" s="295"/>
      <c r="K14" s="296"/>
      <c r="L14" s="297"/>
      <c r="M14" s="293">
        <f t="shared" si="2"/>
        <v>0</v>
      </c>
      <c r="N14" s="294"/>
      <c r="O14" s="295"/>
      <c r="P14" s="296"/>
      <c r="Q14" s="297"/>
      <c r="R14" s="298">
        <f t="shared" si="3"/>
        <v>0</v>
      </c>
    </row>
    <row r="15" spans="1:22" s="289" customFormat="1" ht="16.5" customHeight="1" x14ac:dyDescent="0.2">
      <c r="A15" s="291">
        <v>4</v>
      </c>
      <c r="B15" s="292"/>
      <c r="C15" s="293">
        <f t="shared" si="0"/>
        <v>0</v>
      </c>
      <c r="D15" s="294"/>
      <c r="E15" s="295"/>
      <c r="F15" s="296"/>
      <c r="G15" s="297"/>
      <c r="H15" s="293">
        <f t="shared" si="1"/>
        <v>0</v>
      </c>
      <c r="I15" s="294"/>
      <c r="J15" s="295"/>
      <c r="K15" s="296"/>
      <c r="L15" s="297"/>
      <c r="M15" s="293">
        <f t="shared" si="2"/>
        <v>0</v>
      </c>
      <c r="N15" s="294"/>
      <c r="O15" s="295"/>
      <c r="P15" s="296"/>
      <c r="Q15" s="297"/>
      <c r="R15" s="298">
        <f t="shared" si="3"/>
        <v>0</v>
      </c>
    </row>
    <row r="16" spans="1:22" s="289" customFormat="1" ht="16.5" customHeight="1" x14ac:dyDescent="0.2">
      <c r="A16" s="291">
        <v>5</v>
      </c>
      <c r="B16" s="292"/>
      <c r="C16" s="293">
        <f t="shared" si="0"/>
        <v>0</v>
      </c>
      <c r="D16" s="294"/>
      <c r="E16" s="295"/>
      <c r="F16" s="296"/>
      <c r="G16" s="297"/>
      <c r="H16" s="293">
        <f t="shared" si="1"/>
        <v>0</v>
      </c>
      <c r="I16" s="294"/>
      <c r="J16" s="295"/>
      <c r="K16" s="296"/>
      <c r="L16" s="297"/>
      <c r="M16" s="293">
        <f t="shared" si="2"/>
        <v>0</v>
      </c>
      <c r="N16" s="294"/>
      <c r="O16" s="295"/>
      <c r="P16" s="296"/>
      <c r="Q16" s="297"/>
      <c r="R16" s="298">
        <f t="shared" si="3"/>
        <v>0</v>
      </c>
    </row>
    <row r="17" spans="1:18" s="289" customFormat="1" ht="16.5" customHeight="1" x14ac:dyDescent="0.2">
      <c r="A17" s="291">
        <v>6</v>
      </c>
      <c r="B17" s="292"/>
      <c r="C17" s="293">
        <f t="shared" si="0"/>
        <v>0</v>
      </c>
      <c r="D17" s="294"/>
      <c r="E17" s="295"/>
      <c r="F17" s="296"/>
      <c r="G17" s="297"/>
      <c r="H17" s="293">
        <f t="shared" si="1"/>
        <v>0</v>
      </c>
      <c r="I17" s="294"/>
      <c r="J17" s="295"/>
      <c r="K17" s="296"/>
      <c r="L17" s="297"/>
      <c r="M17" s="293">
        <f t="shared" si="2"/>
        <v>0</v>
      </c>
      <c r="N17" s="294"/>
      <c r="O17" s="295"/>
      <c r="P17" s="296"/>
      <c r="Q17" s="297"/>
      <c r="R17" s="298">
        <f t="shared" si="3"/>
        <v>0</v>
      </c>
    </row>
    <row r="18" spans="1:18" s="289" customFormat="1" ht="16.5" customHeight="1" x14ac:dyDescent="0.2">
      <c r="A18" s="291">
        <v>7</v>
      </c>
      <c r="B18" s="292"/>
      <c r="C18" s="293">
        <f t="shared" si="0"/>
        <v>0</v>
      </c>
      <c r="D18" s="294"/>
      <c r="E18" s="295"/>
      <c r="F18" s="296"/>
      <c r="G18" s="297"/>
      <c r="H18" s="293">
        <f t="shared" si="1"/>
        <v>0</v>
      </c>
      <c r="I18" s="294"/>
      <c r="J18" s="295"/>
      <c r="K18" s="296"/>
      <c r="L18" s="297"/>
      <c r="M18" s="293">
        <f t="shared" si="2"/>
        <v>0</v>
      </c>
      <c r="N18" s="294"/>
      <c r="O18" s="295"/>
      <c r="P18" s="296"/>
      <c r="Q18" s="297"/>
      <c r="R18" s="298">
        <f t="shared" si="3"/>
        <v>0</v>
      </c>
    </row>
    <row r="19" spans="1:18" s="289" customFormat="1" ht="16.5" customHeight="1" x14ac:dyDescent="0.2">
      <c r="A19" s="291">
        <v>8</v>
      </c>
      <c r="B19" s="292"/>
      <c r="C19" s="293">
        <f t="shared" si="0"/>
        <v>0</v>
      </c>
      <c r="D19" s="294"/>
      <c r="E19" s="295"/>
      <c r="F19" s="296"/>
      <c r="G19" s="297"/>
      <c r="H19" s="293">
        <f t="shared" si="1"/>
        <v>0</v>
      </c>
      <c r="I19" s="294"/>
      <c r="J19" s="295"/>
      <c r="K19" s="296"/>
      <c r="L19" s="297"/>
      <c r="M19" s="293">
        <f t="shared" si="2"/>
        <v>0</v>
      </c>
      <c r="N19" s="294"/>
      <c r="O19" s="295"/>
      <c r="P19" s="296"/>
      <c r="Q19" s="297"/>
      <c r="R19" s="298">
        <f t="shared" si="3"/>
        <v>0</v>
      </c>
    </row>
    <row r="20" spans="1:18" s="289" customFormat="1" ht="16.5" customHeight="1" x14ac:dyDescent="0.2">
      <c r="A20" s="291">
        <v>9</v>
      </c>
      <c r="B20" s="292"/>
      <c r="C20" s="293">
        <f t="shared" si="0"/>
        <v>0</v>
      </c>
      <c r="D20" s="294"/>
      <c r="E20" s="295"/>
      <c r="F20" s="296"/>
      <c r="G20" s="297"/>
      <c r="H20" s="293">
        <f t="shared" si="1"/>
        <v>0</v>
      </c>
      <c r="I20" s="294"/>
      <c r="J20" s="295"/>
      <c r="K20" s="296"/>
      <c r="L20" s="297"/>
      <c r="M20" s="293">
        <f t="shared" si="2"/>
        <v>0</v>
      </c>
      <c r="N20" s="294"/>
      <c r="O20" s="295"/>
      <c r="P20" s="296"/>
      <c r="Q20" s="297"/>
      <c r="R20" s="298">
        <f t="shared" si="3"/>
        <v>0</v>
      </c>
    </row>
    <row r="21" spans="1:18" s="289" customFormat="1" ht="16.5" customHeight="1" x14ac:dyDescent="0.2">
      <c r="A21" s="291">
        <v>10</v>
      </c>
      <c r="B21" s="292"/>
      <c r="C21" s="293">
        <f t="shared" si="0"/>
        <v>0</v>
      </c>
      <c r="D21" s="294"/>
      <c r="E21" s="295"/>
      <c r="F21" s="296"/>
      <c r="G21" s="297"/>
      <c r="H21" s="293">
        <f t="shared" si="1"/>
        <v>0</v>
      </c>
      <c r="I21" s="294"/>
      <c r="J21" s="295"/>
      <c r="K21" s="296"/>
      <c r="L21" s="297"/>
      <c r="M21" s="293">
        <f t="shared" si="2"/>
        <v>0</v>
      </c>
      <c r="N21" s="294"/>
      <c r="O21" s="295"/>
      <c r="P21" s="296"/>
      <c r="Q21" s="297"/>
      <c r="R21" s="298">
        <f t="shared" si="3"/>
        <v>0</v>
      </c>
    </row>
    <row r="22" spans="1:18" s="289" customFormat="1" ht="16.5" customHeight="1" x14ac:dyDescent="0.2">
      <c r="A22" s="291">
        <v>11</v>
      </c>
      <c r="B22" s="292"/>
      <c r="C22" s="293">
        <f t="shared" si="0"/>
        <v>0</v>
      </c>
      <c r="D22" s="294"/>
      <c r="E22" s="295"/>
      <c r="F22" s="296"/>
      <c r="G22" s="297"/>
      <c r="H22" s="293">
        <f t="shared" si="1"/>
        <v>0</v>
      </c>
      <c r="I22" s="294"/>
      <c r="J22" s="295"/>
      <c r="K22" s="296"/>
      <c r="L22" s="297"/>
      <c r="M22" s="293">
        <f t="shared" si="2"/>
        <v>0</v>
      </c>
      <c r="N22" s="294"/>
      <c r="O22" s="295"/>
      <c r="P22" s="296"/>
      <c r="Q22" s="297"/>
      <c r="R22" s="298">
        <f t="shared" si="3"/>
        <v>0</v>
      </c>
    </row>
    <row r="23" spans="1:18" s="289" customFormat="1" ht="16.5" customHeight="1" x14ac:dyDescent="0.2">
      <c r="A23" s="291">
        <v>12</v>
      </c>
      <c r="B23" s="292"/>
      <c r="C23" s="293">
        <f t="shared" si="0"/>
        <v>0</v>
      </c>
      <c r="D23" s="294"/>
      <c r="E23" s="295"/>
      <c r="F23" s="296"/>
      <c r="G23" s="297"/>
      <c r="H23" s="293">
        <f t="shared" si="1"/>
        <v>0</v>
      </c>
      <c r="I23" s="294"/>
      <c r="J23" s="295"/>
      <c r="K23" s="296"/>
      <c r="L23" s="297"/>
      <c r="M23" s="293">
        <f t="shared" si="2"/>
        <v>0</v>
      </c>
      <c r="N23" s="294"/>
      <c r="O23" s="295"/>
      <c r="P23" s="296"/>
      <c r="Q23" s="297"/>
      <c r="R23" s="298">
        <f t="shared" si="3"/>
        <v>0</v>
      </c>
    </row>
    <row r="24" spans="1:18" s="289" customFormat="1" ht="16.5" customHeight="1" x14ac:dyDescent="0.2">
      <c r="A24" s="291">
        <v>13</v>
      </c>
      <c r="B24" s="292"/>
      <c r="C24" s="293">
        <f t="shared" si="0"/>
        <v>0</v>
      </c>
      <c r="D24" s="294"/>
      <c r="E24" s="295"/>
      <c r="F24" s="296"/>
      <c r="G24" s="297"/>
      <c r="H24" s="293">
        <f t="shared" si="1"/>
        <v>0</v>
      </c>
      <c r="I24" s="294"/>
      <c r="J24" s="295"/>
      <c r="K24" s="296"/>
      <c r="L24" s="297"/>
      <c r="M24" s="293">
        <f t="shared" si="2"/>
        <v>0</v>
      </c>
      <c r="N24" s="294"/>
      <c r="O24" s="295"/>
      <c r="P24" s="296"/>
      <c r="Q24" s="297"/>
      <c r="R24" s="298">
        <f t="shared" si="3"/>
        <v>0</v>
      </c>
    </row>
    <row r="25" spans="1:18" s="289" customFormat="1" ht="16.5" customHeight="1" x14ac:dyDescent="0.2">
      <c r="A25" s="291">
        <v>14</v>
      </c>
      <c r="B25" s="292"/>
      <c r="C25" s="293">
        <f t="shared" si="0"/>
        <v>0</v>
      </c>
      <c r="D25" s="294"/>
      <c r="E25" s="295"/>
      <c r="F25" s="296"/>
      <c r="G25" s="297"/>
      <c r="H25" s="293">
        <f t="shared" si="1"/>
        <v>0</v>
      </c>
      <c r="I25" s="294"/>
      <c r="J25" s="295"/>
      <c r="K25" s="296"/>
      <c r="L25" s="297"/>
      <c r="M25" s="293">
        <f t="shared" si="2"/>
        <v>0</v>
      </c>
      <c r="N25" s="294"/>
      <c r="O25" s="295"/>
      <c r="P25" s="296"/>
      <c r="Q25" s="297"/>
      <c r="R25" s="298">
        <f t="shared" si="3"/>
        <v>0</v>
      </c>
    </row>
    <row r="26" spans="1:18" s="289" customFormat="1" ht="16.5" customHeight="1" x14ac:dyDescent="0.2">
      <c r="A26" s="291">
        <v>15</v>
      </c>
      <c r="B26" s="292"/>
      <c r="C26" s="293">
        <f t="shared" si="0"/>
        <v>0</v>
      </c>
      <c r="D26" s="294"/>
      <c r="E26" s="295"/>
      <c r="F26" s="296"/>
      <c r="G26" s="297"/>
      <c r="H26" s="293">
        <f t="shared" si="1"/>
        <v>0</v>
      </c>
      <c r="I26" s="294"/>
      <c r="J26" s="295"/>
      <c r="K26" s="296"/>
      <c r="L26" s="297"/>
      <c r="M26" s="293">
        <f t="shared" si="2"/>
        <v>0</v>
      </c>
      <c r="N26" s="294"/>
      <c r="O26" s="295"/>
      <c r="P26" s="296"/>
      <c r="Q26" s="297"/>
      <c r="R26" s="298">
        <f t="shared" si="3"/>
        <v>0</v>
      </c>
    </row>
    <row r="27" spans="1:18" s="289" customFormat="1" ht="16.5" customHeight="1" x14ac:dyDescent="0.2">
      <c r="A27" s="291">
        <v>16</v>
      </c>
      <c r="B27" s="292"/>
      <c r="C27" s="293">
        <f t="shared" si="0"/>
        <v>0</v>
      </c>
      <c r="D27" s="294"/>
      <c r="E27" s="295"/>
      <c r="F27" s="296"/>
      <c r="G27" s="297"/>
      <c r="H27" s="293">
        <f t="shared" si="1"/>
        <v>0</v>
      </c>
      <c r="I27" s="294"/>
      <c r="J27" s="295"/>
      <c r="K27" s="296"/>
      <c r="L27" s="297"/>
      <c r="M27" s="293">
        <f t="shared" si="2"/>
        <v>0</v>
      </c>
      <c r="N27" s="294"/>
      <c r="O27" s="295"/>
      <c r="P27" s="296"/>
      <c r="Q27" s="297"/>
      <c r="R27" s="298">
        <f t="shared" si="3"/>
        <v>0</v>
      </c>
    </row>
    <row r="28" spans="1:18" s="289" customFormat="1" ht="16.5" customHeight="1" x14ac:dyDescent="0.2">
      <c r="A28" s="291">
        <v>17</v>
      </c>
      <c r="B28" s="292"/>
      <c r="C28" s="293">
        <f t="shared" si="0"/>
        <v>0</v>
      </c>
      <c r="D28" s="294"/>
      <c r="E28" s="295"/>
      <c r="F28" s="296"/>
      <c r="G28" s="297"/>
      <c r="H28" s="293">
        <f t="shared" si="1"/>
        <v>0</v>
      </c>
      <c r="I28" s="294"/>
      <c r="J28" s="295"/>
      <c r="K28" s="296"/>
      <c r="L28" s="297"/>
      <c r="M28" s="293">
        <f t="shared" si="2"/>
        <v>0</v>
      </c>
      <c r="N28" s="294"/>
      <c r="O28" s="295"/>
      <c r="P28" s="296"/>
      <c r="Q28" s="297"/>
      <c r="R28" s="298">
        <f t="shared" si="3"/>
        <v>0</v>
      </c>
    </row>
    <row r="29" spans="1:18" s="289" customFormat="1" ht="16.5" customHeight="1" x14ac:dyDescent="0.2">
      <c r="A29" s="291">
        <v>18</v>
      </c>
      <c r="B29" s="292"/>
      <c r="C29" s="293">
        <f t="shared" si="0"/>
        <v>0</v>
      </c>
      <c r="D29" s="294"/>
      <c r="E29" s="295"/>
      <c r="F29" s="296"/>
      <c r="G29" s="297"/>
      <c r="H29" s="293">
        <f t="shared" si="1"/>
        <v>0</v>
      </c>
      <c r="I29" s="294"/>
      <c r="J29" s="295"/>
      <c r="K29" s="296"/>
      <c r="L29" s="297"/>
      <c r="M29" s="293">
        <f t="shared" si="2"/>
        <v>0</v>
      </c>
      <c r="N29" s="294"/>
      <c r="O29" s="295"/>
      <c r="P29" s="296"/>
      <c r="Q29" s="297"/>
      <c r="R29" s="298">
        <f t="shared" si="3"/>
        <v>0</v>
      </c>
    </row>
    <row r="30" spans="1:18" s="289" customFormat="1" ht="16.5" customHeight="1" x14ac:dyDescent="0.2">
      <c r="A30" s="291">
        <v>19</v>
      </c>
      <c r="B30" s="292"/>
      <c r="C30" s="293">
        <f t="shared" si="0"/>
        <v>0</v>
      </c>
      <c r="D30" s="294"/>
      <c r="E30" s="295"/>
      <c r="F30" s="296"/>
      <c r="G30" s="297"/>
      <c r="H30" s="293">
        <f t="shared" si="1"/>
        <v>0</v>
      </c>
      <c r="I30" s="294"/>
      <c r="J30" s="295"/>
      <c r="K30" s="296"/>
      <c r="L30" s="297"/>
      <c r="M30" s="293">
        <f t="shared" si="2"/>
        <v>0</v>
      </c>
      <c r="N30" s="294"/>
      <c r="O30" s="295"/>
      <c r="P30" s="296"/>
      <c r="Q30" s="297"/>
      <c r="R30" s="298">
        <f t="shared" si="3"/>
        <v>0</v>
      </c>
    </row>
    <row r="31" spans="1:18" s="289" customFormat="1" ht="16.5" customHeight="1" x14ac:dyDescent="0.2">
      <c r="A31" s="299">
        <v>20</v>
      </c>
      <c r="B31" s="300"/>
      <c r="C31" s="301">
        <f t="shared" si="0"/>
        <v>0</v>
      </c>
      <c r="D31" s="302"/>
      <c r="E31" s="303"/>
      <c r="F31" s="304"/>
      <c r="G31" s="305"/>
      <c r="H31" s="301">
        <f t="shared" si="1"/>
        <v>0</v>
      </c>
      <c r="I31" s="302"/>
      <c r="J31" s="303"/>
      <c r="K31" s="304"/>
      <c r="L31" s="305"/>
      <c r="M31" s="301">
        <f t="shared" si="2"/>
        <v>0</v>
      </c>
      <c r="N31" s="302"/>
      <c r="O31" s="303"/>
      <c r="P31" s="304"/>
      <c r="Q31" s="305"/>
      <c r="R31" s="306">
        <f t="shared" si="3"/>
        <v>0</v>
      </c>
    </row>
    <row r="32" spans="1:18" s="289" customFormat="1" ht="16.5" customHeight="1" x14ac:dyDescent="0.2">
      <c r="A32" s="291">
        <v>21</v>
      </c>
      <c r="B32" s="292"/>
      <c r="C32" s="293">
        <f t="shared" si="0"/>
        <v>0</v>
      </c>
      <c r="D32" s="294"/>
      <c r="E32" s="295"/>
      <c r="F32" s="296"/>
      <c r="G32" s="297"/>
      <c r="H32" s="293">
        <f t="shared" si="1"/>
        <v>0</v>
      </c>
      <c r="I32" s="294"/>
      <c r="J32" s="295"/>
      <c r="K32" s="296"/>
      <c r="L32" s="297"/>
      <c r="M32" s="293">
        <f t="shared" si="2"/>
        <v>0</v>
      </c>
      <c r="N32" s="294"/>
      <c r="O32" s="295"/>
      <c r="P32" s="296"/>
      <c r="Q32" s="297"/>
      <c r="R32" s="298">
        <f t="shared" si="3"/>
        <v>0</v>
      </c>
    </row>
    <row r="33" spans="1:22" s="289" customFormat="1" ht="16.5" customHeight="1" x14ac:dyDescent="0.2">
      <c r="A33" s="291">
        <v>22</v>
      </c>
      <c r="B33" s="292"/>
      <c r="C33" s="293">
        <f t="shared" si="0"/>
        <v>0</v>
      </c>
      <c r="D33" s="294"/>
      <c r="E33" s="295"/>
      <c r="F33" s="296"/>
      <c r="G33" s="297"/>
      <c r="H33" s="293">
        <f t="shared" si="1"/>
        <v>0</v>
      </c>
      <c r="I33" s="294"/>
      <c r="J33" s="295"/>
      <c r="K33" s="296"/>
      <c r="L33" s="297"/>
      <c r="M33" s="293">
        <f t="shared" si="2"/>
        <v>0</v>
      </c>
      <c r="N33" s="294"/>
      <c r="O33" s="295"/>
      <c r="P33" s="296"/>
      <c r="Q33" s="297"/>
      <c r="R33" s="298">
        <f t="shared" si="3"/>
        <v>0</v>
      </c>
    </row>
    <row r="34" spans="1:22" s="289" customFormat="1" ht="16.5" customHeight="1" x14ac:dyDescent="0.2">
      <c r="A34" s="291">
        <v>23</v>
      </c>
      <c r="B34" s="292"/>
      <c r="C34" s="293">
        <f t="shared" si="0"/>
        <v>0</v>
      </c>
      <c r="D34" s="294"/>
      <c r="E34" s="295"/>
      <c r="F34" s="296"/>
      <c r="G34" s="297"/>
      <c r="H34" s="293">
        <f t="shared" si="1"/>
        <v>0</v>
      </c>
      <c r="I34" s="294"/>
      <c r="J34" s="295"/>
      <c r="K34" s="296"/>
      <c r="L34" s="297"/>
      <c r="M34" s="293">
        <f t="shared" si="2"/>
        <v>0</v>
      </c>
      <c r="N34" s="294"/>
      <c r="O34" s="295"/>
      <c r="P34" s="296"/>
      <c r="Q34" s="297"/>
      <c r="R34" s="298">
        <f t="shared" si="3"/>
        <v>0</v>
      </c>
    </row>
    <row r="35" spans="1:22" s="289" customFormat="1" ht="16.5" customHeight="1" x14ac:dyDescent="0.2">
      <c r="A35" s="291">
        <v>24</v>
      </c>
      <c r="B35" s="292"/>
      <c r="C35" s="293">
        <f t="shared" si="0"/>
        <v>0</v>
      </c>
      <c r="D35" s="294"/>
      <c r="E35" s="295"/>
      <c r="F35" s="296"/>
      <c r="G35" s="297"/>
      <c r="H35" s="293">
        <f t="shared" si="1"/>
        <v>0</v>
      </c>
      <c r="I35" s="294"/>
      <c r="J35" s="295"/>
      <c r="K35" s="296"/>
      <c r="L35" s="297"/>
      <c r="M35" s="293">
        <f t="shared" si="2"/>
        <v>0</v>
      </c>
      <c r="N35" s="294"/>
      <c r="O35" s="295"/>
      <c r="P35" s="296"/>
      <c r="Q35" s="297"/>
      <c r="R35" s="298">
        <f t="shared" si="3"/>
        <v>0</v>
      </c>
    </row>
    <row r="36" spans="1:22" s="289" customFormat="1" ht="16.5" customHeight="1" thickBot="1" x14ac:dyDescent="0.25">
      <c r="A36" s="307">
        <v>25</v>
      </c>
      <c r="B36" s="308"/>
      <c r="C36" s="309">
        <f t="shared" si="0"/>
        <v>0</v>
      </c>
      <c r="D36" s="310"/>
      <c r="E36" s="311"/>
      <c r="F36" s="312"/>
      <c r="G36" s="313"/>
      <c r="H36" s="309">
        <f t="shared" si="1"/>
        <v>0</v>
      </c>
      <c r="I36" s="310"/>
      <c r="J36" s="311"/>
      <c r="K36" s="312"/>
      <c r="L36" s="313"/>
      <c r="M36" s="309">
        <f t="shared" si="2"/>
        <v>0</v>
      </c>
      <c r="N36" s="310"/>
      <c r="O36" s="311"/>
      <c r="P36" s="312"/>
      <c r="Q36" s="313"/>
      <c r="R36" s="314">
        <f t="shared" si="3"/>
        <v>0</v>
      </c>
    </row>
    <row r="37" spans="1:22" s="290" customFormat="1" ht="16.5" customHeight="1" thickTop="1" thickBot="1" x14ac:dyDescent="0.25">
      <c r="A37" s="1153" t="s">
        <v>163</v>
      </c>
      <c r="B37" s="1154"/>
      <c r="C37" s="315">
        <f>SUM(C12:C36)</f>
        <v>0</v>
      </c>
      <c r="D37" s="316">
        <f t="shared" ref="D37:R37" si="4">SUM(D12:D36)</f>
        <v>0</v>
      </c>
      <c r="E37" s="317">
        <f t="shared" si="4"/>
        <v>0</v>
      </c>
      <c r="F37" s="318">
        <f t="shared" si="4"/>
        <v>0</v>
      </c>
      <c r="G37" s="319">
        <f t="shared" si="4"/>
        <v>0</v>
      </c>
      <c r="H37" s="315">
        <f t="shared" si="4"/>
        <v>0</v>
      </c>
      <c r="I37" s="316">
        <f t="shared" si="4"/>
        <v>0</v>
      </c>
      <c r="J37" s="317">
        <f t="shared" si="4"/>
        <v>0</v>
      </c>
      <c r="K37" s="318">
        <f t="shared" si="4"/>
        <v>0</v>
      </c>
      <c r="L37" s="319">
        <f t="shared" si="4"/>
        <v>0</v>
      </c>
      <c r="M37" s="315">
        <f t="shared" si="4"/>
        <v>0</v>
      </c>
      <c r="N37" s="316">
        <f t="shared" si="4"/>
        <v>0</v>
      </c>
      <c r="O37" s="317">
        <f t="shared" si="4"/>
        <v>0</v>
      </c>
      <c r="P37" s="318">
        <f t="shared" si="4"/>
        <v>0</v>
      </c>
      <c r="Q37" s="319">
        <f t="shared" si="4"/>
        <v>0</v>
      </c>
      <c r="R37" s="320">
        <f t="shared" si="4"/>
        <v>0</v>
      </c>
      <c r="S37" s="289"/>
      <c r="T37" s="289"/>
      <c r="U37" s="289"/>
      <c r="V37" s="289"/>
    </row>
    <row r="38" spans="1:22" s="261" customFormat="1" ht="10.8" x14ac:dyDescent="0.2">
      <c r="A38" s="321"/>
      <c r="B38" s="321"/>
      <c r="S38" s="262"/>
      <c r="T38" s="262"/>
      <c r="U38" s="262"/>
      <c r="V38" s="262"/>
    </row>
    <row r="39" spans="1:22" ht="19.5" customHeight="1" x14ac:dyDescent="0.2">
      <c r="A39" s="101"/>
      <c r="B39" s="322" t="s">
        <v>303</v>
      </c>
    </row>
  </sheetData>
  <mergeCells count="24">
    <mergeCell ref="A2:R2"/>
    <mergeCell ref="A5:C5"/>
    <mergeCell ref="F5:H5"/>
    <mergeCell ref="A6:A9"/>
    <mergeCell ref="C6:G6"/>
    <mergeCell ref="H6:L6"/>
    <mergeCell ref="M6:Q6"/>
    <mergeCell ref="R6:R7"/>
    <mergeCell ref="R10:R11"/>
    <mergeCell ref="A37:B37"/>
    <mergeCell ref="M7:Q7"/>
    <mergeCell ref="C9:G9"/>
    <mergeCell ref="H9:L9"/>
    <mergeCell ref="M9:Q9"/>
    <mergeCell ref="H10:H11"/>
    <mergeCell ref="K10:L10"/>
    <mergeCell ref="M10:M11"/>
    <mergeCell ref="P10:Q10"/>
    <mergeCell ref="A10:A11"/>
    <mergeCell ref="B10:B11"/>
    <mergeCell ref="C10:C11"/>
    <mergeCell ref="F10:G10"/>
    <mergeCell ref="C7:G7"/>
    <mergeCell ref="H7:L7"/>
  </mergeCells>
  <phoneticPr fontId="2"/>
  <printOptions horizontalCentered="1"/>
  <pageMargins left="0.21" right="0.2" top="0.25" bottom="0.27" header="0.23622047244094491" footer="0.24"/>
  <pageSetup paperSize="9" scale="87" orientation="landscape" horizont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view="pageBreakPreview" topLeftCell="A3" zoomScale="50" zoomScaleNormal="85" zoomScaleSheetLayoutView="50" workbookViewId="0">
      <selection activeCell="C14" sqref="D14"/>
    </sheetView>
  </sheetViews>
  <sheetFormatPr defaultColWidth="9" defaultRowHeight="13.2" x14ac:dyDescent="0.2"/>
  <cols>
    <col min="1" max="1" width="4.21875" style="255" customWidth="1"/>
    <col min="2" max="2" width="9.109375" style="255" customWidth="1"/>
    <col min="3" max="3" width="10.6640625" style="101" customWidth="1"/>
    <col min="4" max="5" width="8.77734375" style="101" customWidth="1"/>
    <col min="6" max="7" width="8.6640625" style="101" customWidth="1"/>
    <col min="8" max="8" width="10.6640625" style="101" customWidth="1"/>
    <col min="9" max="12" width="8.6640625" style="101" customWidth="1"/>
    <col min="13" max="13" width="10.6640625" style="101" customWidth="1"/>
    <col min="14" max="15" width="8.77734375" style="101" customWidth="1"/>
    <col min="16" max="17" width="8.6640625" style="101" customWidth="1"/>
    <col min="18" max="18" width="15.77734375" style="101" customWidth="1"/>
    <col min="19" max="22" width="9" style="38"/>
    <col min="23" max="16384" width="9" style="101"/>
  </cols>
  <sheetData>
    <row r="1" spans="1:22" x14ac:dyDescent="0.2">
      <c r="A1" s="258" t="s">
        <v>707</v>
      </c>
    </row>
    <row r="2" spans="1:22" ht="21.75" customHeight="1" x14ac:dyDescent="0.2">
      <c r="A2" s="1172" t="s">
        <v>281</v>
      </c>
      <c r="B2" s="1172"/>
      <c r="C2" s="1172"/>
      <c r="D2" s="1172"/>
      <c r="E2" s="1172"/>
      <c r="F2" s="1172"/>
      <c r="G2" s="1172"/>
      <c r="H2" s="1172"/>
      <c r="I2" s="1172"/>
      <c r="J2" s="1172"/>
      <c r="K2" s="1172"/>
      <c r="L2" s="1172"/>
      <c r="M2" s="1172"/>
      <c r="N2" s="1172"/>
      <c r="O2" s="1172"/>
      <c r="P2" s="1172"/>
      <c r="Q2" s="1172"/>
      <c r="R2" s="1172"/>
    </row>
    <row r="3" spans="1:22" s="261" customFormat="1" ht="12" customHeight="1" x14ac:dyDescent="0.2">
      <c r="A3" s="259"/>
      <c r="B3" s="259"/>
      <c r="C3" s="260"/>
      <c r="D3" s="260"/>
      <c r="E3" s="260"/>
      <c r="F3" s="260"/>
      <c r="G3" s="260"/>
      <c r="H3" s="260"/>
      <c r="I3" s="260"/>
      <c r="J3" s="260"/>
      <c r="M3" s="260"/>
      <c r="N3" s="260"/>
      <c r="O3" s="260"/>
      <c r="R3" s="253" t="s">
        <v>304</v>
      </c>
      <c r="S3" s="262"/>
      <c r="T3" s="262"/>
      <c r="U3" s="262"/>
      <c r="V3" s="262"/>
    </row>
    <row r="4" spans="1:22" s="261" customFormat="1" ht="8.25" customHeight="1" x14ac:dyDescent="0.2">
      <c r="A4" s="260"/>
      <c r="B4" s="260"/>
      <c r="C4" s="260"/>
      <c r="D4" s="260"/>
      <c r="E4" s="260"/>
      <c r="F4" s="260"/>
      <c r="G4" s="260"/>
      <c r="H4" s="260"/>
      <c r="I4" s="260"/>
      <c r="J4" s="260"/>
      <c r="M4" s="260"/>
      <c r="N4" s="260"/>
      <c r="O4" s="260"/>
      <c r="R4" s="263"/>
      <c r="S4" s="262"/>
      <c r="T4" s="262"/>
      <c r="U4" s="262"/>
      <c r="V4" s="262"/>
    </row>
    <row r="5" spans="1:22" s="261" customFormat="1" ht="16.5" customHeight="1" thickBot="1" x14ac:dyDescent="0.25">
      <c r="A5" s="1173"/>
      <c r="B5" s="1173"/>
      <c r="C5" s="1173"/>
      <c r="D5" s="264"/>
      <c r="E5" s="264"/>
      <c r="F5" s="1174"/>
      <c r="G5" s="1174"/>
      <c r="H5" s="1174"/>
      <c r="I5" s="264"/>
      <c r="J5" s="264"/>
      <c r="N5" s="264"/>
      <c r="O5" s="264"/>
      <c r="R5" s="265" t="s">
        <v>283</v>
      </c>
      <c r="S5" s="262"/>
      <c r="T5" s="262"/>
      <c r="U5" s="262"/>
      <c r="V5" s="262"/>
    </row>
    <row r="6" spans="1:22" s="261" customFormat="1" ht="15.75" customHeight="1" x14ac:dyDescent="0.2">
      <c r="A6" s="1175"/>
      <c r="B6" s="266" t="s">
        <v>284</v>
      </c>
      <c r="C6" s="1178"/>
      <c r="D6" s="1178"/>
      <c r="E6" s="1178"/>
      <c r="F6" s="1178"/>
      <c r="G6" s="1178"/>
      <c r="H6" s="1179"/>
      <c r="I6" s="1178"/>
      <c r="J6" s="1178"/>
      <c r="K6" s="1178"/>
      <c r="L6" s="1180"/>
      <c r="M6" s="1179"/>
      <c r="N6" s="1178"/>
      <c r="O6" s="1178"/>
      <c r="P6" s="1178"/>
      <c r="Q6" s="1180"/>
      <c r="R6" s="1181" t="s">
        <v>285</v>
      </c>
      <c r="S6" s="262"/>
      <c r="T6" s="262"/>
      <c r="U6" s="262"/>
      <c r="V6" s="262"/>
    </row>
    <row r="7" spans="1:22" s="261" customFormat="1" ht="30" customHeight="1" x14ac:dyDescent="0.2">
      <c r="A7" s="1176"/>
      <c r="B7" s="267" t="s">
        <v>286</v>
      </c>
      <c r="C7" s="1156"/>
      <c r="D7" s="1156"/>
      <c r="E7" s="1156"/>
      <c r="F7" s="1156"/>
      <c r="G7" s="1156"/>
      <c r="H7" s="1155"/>
      <c r="I7" s="1156"/>
      <c r="J7" s="1156"/>
      <c r="K7" s="1156"/>
      <c r="L7" s="1157"/>
      <c r="M7" s="1155"/>
      <c r="N7" s="1156"/>
      <c r="O7" s="1156"/>
      <c r="P7" s="1156"/>
      <c r="Q7" s="1157"/>
      <c r="R7" s="1182"/>
      <c r="S7" s="262"/>
      <c r="T7" s="262"/>
      <c r="U7" s="262"/>
      <c r="V7" s="262"/>
    </row>
    <row r="8" spans="1:22" ht="15.75" customHeight="1" x14ac:dyDescent="0.2">
      <c r="A8" s="1176"/>
      <c r="B8" s="267" t="s">
        <v>287</v>
      </c>
      <c r="C8" s="268"/>
      <c r="D8" s="269" t="s">
        <v>288</v>
      </c>
      <c r="E8" s="270" t="s">
        <v>278</v>
      </c>
      <c r="G8" s="271" t="s">
        <v>288</v>
      </c>
      <c r="H8" s="272"/>
      <c r="I8" s="269" t="s">
        <v>288</v>
      </c>
      <c r="J8" s="270" t="s">
        <v>278</v>
      </c>
      <c r="L8" s="271" t="s">
        <v>288</v>
      </c>
      <c r="M8" s="272"/>
      <c r="N8" s="269" t="s">
        <v>288</v>
      </c>
      <c r="O8" s="270" t="s">
        <v>278</v>
      </c>
      <c r="Q8" s="271" t="s">
        <v>288</v>
      </c>
      <c r="R8" s="273">
        <f>C8+F8+H8+K8+M8+P8</f>
        <v>0</v>
      </c>
    </row>
    <row r="9" spans="1:22" ht="16.5" customHeight="1" thickBot="1" x14ac:dyDescent="0.25">
      <c r="A9" s="1177"/>
      <c r="B9" s="274" t="s">
        <v>289</v>
      </c>
      <c r="C9" s="1158"/>
      <c r="D9" s="1158"/>
      <c r="E9" s="1158"/>
      <c r="F9" s="1158"/>
      <c r="G9" s="1158"/>
      <c r="H9" s="1159"/>
      <c r="I9" s="1160"/>
      <c r="J9" s="1160"/>
      <c r="K9" s="1160"/>
      <c r="L9" s="1161"/>
      <c r="M9" s="1159"/>
      <c r="N9" s="1160"/>
      <c r="O9" s="1160"/>
      <c r="P9" s="1160"/>
      <c r="Q9" s="1161"/>
      <c r="R9" s="275"/>
    </row>
    <row r="10" spans="1:22" ht="15" customHeight="1" x14ac:dyDescent="0.2">
      <c r="A10" s="1166" t="s">
        <v>305</v>
      </c>
      <c r="B10" s="1168" t="s">
        <v>291</v>
      </c>
      <c r="C10" s="1170" t="s">
        <v>292</v>
      </c>
      <c r="D10" s="277"/>
      <c r="E10" s="277"/>
      <c r="F10" s="1164" t="s">
        <v>293</v>
      </c>
      <c r="G10" s="1165"/>
      <c r="H10" s="1162" t="s">
        <v>294</v>
      </c>
      <c r="I10" s="277"/>
      <c r="J10" s="277"/>
      <c r="K10" s="1164" t="s">
        <v>293</v>
      </c>
      <c r="L10" s="1165"/>
      <c r="M10" s="1162" t="s">
        <v>295</v>
      </c>
      <c r="N10" s="277"/>
      <c r="O10" s="277"/>
      <c r="P10" s="1164" t="s">
        <v>293</v>
      </c>
      <c r="Q10" s="1165"/>
      <c r="R10" s="1151" t="s">
        <v>296</v>
      </c>
    </row>
    <row r="11" spans="1:22" ht="15" customHeight="1" x14ac:dyDescent="0.2">
      <c r="A11" s="1167"/>
      <c r="B11" s="1169"/>
      <c r="C11" s="1171"/>
      <c r="D11" s="278" t="s">
        <v>297</v>
      </c>
      <c r="E11" s="279" t="s">
        <v>298</v>
      </c>
      <c r="F11" s="280"/>
      <c r="G11" s="281"/>
      <c r="H11" s="1163"/>
      <c r="I11" s="278" t="s">
        <v>299</v>
      </c>
      <c r="J11" s="279" t="s">
        <v>300</v>
      </c>
      <c r="K11" s="280"/>
      <c r="L11" s="281"/>
      <c r="M11" s="1163"/>
      <c r="N11" s="278" t="s">
        <v>301</v>
      </c>
      <c r="O11" s="279" t="s">
        <v>302</v>
      </c>
      <c r="P11" s="280"/>
      <c r="Q11" s="281"/>
      <c r="R11" s="1152"/>
    </row>
    <row r="12" spans="1:22" s="290" customFormat="1" ht="16.5" customHeight="1" x14ac:dyDescent="0.2">
      <c r="A12" s="282">
        <v>1</v>
      </c>
      <c r="B12" s="276"/>
      <c r="C12" s="283">
        <f t="shared" ref="C12:C36" si="0">D12+E12</f>
        <v>0</v>
      </c>
      <c r="D12" s="284"/>
      <c r="E12" s="285"/>
      <c r="F12" s="286"/>
      <c r="G12" s="287"/>
      <c r="H12" s="283">
        <f t="shared" ref="H12:H36" si="1">I12+J12</f>
        <v>0</v>
      </c>
      <c r="I12" s="284"/>
      <c r="J12" s="285"/>
      <c r="K12" s="286"/>
      <c r="L12" s="287"/>
      <c r="M12" s="283">
        <f t="shared" ref="M12:M36" si="2">N12+O12</f>
        <v>0</v>
      </c>
      <c r="N12" s="284"/>
      <c r="O12" s="285"/>
      <c r="P12" s="286"/>
      <c r="Q12" s="287"/>
      <c r="R12" s="288">
        <f t="shared" ref="R12:R36" si="3">C12+H12+M12</f>
        <v>0</v>
      </c>
      <c r="S12" s="289"/>
      <c r="T12" s="289"/>
      <c r="U12" s="289"/>
      <c r="V12" s="289"/>
    </row>
    <row r="13" spans="1:22" s="289" customFormat="1" ht="16.5" customHeight="1" x14ac:dyDescent="0.2">
      <c r="A13" s="291">
        <v>2</v>
      </c>
      <c r="B13" s="292"/>
      <c r="C13" s="293">
        <f t="shared" si="0"/>
        <v>0</v>
      </c>
      <c r="D13" s="294"/>
      <c r="E13" s="295"/>
      <c r="F13" s="296"/>
      <c r="G13" s="297"/>
      <c r="H13" s="293">
        <f t="shared" si="1"/>
        <v>0</v>
      </c>
      <c r="I13" s="294"/>
      <c r="J13" s="295"/>
      <c r="K13" s="296"/>
      <c r="L13" s="297"/>
      <c r="M13" s="293">
        <f t="shared" si="2"/>
        <v>0</v>
      </c>
      <c r="N13" s="294"/>
      <c r="O13" s="295"/>
      <c r="P13" s="296"/>
      <c r="Q13" s="297"/>
      <c r="R13" s="298">
        <f t="shared" si="3"/>
        <v>0</v>
      </c>
    </row>
    <row r="14" spans="1:22" s="289" customFormat="1" ht="16.5" customHeight="1" x14ac:dyDescent="0.2">
      <c r="A14" s="291">
        <v>3</v>
      </c>
      <c r="B14" s="292"/>
      <c r="C14" s="293">
        <f t="shared" si="0"/>
        <v>0</v>
      </c>
      <c r="D14" s="294"/>
      <c r="E14" s="295"/>
      <c r="F14" s="296"/>
      <c r="G14" s="297"/>
      <c r="H14" s="293">
        <f t="shared" si="1"/>
        <v>0</v>
      </c>
      <c r="I14" s="294"/>
      <c r="J14" s="295"/>
      <c r="K14" s="296"/>
      <c r="L14" s="297"/>
      <c r="M14" s="293">
        <f t="shared" si="2"/>
        <v>0</v>
      </c>
      <c r="N14" s="294"/>
      <c r="O14" s="295"/>
      <c r="P14" s="296"/>
      <c r="Q14" s="297"/>
      <c r="R14" s="298">
        <f t="shared" si="3"/>
        <v>0</v>
      </c>
    </row>
    <row r="15" spans="1:22" s="289" customFormat="1" ht="16.5" customHeight="1" x14ac:dyDescent="0.2">
      <c r="A15" s="291">
        <v>4</v>
      </c>
      <c r="B15" s="292"/>
      <c r="C15" s="293">
        <f t="shared" si="0"/>
        <v>0</v>
      </c>
      <c r="D15" s="294"/>
      <c r="E15" s="295"/>
      <c r="F15" s="296"/>
      <c r="G15" s="297"/>
      <c r="H15" s="293">
        <f t="shared" si="1"/>
        <v>0</v>
      </c>
      <c r="I15" s="294"/>
      <c r="J15" s="295"/>
      <c r="K15" s="296"/>
      <c r="L15" s="297"/>
      <c r="M15" s="293">
        <f t="shared" si="2"/>
        <v>0</v>
      </c>
      <c r="N15" s="294"/>
      <c r="O15" s="295"/>
      <c r="P15" s="296"/>
      <c r="Q15" s="297"/>
      <c r="R15" s="298">
        <f t="shared" si="3"/>
        <v>0</v>
      </c>
    </row>
    <row r="16" spans="1:22" s="289" customFormat="1" ht="16.5" customHeight="1" x14ac:dyDescent="0.2">
      <c r="A16" s="291">
        <v>5</v>
      </c>
      <c r="B16" s="292"/>
      <c r="C16" s="293">
        <f t="shared" si="0"/>
        <v>0</v>
      </c>
      <c r="D16" s="294"/>
      <c r="E16" s="295"/>
      <c r="F16" s="296"/>
      <c r="G16" s="297"/>
      <c r="H16" s="293">
        <f t="shared" si="1"/>
        <v>0</v>
      </c>
      <c r="I16" s="294"/>
      <c r="J16" s="295"/>
      <c r="K16" s="296"/>
      <c r="L16" s="297"/>
      <c r="M16" s="293">
        <f t="shared" si="2"/>
        <v>0</v>
      </c>
      <c r="N16" s="294"/>
      <c r="O16" s="295"/>
      <c r="P16" s="296"/>
      <c r="Q16" s="297"/>
      <c r="R16" s="298">
        <f t="shared" si="3"/>
        <v>0</v>
      </c>
    </row>
    <row r="17" spans="1:18" s="289" customFormat="1" ht="16.5" customHeight="1" x14ac:dyDescent="0.2">
      <c r="A17" s="291">
        <v>6</v>
      </c>
      <c r="B17" s="292"/>
      <c r="C17" s="293">
        <f t="shared" si="0"/>
        <v>0</v>
      </c>
      <c r="D17" s="294"/>
      <c r="E17" s="295"/>
      <c r="F17" s="296"/>
      <c r="G17" s="297"/>
      <c r="H17" s="293">
        <f t="shared" si="1"/>
        <v>0</v>
      </c>
      <c r="I17" s="294"/>
      <c r="J17" s="295"/>
      <c r="K17" s="296"/>
      <c r="L17" s="297"/>
      <c r="M17" s="293">
        <f t="shared" si="2"/>
        <v>0</v>
      </c>
      <c r="N17" s="294"/>
      <c r="O17" s="295"/>
      <c r="P17" s="296"/>
      <c r="Q17" s="297"/>
      <c r="R17" s="298">
        <f t="shared" si="3"/>
        <v>0</v>
      </c>
    </row>
    <row r="18" spans="1:18" s="289" customFormat="1" ht="16.5" customHeight="1" x14ac:dyDescent="0.2">
      <c r="A18" s="291">
        <v>7</v>
      </c>
      <c r="B18" s="292"/>
      <c r="C18" s="293">
        <f t="shared" si="0"/>
        <v>0</v>
      </c>
      <c r="D18" s="294"/>
      <c r="E18" s="295"/>
      <c r="F18" s="296"/>
      <c r="G18" s="297"/>
      <c r="H18" s="293">
        <f t="shared" si="1"/>
        <v>0</v>
      </c>
      <c r="I18" s="294"/>
      <c r="J18" s="295"/>
      <c r="K18" s="296"/>
      <c r="L18" s="297"/>
      <c r="M18" s="293">
        <f t="shared" si="2"/>
        <v>0</v>
      </c>
      <c r="N18" s="294"/>
      <c r="O18" s="295"/>
      <c r="P18" s="296"/>
      <c r="Q18" s="297"/>
      <c r="R18" s="298">
        <f t="shared" si="3"/>
        <v>0</v>
      </c>
    </row>
    <row r="19" spans="1:18" s="289" customFormat="1" ht="16.5" customHeight="1" x14ac:dyDescent="0.2">
      <c r="A19" s="291">
        <v>8</v>
      </c>
      <c r="B19" s="292"/>
      <c r="C19" s="293">
        <f t="shared" si="0"/>
        <v>0</v>
      </c>
      <c r="D19" s="294"/>
      <c r="E19" s="295"/>
      <c r="F19" s="296"/>
      <c r="G19" s="297"/>
      <c r="H19" s="293">
        <f t="shared" si="1"/>
        <v>0</v>
      </c>
      <c r="I19" s="294"/>
      <c r="J19" s="295"/>
      <c r="K19" s="296"/>
      <c r="L19" s="297"/>
      <c r="M19" s="293">
        <f t="shared" si="2"/>
        <v>0</v>
      </c>
      <c r="N19" s="294"/>
      <c r="O19" s="295"/>
      <c r="P19" s="296"/>
      <c r="Q19" s="297"/>
      <c r="R19" s="298">
        <f t="shared" si="3"/>
        <v>0</v>
      </c>
    </row>
    <row r="20" spans="1:18" s="289" customFormat="1" ht="16.5" customHeight="1" x14ac:dyDescent="0.2">
      <c r="A20" s="291">
        <v>9</v>
      </c>
      <c r="B20" s="292"/>
      <c r="C20" s="293">
        <f t="shared" si="0"/>
        <v>0</v>
      </c>
      <c r="D20" s="294"/>
      <c r="E20" s="295"/>
      <c r="F20" s="296"/>
      <c r="G20" s="297"/>
      <c r="H20" s="293">
        <f t="shared" si="1"/>
        <v>0</v>
      </c>
      <c r="I20" s="294"/>
      <c r="J20" s="295"/>
      <c r="K20" s="296"/>
      <c r="L20" s="297"/>
      <c r="M20" s="293">
        <f t="shared" si="2"/>
        <v>0</v>
      </c>
      <c r="N20" s="294"/>
      <c r="O20" s="295"/>
      <c r="P20" s="296"/>
      <c r="Q20" s="297"/>
      <c r="R20" s="298">
        <f t="shared" si="3"/>
        <v>0</v>
      </c>
    </row>
    <row r="21" spans="1:18" s="289" customFormat="1" ht="16.5" customHeight="1" x14ac:dyDescent="0.2">
      <c r="A21" s="291">
        <v>10</v>
      </c>
      <c r="B21" s="292"/>
      <c r="C21" s="293">
        <f t="shared" si="0"/>
        <v>0</v>
      </c>
      <c r="D21" s="294"/>
      <c r="E21" s="295"/>
      <c r="F21" s="296"/>
      <c r="G21" s="297"/>
      <c r="H21" s="293">
        <f t="shared" si="1"/>
        <v>0</v>
      </c>
      <c r="I21" s="294"/>
      <c r="J21" s="295"/>
      <c r="K21" s="296"/>
      <c r="L21" s="297"/>
      <c r="M21" s="293">
        <f t="shared" si="2"/>
        <v>0</v>
      </c>
      <c r="N21" s="294"/>
      <c r="O21" s="295"/>
      <c r="P21" s="296"/>
      <c r="Q21" s="297"/>
      <c r="R21" s="298">
        <f t="shared" si="3"/>
        <v>0</v>
      </c>
    </row>
    <row r="22" spans="1:18" s="289" customFormat="1" ht="16.5" customHeight="1" x14ac:dyDescent="0.2">
      <c r="A22" s="291">
        <v>11</v>
      </c>
      <c r="B22" s="292"/>
      <c r="C22" s="293">
        <f t="shared" si="0"/>
        <v>0</v>
      </c>
      <c r="D22" s="294"/>
      <c r="E22" s="295"/>
      <c r="F22" s="296"/>
      <c r="G22" s="297"/>
      <c r="H22" s="293">
        <f t="shared" si="1"/>
        <v>0</v>
      </c>
      <c r="I22" s="294"/>
      <c r="J22" s="295"/>
      <c r="K22" s="296"/>
      <c r="L22" s="297"/>
      <c r="M22" s="293">
        <f t="shared" si="2"/>
        <v>0</v>
      </c>
      <c r="N22" s="294"/>
      <c r="O22" s="295"/>
      <c r="P22" s="296"/>
      <c r="Q22" s="297"/>
      <c r="R22" s="298">
        <f t="shared" si="3"/>
        <v>0</v>
      </c>
    </row>
    <row r="23" spans="1:18" s="289" customFormat="1" ht="16.5" customHeight="1" x14ac:dyDescent="0.2">
      <c r="A23" s="291">
        <v>12</v>
      </c>
      <c r="B23" s="292"/>
      <c r="C23" s="293">
        <f t="shared" si="0"/>
        <v>0</v>
      </c>
      <c r="D23" s="294"/>
      <c r="E23" s="295"/>
      <c r="F23" s="296"/>
      <c r="G23" s="297"/>
      <c r="H23" s="293">
        <f t="shared" si="1"/>
        <v>0</v>
      </c>
      <c r="I23" s="294"/>
      <c r="J23" s="295"/>
      <c r="K23" s="296"/>
      <c r="L23" s="297"/>
      <c r="M23" s="293">
        <f t="shared" si="2"/>
        <v>0</v>
      </c>
      <c r="N23" s="294"/>
      <c r="O23" s="295"/>
      <c r="P23" s="296"/>
      <c r="Q23" s="297"/>
      <c r="R23" s="298">
        <f t="shared" si="3"/>
        <v>0</v>
      </c>
    </row>
    <row r="24" spans="1:18" s="289" customFormat="1" ht="16.5" customHeight="1" x14ac:dyDescent="0.2">
      <c r="A24" s="291">
        <v>13</v>
      </c>
      <c r="B24" s="292"/>
      <c r="C24" s="293">
        <f t="shared" si="0"/>
        <v>0</v>
      </c>
      <c r="D24" s="294"/>
      <c r="E24" s="295"/>
      <c r="F24" s="296"/>
      <c r="G24" s="297"/>
      <c r="H24" s="293">
        <f t="shared" si="1"/>
        <v>0</v>
      </c>
      <c r="I24" s="294"/>
      <c r="J24" s="295"/>
      <c r="K24" s="296"/>
      <c r="L24" s="297"/>
      <c r="M24" s="293">
        <f t="shared" si="2"/>
        <v>0</v>
      </c>
      <c r="N24" s="294"/>
      <c r="O24" s="295"/>
      <c r="P24" s="296"/>
      <c r="Q24" s="297"/>
      <c r="R24" s="298">
        <f t="shared" si="3"/>
        <v>0</v>
      </c>
    </row>
    <row r="25" spans="1:18" s="289" customFormat="1" ht="16.5" customHeight="1" x14ac:dyDescent="0.2">
      <c r="A25" s="291">
        <v>14</v>
      </c>
      <c r="B25" s="292"/>
      <c r="C25" s="293">
        <f t="shared" si="0"/>
        <v>0</v>
      </c>
      <c r="D25" s="294"/>
      <c r="E25" s="295"/>
      <c r="F25" s="296"/>
      <c r="G25" s="297"/>
      <c r="H25" s="293">
        <f t="shared" si="1"/>
        <v>0</v>
      </c>
      <c r="I25" s="294"/>
      <c r="J25" s="295"/>
      <c r="K25" s="296"/>
      <c r="L25" s="297"/>
      <c r="M25" s="293">
        <f t="shared" si="2"/>
        <v>0</v>
      </c>
      <c r="N25" s="294"/>
      <c r="O25" s="295"/>
      <c r="P25" s="296"/>
      <c r="Q25" s="297"/>
      <c r="R25" s="298">
        <f t="shared" si="3"/>
        <v>0</v>
      </c>
    </row>
    <row r="26" spans="1:18" s="289" customFormat="1" ht="16.5" customHeight="1" x14ac:dyDescent="0.2">
      <c r="A26" s="291">
        <v>15</v>
      </c>
      <c r="B26" s="292"/>
      <c r="C26" s="293">
        <f t="shared" si="0"/>
        <v>0</v>
      </c>
      <c r="D26" s="294"/>
      <c r="E26" s="295"/>
      <c r="F26" s="296"/>
      <c r="G26" s="297"/>
      <c r="H26" s="293">
        <f t="shared" si="1"/>
        <v>0</v>
      </c>
      <c r="I26" s="294"/>
      <c r="J26" s="295"/>
      <c r="K26" s="296"/>
      <c r="L26" s="297"/>
      <c r="M26" s="293">
        <f t="shared" si="2"/>
        <v>0</v>
      </c>
      <c r="N26" s="294"/>
      <c r="O26" s="295"/>
      <c r="P26" s="296"/>
      <c r="Q26" s="297"/>
      <c r="R26" s="298">
        <f t="shared" si="3"/>
        <v>0</v>
      </c>
    </row>
    <row r="27" spans="1:18" s="289" customFormat="1" ht="16.5" customHeight="1" x14ac:dyDescent="0.2">
      <c r="A27" s="291">
        <v>16</v>
      </c>
      <c r="B27" s="292"/>
      <c r="C27" s="293">
        <f t="shared" si="0"/>
        <v>0</v>
      </c>
      <c r="D27" s="294"/>
      <c r="E27" s="295"/>
      <c r="F27" s="296"/>
      <c r="G27" s="297"/>
      <c r="H27" s="293">
        <f t="shared" si="1"/>
        <v>0</v>
      </c>
      <c r="I27" s="294"/>
      <c r="J27" s="295"/>
      <c r="K27" s="296"/>
      <c r="L27" s="297"/>
      <c r="M27" s="293">
        <f t="shared" si="2"/>
        <v>0</v>
      </c>
      <c r="N27" s="294"/>
      <c r="O27" s="295"/>
      <c r="P27" s="296"/>
      <c r="Q27" s="297"/>
      <c r="R27" s="298">
        <f t="shared" si="3"/>
        <v>0</v>
      </c>
    </row>
    <row r="28" spans="1:18" s="289" customFormat="1" ht="16.5" customHeight="1" x14ac:dyDescent="0.2">
      <c r="A28" s="291">
        <v>17</v>
      </c>
      <c r="B28" s="292"/>
      <c r="C28" s="293">
        <f t="shared" si="0"/>
        <v>0</v>
      </c>
      <c r="D28" s="294"/>
      <c r="E28" s="295"/>
      <c r="F28" s="296"/>
      <c r="G28" s="297"/>
      <c r="H28" s="293">
        <f t="shared" si="1"/>
        <v>0</v>
      </c>
      <c r="I28" s="294"/>
      <c r="J28" s="295"/>
      <c r="K28" s="296"/>
      <c r="L28" s="297"/>
      <c r="M28" s="293">
        <f t="shared" si="2"/>
        <v>0</v>
      </c>
      <c r="N28" s="294"/>
      <c r="O28" s="295"/>
      <c r="P28" s="296"/>
      <c r="Q28" s="297"/>
      <c r="R28" s="298">
        <f t="shared" si="3"/>
        <v>0</v>
      </c>
    </row>
    <row r="29" spans="1:18" s="289" customFormat="1" ht="16.5" customHeight="1" x14ac:dyDescent="0.2">
      <c r="A29" s="291">
        <v>18</v>
      </c>
      <c r="B29" s="292"/>
      <c r="C29" s="293">
        <f t="shared" si="0"/>
        <v>0</v>
      </c>
      <c r="D29" s="294"/>
      <c r="E29" s="295"/>
      <c r="F29" s="296"/>
      <c r="G29" s="297"/>
      <c r="H29" s="293">
        <f t="shared" si="1"/>
        <v>0</v>
      </c>
      <c r="I29" s="294"/>
      <c r="J29" s="295"/>
      <c r="K29" s="296"/>
      <c r="L29" s="297"/>
      <c r="M29" s="293">
        <f t="shared" si="2"/>
        <v>0</v>
      </c>
      <c r="N29" s="294"/>
      <c r="O29" s="295"/>
      <c r="P29" s="296"/>
      <c r="Q29" s="297"/>
      <c r="R29" s="298">
        <f t="shared" si="3"/>
        <v>0</v>
      </c>
    </row>
    <row r="30" spans="1:18" s="289" customFormat="1" ht="16.5" customHeight="1" x14ac:dyDescent="0.2">
      <c r="A30" s="291">
        <v>19</v>
      </c>
      <c r="B30" s="292"/>
      <c r="C30" s="293">
        <f t="shared" si="0"/>
        <v>0</v>
      </c>
      <c r="D30" s="294"/>
      <c r="E30" s="295"/>
      <c r="F30" s="296"/>
      <c r="G30" s="297"/>
      <c r="H30" s="293">
        <f t="shared" si="1"/>
        <v>0</v>
      </c>
      <c r="I30" s="294"/>
      <c r="J30" s="295"/>
      <c r="K30" s="296"/>
      <c r="L30" s="297"/>
      <c r="M30" s="293">
        <f t="shared" si="2"/>
        <v>0</v>
      </c>
      <c r="N30" s="294"/>
      <c r="O30" s="295"/>
      <c r="P30" s="296"/>
      <c r="Q30" s="297"/>
      <c r="R30" s="298">
        <f t="shared" si="3"/>
        <v>0</v>
      </c>
    </row>
    <row r="31" spans="1:18" s="289" customFormat="1" ht="16.5" customHeight="1" x14ac:dyDescent="0.2">
      <c r="A31" s="299">
        <v>20</v>
      </c>
      <c r="B31" s="300"/>
      <c r="C31" s="301">
        <f t="shared" si="0"/>
        <v>0</v>
      </c>
      <c r="D31" s="302"/>
      <c r="E31" s="303"/>
      <c r="F31" s="304"/>
      <c r="G31" s="305"/>
      <c r="H31" s="301">
        <f t="shared" si="1"/>
        <v>0</v>
      </c>
      <c r="I31" s="302"/>
      <c r="J31" s="303"/>
      <c r="K31" s="304"/>
      <c r="L31" s="305"/>
      <c r="M31" s="301">
        <f t="shared" si="2"/>
        <v>0</v>
      </c>
      <c r="N31" s="302"/>
      <c r="O31" s="303"/>
      <c r="P31" s="304"/>
      <c r="Q31" s="305"/>
      <c r="R31" s="306">
        <f t="shared" si="3"/>
        <v>0</v>
      </c>
    </row>
    <row r="32" spans="1:18" s="289" customFormat="1" ht="16.5" customHeight="1" x14ac:dyDescent="0.2">
      <c r="A32" s="291">
        <v>21</v>
      </c>
      <c r="B32" s="292"/>
      <c r="C32" s="293">
        <f t="shared" si="0"/>
        <v>0</v>
      </c>
      <c r="D32" s="294"/>
      <c r="E32" s="295"/>
      <c r="F32" s="296"/>
      <c r="G32" s="297"/>
      <c r="H32" s="293">
        <f t="shared" si="1"/>
        <v>0</v>
      </c>
      <c r="I32" s="294"/>
      <c r="J32" s="295"/>
      <c r="K32" s="296"/>
      <c r="L32" s="297"/>
      <c r="M32" s="293">
        <f t="shared" si="2"/>
        <v>0</v>
      </c>
      <c r="N32" s="294"/>
      <c r="O32" s="295"/>
      <c r="P32" s="296"/>
      <c r="Q32" s="297"/>
      <c r="R32" s="298">
        <f t="shared" si="3"/>
        <v>0</v>
      </c>
    </row>
    <row r="33" spans="1:22" s="289" customFormat="1" ht="16.5" customHeight="1" x14ac:dyDescent="0.2">
      <c r="A33" s="291">
        <v>22</v>
      </c>
      <c r="B33" s="292"/>
      <c r="C33" s="293">
        <f t="shared" si="0"/>
        <v>0</v>
      </c>
      <c r="D33" s="294"/>
      <c r="E33" s="295"/>
      <c r="F33" s="296"/>
      <c r="G33" s="297"/>
      <c r="H33" s="293">
        <f t="shared" si="1"/>
        <v>0</v>
      </c>
      <c r="I33" s="294"/>
      <c r="J33" s="295"/>
      <c r="K33" s="296"/>
      <c r="L33" s="297"/>
      <c r="M33" s="293">
        <f t="shared" si="2"/>
        <v>0</v>
      </c>
      <c r="N33" s="294"/>
      <c r="O33" s="295"/>
      <c r="P33" s="296"/>
      <c r="Q33" s="297"/>
      <c r="R33" s="298">
        <f t="shared" si="3"/>
        <v>0</v>
      </c>
    </row>
    <row r="34" spans="1:22" s="289" customFormat="1" ht="16.5" customHeight="1" x14ac:dyDescent="0.2">
      <c r="A34" s="291">
        <v>23</v>
      </c>
      <c r="B34" s="292"/>
      <c r="C34" s="293">
        <f t="shared" si="0"/>
        <v>0</v>
      </c>
      <c r="D34" s="294"/>
      <c r="E34" s="295"/>
      <c r="F34" s="296"/>
      <c r="G34" s="297"/>
      <c r="H34" s="293">
        <f t="shared" si="1"/>
        <v>0</v>
      </c>
      <c r="I34" s="294"/>
      <c r="J34" s="295"/>
      <c r="K34" s="296"/>
      <c r="L34" s="297"/>
      <c r="M34" s="293">
        <f t="shared" si="2"/>
        <v>0</v>
      </c>
      <c r="N34" s="294"/>
      <c r="O34" s="295"/>
      <c r="P34" s="296"/>
      <c r="Q34" s="297"/>
      <c r="R34" s="298">
        <f t="shared" si="3"/>
        <v>0</v>
      </c>
    </row>
    <row r="35" spans="1:22" s="289" customFormat="1" ht="16.5" customHeight="1" x14ac:dyDescent="0.2">
      <c r="A35" s="291">
        <v>24</v>
      </c>
      <c r="B35" s="292"/>
      <c r="C35" s="293">
        <f t="shared" si="0"/>
        <v>0</v>
      </c>
      <c r="D35" s="294"/>
      <c r="E35" s="295"/>
      <c r="F35" s="296"/>
      <c r="G35" s="297"/>
      <c r="H35" s="293">
        <f t="shared" si="1"/>
        <v>0</v>
      </c>
      <c r="I35" s="294"/>
      <c r="J35" s="295"/>
      <c r="K35" s="296"/>
      <c r="L35" s="297"/>
      <c r="M35" s="293">
        <f t="shared" si="2"/>
        <v>0</v>
      </c>
      <c r="N35" s="294"/>
      <c r="O35" s="295"/>
      <c r="P35" s="296"/>
      <c r="Q35" s="297"/>
      <c r="R35" s="298">
        <f t="shared" si="3"/>
        <v>0</v>
      </c>
    </row>
    <row r="36" spans="1:22" s="289" customFormat="1" ht="16.5" customHeight="1" thickBot="1" x14ac:dyDescent="0.25">
      <c r="A36" s="307">
        <v>25</v>
      </c>
      <c r="B36" s="308"/>
      <c r="C36" s="309">
        <f t="shared" si="0"/>
        <v>0</v>
      </c>
      <c r="D36" s="310"/>
      <c r="E36" s="311"/>
      <c r="F36" s="312"/>
      <c r="G36" s="313"/>
      <c r="H36" s="309">
        <f t="shared" si="1"/>
        <v>0</v>
      </c>
      <c r="I36" s="310"/>
      <c r="J36" s="311"/>
      <c r="K36" s="312"/>
      <c r="L36" s="313"/>
      <c r="M36" s="309">
        <f t="shared" si="2"/>
        <v>0</v>
      </c>
      <c r="N36" s="310"/>
      <c r="O36" s="311"/>
      <c r="P36" s="312"/>
      <c r="Q36" s="313"/>
      <c r="R36" s="314">
        <f t="shared" si="3"/>
        <v>0</v>
      </c>
    </row>
    <row r="37" spans="1:22" s="290" customFormat="1" ht="16.5" customHeight="1" thickTop="1" thickBot="1" x14ac:dyDescent="0.25">
      <c r="A37" s="1153" t="s">
        <v>163</v>
      </c>
      <c r="B37" s="1154"/>
      <c r="C37" s="315">
        <f>SUM(C12:C36)</f>
        <v>0</v>
      </c>
      <c r="D37" s="316">
        <f>SUM(D12:D36)</f>
        <v>0</v>
      </c>
      <c r="E37" s="317">
        <f>SUM(E12:E36)</f>
        <v>0</v>
      </c>
      <c r="F37" s="318">
        <f>SUM(F12:F31)</f>
        <v>0</v>
      </c>
      <c r="G37" s="319">
        <f>SUM(G12:G31)</f>
        <v>0</v>
      </c>
      <c r="H37" s="315">
        <f>SUM(H12:H36)</f>
        <v>0</v>
      </c>
      <c r="I37" s="316">
        <f>SUM(I12:I36)</f>
        <v>0</v>
      </c>
      <c r="J37" s="317">
        <f>SUM(J12:J36)</f>
        <v>0</v>
      </c>
      <c r="K37" s="318">
        <f>SUM(K12:K31)</f>
        <v>0</v>
      </c>
      <c r="L37" s="319">
        <f>SUM(L12:L31)</f>
        <v>0</v>
      </c>
      <c r="M37" s="315">
        <f>SUM(M12:M36)</f>
        <v>0</v>
      </c>
      <c r="N37" s="316">
        <f>SUM(N12:N36)</f>
        <v>0</v>
      </c>
      <c r="O37" s="317">
        <f>SUM(O12:O36)</f>
        <v>0</v>
      </c>
      <c r="P37" s="318">
        <f>SUM(P12:P31)</f>
        <v>0</v>
      </c>
      <c r="Q37" s="319">
        <f>SUM(Q12:Q31)</f>
        <v>0</v>
      </c>
      <c r="R37" s="320">
        <f>SUM(R12:R31)</f>
        <v>0</v>
      </c>
      <c r="S37" s="289"/>
      <c r="T37" s="289"/>
      <c r="U37" s="289"/>
      <c r="V37" s="289"/>
    </row>
    <row r="38" spans="1:22" s="261" customFormat="1" ht="10.8" x14ac:dyDescent="0.2">
      <c r="A38" s="321"/>
      <c r="B38" s="321"/>
      <c r="S38" s="262"/>
      <c r="T38" s="262"/>
      <c r="U38" s="262"/>
      <c r="V38" s="262"/>
    </row>
    <row r="39" spans="1:22" ht="19.5" customHeight="1" x14ac:dyDescent="0.2">
      <c r="A39" s="101"/>
      <c r="B39" s="322" t="s">
        <v>303</v>
      </c>
    </row>
  </sheetData>
  <mergeCells count="24">
    <mergeCell ref="A2:R2"/>
    <mergeCell ref="A5:C5"/>
    <mergeCell ref="F5:H5"/>
    <mergeCell ref="A6:A9"/>
    <mergeCell ref="C6:G6"/>
    <mergeCell ref="H6:L6"/>
    <mergeCell ref="M6:Q6"/>
    <mergeCell ref="R6:R7"/>
    <mergeCell ref="R10:R11"/>
    <mergeCell ref="A37:B37"/>
    <mergeCell ref="M7:Q7"/>
    <mergeCell ref="C9:G9"/>
    <mergeCell ref="H9:L9"/>
    <mergeCell ref="M9:Q9"/>
    <mergeCell ref="H10:H11"/>
    <mergeCell ref="K10:L10"/>
    <mergeCell ref="M10:M11"/>
    <mergeCell ref="P10:Q10"/>
    <mergeCell ref="A10:A11"/>
    <mergeCell ref="B10:B11"/>
    <mergeCell ref="C10:C11"/>
    <mergeCell ref="F10:G10"/>
    <mergeCell ref="C7:G7"/>
    <mergeCell ref="H7:L7"/>
  </mergeCells>
  <phoneticPr fontId="2"/>
  <printOptions horizontalCentered="1"/>
  <pageMargins left="0.21" right="0.2" top="0.25" bottom="0.27" header="0.23622047244094491" footer="0.24"/>
  <pageSetup paperSize="9" scale="83" orientation="landscape" horizont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0"/>
  <sheetViews>
    <sheetView view="pageBreakPreview" zoomScale="50" zoomScaleNormal="80" zoomScaleSheetLayoutView="50" workbookViewId="0">
      <pane xSplit="2" ySplit="7" topLeftCell="F8" activePane="bottomRight" state="frozen"/>
      <selection activeCell="C14" sqref="D14"/>
      <selection pane="topRight" activeCell="C14" sqref="D14"/>
      <selection pane="bottomLeft" activeCell="C14" sqref="D14"/>
      <selection pane="bottomRight" activeCell="C14" sqref="D14"/>
    </sheetView>
  </sheetViews>
  <sheetFormatPr defaultColWidth="9" defaultRowHeight="21.9" customHeight="1" x14ac:dyDescent="0.2"/>
  <cols>
    <col min="1" max="1" width="3.6640625" style="324" customWidth="1"/>
    <col min="2" max="2" width="23.77734375" style="323" customWidth="1"/>
    <col min="3" max="12" width="11.88671875" style="323" customWidth="1"/>
    <col min="13" max="13" width="15.44140625" style="323" customWidth="1"/>
    <col min="14" max="14" width="18.33203125" style="323" customWidth="1"/>
    <col min="15" max="15" width="1.77734375" style="323" customWidth="1"/>
    <col min="16" max="16384" width="9" style="323"/>
  </cols>
  <sheetData>
    <row r="1" spans="1:14" ht="21.9" customHeight="1" x14ac:dyDescent="0.2">
      <c r="A1" s="258" t="s">
        <v>709</v>
      </c>
    </row>
    <row r="2" spans="1:14" ht="21.9" customHeight="1" x14ac:dyDescent="0.2">
      <c r="A2" s="1185" t="s">
        <v>306</v>
      </c>
      <c r="B2" s="1185"/>
      <c r="C2" s="1185"/>
      <c r="D2" s="1185"/>
      <c r="E2" s="1185"/>
      <c r="F2" s="1185"/>
      <c r="G2" s="1185"/>
      <c r="H2" s="1185"/>
      <c r="I2" s="1185"/>
      <c r="J2" s="1185"/>
      <c r="K2" s="1185"/>
      <c r="L2" s="1185"/>
      <c r="M2" s="1185"/>
      <c r="N2" s="1185"/>
    </row>
    <row r="3" spans="1:14" ht="13.5" customHeight="1" x14ac:dyDescent="0.2"/>
    <row r="4" spans="1:14" s="328" customFormat="1" ht="21.9" customHeight="1" x14ac:dyDescent="0.2">
      <c r="A4" s="325"/>
      <c r="B4" s="325"/>
      <c r="C4" s="326" t="s">
        <v>307</v>
      </c>
      <c r="D4" s="326"/>
      <c r="E4" s="326"/>
      <c r="F4" s="326"/>
      <c r="G4" s="326"/>
      <c r="H4" s="326" t="s">
        <v>308</v>
      </c>
      <c r="I4" s="326"/>
      <c r="J4" s="326"/>
      <c r="K4" s="326"/>
      <c r="L4" s="326"/>
      <c r="M4" s="327" t="s">
        <v>309</v>
      </c>
    </row>
    <row r="5" spans="1:14" ht="21.9" customHeight="1" thickBot="1" x14ac:dyDescent="0.25">
      <c r="N5" s="329" t="s">
        <v>310</v>
      </c>
    </row>
    <row r="6" spans="1:14" s="332" customFormat="1" ht="27" customHeight="1" x14ac:dyDescent="0.2">
      <c r="A6" s="1186" t="s">
        <v>311</v>
      </c>
      <c r="B6" s="1187"/>
      <c r="C6" s="330" t="s">
        <v>312</v>
      </c>
      <c r="D6" s="331" t="s">
        <v>313</v>
      </c>
      <c r="E6" s="331" t="s">
        <v>314</v>
      </c>
      <c r="F6" s="331" t="s">
        <v>315</v>
      </c>
      <c r="G6" s="331" t="s">
        <v>316</v>
      </c>
      <c r="H6" s="331" t="s">
        <v>317</v>
      </c>
      <c r="I6" s="331" t="s">
        <v>318</v>
      </c>
      <c r="J6" s="331" t="s">
        <v>319</v>
      </c>
      <c r="K6" s="331" t="s">
        <v>320</v>
      </c>
      <c r="L6" s="331" t="s">
        <v>321</v>
      </c>
      <c r="M6" s="1186" t="s">
        <v>322</v>
      </c>
      <c r="N6" s="1187"/>
    </row>
    <row r="7" spans="1:14" ht="27" customHeight="1" thickBot="1" x14ac:dyDescent="0.25">
      <c r="A7" s="1188" t="s">
        <v>323</v>
      </c>
      <c r="B7" s="1189"/>
      <c r="C7" s="333" t="s">
        <v>324</v>
      </c>
      <c r="D7" s="334" t="s">
        <v>325</v>
      </c>
      <c r="E7" s="334" t="s">
        <v>325</v>
      </c>
      <c r="F7" s="334" t="s">
        <v>325</v>
      </c>
      <c r="G7" s="334" t="s">
        <v>325</v>
      </c>
      <c r="H7" s="334" t="s">
        <v>325</v>
      </c>
      <c r="I7" s="334" t="s">
        <v>325</v>
      </c>
      <c r="J7" s="334" t="s">
        <v>325</v>
      </c>
      <c r="K7" s="334" t="s">
        <v>325</v>
      </c>
      <c r="L7" s="334" t="s">
        <v>325</v>
      </c>
      <c r="M7" s="335"/>
      <c r="N7" s="336"/>
    </row>
    <row r="8" spans="1:14" ht="27" customHeight="1" thickBot="1" x14ac:dyDescent="0.25">
      <c r="A8" s="337" t="s">
        <v>326</v>
      </c>
      <c r="B8" s="338"/>
      <c r="C8" s="339"/>
      <c r="D8" s="339"/>
      <c r="E8" s="339"/>
      <c r="F8" s="339"/>
      <c r="G8" s="339"/>
      <c r="H8" s="339"/>
      <c r="I8" s="340"/>
      <c r="J8" s="340"/>
      <c r="K8" s="340"/>
      <c r="L8" s="340"/>
      <c r="M8" s="341"/>
      <c r="N8" s="342"/>
    </row>
    <row r="9" spans="1:14" ht="27" customHeight="1" x14ac:dyDescent="0.2">
      <c r="A9" s="343" t="s">
        <v>327</v>
      </c>
      <c r="B9" s="344"/>
      <c r="C9" s="345"/>
      <c r="D9" s="346"/>
      <c r="E9" s="346"/>
      <c r="F9" s="346"/>
      <c r="G9" s="346"/>
      <c r="H9" s="346"/>
      <c r="I9" s="347"/>
      <c r="J9" s="347"/>
      <c r="K9" s="347"/>
      <c r="L9" s="347"/>
      <c r="M9" s="348"/>
      <c r="N9" s="349"/>
    </row>
    <row r="10" spans="1:14" ht="27" customHeight="1" x14ac:dyDescent="0.2">
      <c r="A10" s="350" t="s">
        <v>328</v>
      </c>
      <c r="B10" s="351"/>
      <c r="C10" s="352"/>
      <c r="D10" s="353"/>
      <c r="E10" s="353"/>
      <c r="F10" s="353"/>
      <c r="G10" s="353"/>
      <c r="H10" s="353"/>
      <c r="I10" s="354"/>
      <c r="J10" s="354"/>
      <c r="K10" s="354"/>
      <c r="L10" s="354"/>
      <c r="M10" s="355" t="s">
        <v>329</v>
      </c>
      <c r="N10" s="356"/>
    </row>
    <row r="11" spans="1:14" ht="27" customHeight="1" x14ac:dyDescent="0.2">
      <c r="A11" s="350" t="s">
        <v>330</v>
      </c>
      <c r="B11" s="351"/>
      <c r="C11" s="357"/>
      <c r="D11" s="358"/>
      <c r="E11" s="358"/>
      <c r="F11" s="358"/>
      <c r="G11" s="358"/>
      <c r="H11" s="358"/>
      <c r="I11" s="359"/>
      <c r="J11" s="359"/>
      <c r="K11" s="359"/>
      <c r="L11" s="359"/>
      <c r="M11" s="1183" t="s">
        <v>331</v>
      </c>
      <c r="N11" s="1184"/>
    </row>
    <row r="12" spans="1:14" ht="27" customHeight="1" thickBot="1" x14ac:dyDescent="0.25">
      <c r="A12" s="360" t="s">
        <v>332</v>
      </c>
      <c r="B12" s="361"/>
      <c r="C12" s="362"/>
      <c r="D12" s="363"/>
      <c r="E12" s="363"/>
      <c r="F12" s="363"/>
      <c r="G12" s="363"/>
      <c r="H12" s="363"/>
      <c r="I12" s="364"/>
      <c r="J12" s="364"/>
      <c r="K12" s="364"/>
      <c r="L12" s="364"/>
      <c r="M12" s="365"/>
      <c r="N12" s="366"/>
    </row>
    <row r="13" spans="1:14" ht="27" customHeight="1" thickTop="1" thickBot="1" x14ac:dyDescent="0.25">
      <c r="A13" s="367" t="s">
        <v>333</v>
      </c>
      <c r="B13" s="368"/>
      <c r="C13" s="369">
        <f t="shared" ref="C13:L13" si="0">SUM(C10:C12)</f>
        <v>0</v>
      </c>
      <c r="D13" s="370">
        <f t="shared" si="0"/>
        <v>0</v>
      </c>
      <c r="E13" s="370">
        <f t="shared" si="0"/>
        <v>0</v>
      </c>
      <c r="F13" s="370">
        <f t="shared" si="0"/>
        <v>0</v>
      </c>
      <c r="G13" s="370">
        <f t="shared" si="0"/>
        <v>0</v>
      </c>
      <c r="H13" s="370">
        <f t="shared" si="0"/>
        <v>0</v>
      </c>
      <c r="I13" s="371">
        <f t="shared" si="0"/>
        <v>0</v>
      </c>
      <c r="J13" s="371">
        <f t="shared" si="0"/>
        <v>0</v>
      </c>
      <c r="K13" s="371">
        <f t="shared" si="0"/>
        <v>0</v>
      </c>
      <c r="L13" s="371">
        <f t="shared" si="0"/>
        <v>0</v>
      </c>
      <c r="M13" s="372"/>
      <c r="N13" s="373"/>
    </row>
    <row r="14" spans="1:14" ht="27" customHeight="1" x14ac:dyDescent="0.2">
      <c r="A14" s="343" t="s">
        <v>334</v>
      </c>
      <c r="B14" s="344"/>
      <c r="C14" s="374"/>
      <c r="D14" s="375"/>
      <c r="E14" s="375"/>
      <c r="F14" s="375"/>
      <c r="G14" s="375"/>
      <c r="H14" s="375"/>
      <c r="I14" s="376"/>
      <c r="J14" s="376"/>
      <c r="K14" s="376"/>
      <c r="L14" s="376"/>
      <c r="M14" s="348"/>
      <c r="N14" s="377"/>
    </row>
    <row r="15" spans="1:14" ht="27" customHeight="1" x14ac:dyDescent="0.2">
      <c r="A15" s="378" t="s">
        <v>335</v>
      </c>
      <c r="B15" s="379"/>
      <c r="C15" s="380"/>
      <c r="D15" s="381"/>
      <c r="E15" s="381"/>
      <c r="F15" s="381"/>
      <c r="G15" s="381"/>
      <c r="H15" s="381"/>
      <c r="I15" s="382"/>
      <c r="J15" s="382"/>
      <c r="K15" s="382"/>
      <c r="L15" s="382"/>
      <c r="M15" s="383"/>
      <c r="N15" s="384"/>
    </row>
    <row r="16" spans="1:14" ht="27" customHeight="1" x14ac:dyDescent="0.2">
      <c r="A16" s="350" t="s">
        <v>336</v>
      </c>
      <c r="B16" s="351"/>
      <c r="C16" s="357"/>
      <c r="D16" s="358"/>
      <c r="E16" s="358"/>
      <c r="F16" s="358"/>
      <c r="G16" s="358"/>
      <c r="H16" s="358"/>
      <c r="I16" s="359"/>
      <c r="J16" s="359"/>
      <c r="K16" s="359"/>
      <c r="L16" s="359"/>
      <c r="M16" s="1183" t="s">
        <v>337</v>
      </c>
      <c r="N16" s="1184"/>
    </row>
    <row r="17" spans="1:15" ht="27" customHeight="1" x14ac:dyDescent="0.2">
      <c r="A17" s="385" t="s">
        <v>338</v>
      </c>
      <c r="B17" s="351"/>
      <c r="C17" s="357"/>
      <c r="D17" s="358"/>
      <c r="E17" s="358"/>
      <c r="F17" s="358"/>
      <c r="G17" s="358"/>
      <c r="H17" s="358"/>
      <c r="I17" s="359"/>
      <c r="J17" s="359"/>
      <c r="K17" s="359"/>
      <c r="L17" s="359"/>
      <c r="M17" s="386"/>
      <c r="N17" s="387"/>
    </row>
    <row r="18" spans="1:15" ht="27" customHeight="1" thickBot="1" x14ac:dyDescent="0.25">
      <c r="A18" s="360" t="s">
        <v>332</v>
      </c>
      <c r="B18" s="361"/>
      <c r="C18" s="363"/>
      <c r="D18" s="363"/>
      <c r="E18" s="363"/>
      <c r="F18" s="363"/>
      <c r="G18" s="363"/>
      <c r="H18" s="363"/>
      <c r="I18" s="363"/>
      <c r="J18" s="363"/>
      <c r="K18" s="363"/>
      <c r="L18" s="363"/>
      <c r="M18" s="388"/>
      <c r="N18" s="366"/>
    </row>
    <row r="19" spans="1:15" ht="27" customHeight="1" thickTop="1" thickBot="1" x14ac:dyDescent="0.25">
      <c r="A19" s="367" t="s">
        <v>339</v>
      </c>
      <c r="B19" s="368"/>
      <c r="C19" s="370">
        <f t="shared" ref="C19:L19" si="1">SUM(C15:C18)</f>
        <v>0</v>
      </c>
      <c r="D19" s="370">
        <f t="shared" si="1"/>
        <v>0</v>
      </c>
      <c r="E19" s="370">
        <f t="shared" si="1"/>
        <v>0</v>
      </c>
      <c r="F19" s="370">
        <f t="shared" si="1"/>
        <v>0</v>
      </c>
      <c r="G19" s="370">
        <f t="shared" si="1"/>
        <v>0</v>
      </c>
      <c r="H19" s="370">
        <f t="shared" si="1"/>
        <v>0</v>
      </c>
      <c r="I19" s="370">
        <f t="shared" si="1"/>
        <v>0</v>
      </c>
      <c r="J19" s="370">
        <f t="shared" si="1"/>
        <v>0</v>
      </c>
      <c r="K19" s="370">
        <f t="shared" si="1"/>
        <v>0</v>
      </c>
      <c r="L19" s="370">
        <f t="shared" si="1"/>
        <v>0</v>
      </c>
      <c r="M19" s="372"/>
      <c r="N19" s="373"/>
    </row>
    <row r="20" spans="1:15" ht="27" customHeight="1" thickBot="1" x14ac:dyDescent="0.25">
      <c r="A20" s="389" t="s">
        <v>340</v>
      </c>
      <c r="B20" s="390"/>
      <c r="C20" s="391">
        <f t="shared" ref="C20:L20" si="2">C13-C19</f>
        <v>0</v>
      </c>
      <c r="D20" s="391">
        <f t="shared" si="2"/>
        <v>0</v>
      </c>
      <c r="E20" s="391">
        <f t="shared" si="2"/>
        <v>0</v>
      </c>
      <c r="F20" s="391">
        <f t="shared" si="2"/>
        <v>0</v>
      </c>
      <c r="G20" s="391">
        <f t="shared" si="2"/>
        <v>0</v>
      </c>
      <c r="H20" s="391">
        <f t="shared" si="2"/>
        <v>0</v>
      </c>
      <c r="I20" s="391">
        <f t="shared" si="2"/>
        <v>0</v>
      </c>
      <c r="J20" s="391">
        <f t="shared" si="2"/>
        <v>0</v>
      </c>
      <c r="K20" s="391">
        <f t="shared" si="2"/>
        <v>0</v>
      </c>
      <c r="L20" s="391">
        <f t="shared" si="2"/>
        <v>0</v>
      </c>
      <c r="M20" s="392"/>
      <c r="N20" s="393"/>
    </row>
    <row r="21" spans="1:15" ht="27" customHeight="1" x14ac:dyDescent="0.2">
      <c r="A21" s="394" t="s">
        <v>341</v>
      </c>
      <c r="B21" s="395"/>
      <c r="C21" s="396">
        <v>0</v>
      </c>
      <c r="D21" s="397">
        <f t="shared" ref="D21:L21" si="3">C22</f>
        <v>0</v>
      </c>
      <c r="E21" s="397">
        <f t="shared" si="3"/>
        <v>0</v>
      </c>
      <c r="F21" s="397">
        <f t="shared" si="3"/>
        <v>0</v>
      </c>
      <c r="G21" s="397">
        <f t="shared" si="3"/>
        <v>0</v>
      </c>
      <c r="H21" s="397">
        <f t="shared" si="3"/>
        <v>0</v>
      </c>
      <c r="I21" s="397">
        <f t="shared" si="3"/>
        <v>0</v>
      </c>
      <c r="J21" s="397">
        <f t="shared" si="3"/>
        <v>0</v>
      </c>
      <c r="K21" s="397">
        <f t="shared" si="3"/>
        <v>0</v>
      </c>
      <c r="L21" s="397">
        <f t="shared" si="3"/>
        <v>0</v>
      </c>
      <c r="M21" s="398"/>
      <c r="N21" s="399"/>
    </row>
    <row r="22" spans="1:15" ht="27" customHeight="1" thickBot="1" x14ac:dyDescent="0.25">
      <c r="A22" s="367" t="s">
        <v>342</v>
      </c>
      <c r="B22" s="368"/>
      <c r="C22" s="400">
        <f t="shared" ref="C22:L22" si="4">C20+C21</f>
        <v>0</v>
      </c>
      <c r="D22" s="401">
        <f t="shared" si="4"/>
        <v>0</v>
      </c>
      <c r="E22" s="401">
        <f t="shared" si="4"/>
        <v>0</v>
      </c>
      <c r="F22" s="401">
        <f t="shared" si="4"/>
        <v>0</v>
      </c>
      <c r="G22" s="401">
        <f t="shared" si="4"/>
        <v>0</v>
      </c>
      <c r="H22" s="401">
        <f t="shared" si="4"/>
        <v>0</v>
      </c>
      <c r="I22" s="401">
        <f t="shared" si="4"/>
        <v>0</v>
      </c>
      <c r="J22" s="401">
        <f t="shared" si="4"/>
        <v>0</v>
      </c>
      <c r="K22" s="401">
        <f t="shared" si="4"/>
        <v>0</v>
      </c>
      <c r="L22" s="401">
        <f t="shared" si="4"/>
        <v>0</v>
      </c>
      <c r="M22" s="372"/>
      <c r="N22" s="373"/>
    </row>
    <row r="23" spans="1:15" ht="21.9" customHeight="1" thickBot="1" x14ac:dyDescent="0.25">
      <c r="B23" s="324"/>
      <c r="C23" s="402"/>
      <c r="D23" s="402"/>
      <c r="E23" s="402"/>
      <c r="F23" s="402"/>
      <c r="G23" s="402"/>
      <c r="H23" s="402"/>
      <c r="I23" s="402"/>
      <c r="J23" s="402"/>
      <c r="K23" s="402"/>
      <c r="L23" s="402"/>
      <c r="M23" s="403"/>
      <c r="N23" s="403"/>
    </row>
    <row r="24" spans="1:15" s="409" customFormat="1" ht="18" customHeight="1" thickTop="1" x14ac:dyDescent="0.2">
      <c r="A24" s="404"/>
      <c r="B24" s="405" t="s">
        <v>343</v>
      </c>
      <c r="C24" s="405"/>
      <c r="D24" s="405"/>
      <c r="E24" s="405"/>
      <c r="F24" s="405"/>
      <c r="G24" s="405"/>
      <c r="H24" s="405"/>
      <c r="I24" s="405"/>
      <c r="J24" s="405"/>
      <c r="K24" s="406"/>
      <c r="L24" s="406"/>
      <c r="M24" s="407"/>
      <c r="N24" s="408"/>
      <c r="O24" s="408"/>
    </row>
    <row r="25" spans="1:15" s="409" customFormat="1" ht="21.9" customHeight="1" x14ac:dyDescent="0.2">
      <c r="A25" s="404"/>
      <c r="B25" s="410" t="s">
        <v>344</v>
      </c>
      <c r="C25" s="410"/>
      <c r="D25" s="410"/>
      <c r="E25" s="410"/>
      <c r="F25" s="410"/>
      <c r="G25" s="410"/>
      <c r="H25" s="410"/>
      <c r="I25" s="410"/>
      <c r="J25" s="410"/>
      <c r="K25" s="410"/>
      <c r="L25" s="410"/>
      <c r="M25" s="411"/>
    </row>
    <row r="26" spans="1:15" s="409" customFormat="1" ht="21.9" customHeight="1" x14ac:dyDescent="0.2">
      <c r="A26" s="404"/>
      <c r="B26" s="410" t="s">
        <v>345</v>
      </c>
      <c r="C26" s="410"/>
      <c r="D26" s="410"/>
      <c r="E26" s="410"/>
      <c r="F26" s="410"/>
      <c r="G26" s="410"/>
      <c r="H26" s="410"/>
      <c r="I26" s="410"/>
      <c r="J26" s="410"/>
      <c r="K26" s="410"/>
      <c r="L26" s="410"/>
      <c r="M26" s="411"/>
    </row>
    <row r="27" spans="1:15" s="409" customFormat="1" ht="21.9" customHeight="1" x14ac:dyDescent="0.2">
      <c r="A27" s="404"/>
      <c r="B27" s="412" t="s">
        <v>346</v>
      </c>
      <c r="C27" s="413"/>
      <c r="D27" s="413"/>
      <c r="E27" s="413"/>
      <c r="F27" s="413"/>
      <c r="G27" s="413"/>
      <c r="H27" s="413"/>
      <c r="I27" s="410"/>
      <c r="J27" s="413"/>
      <c r="K27" s="410"/>
      <c r="L27" s="410"/>
      <c r="M27" s="411"/>
    </row>
    <row r="28" spans="1:15" s="409" customFormat="1" ht="21.9" customHeight="1" x14ac:dyDescent="0.2">
      <c r="A28" s="404"/>
      <c r="B28" s="410" t="s">
        <v>347</v>
      </c>
      <c r="C28" s="413"/>
      <c r="D28" s="413"/>
      <c r="E28" s="413"/>
      <c r="F28" s="413"/>
      <c r="G28" s="413"/>
      <c r="H28" s="413"/>
      <c r="I28" s="410"/>
      <c r="J28" s="413"/>
      <c r="K28" s="410"/>
      <c r="L28" s="410"/>
      <c r="M28" s="411"/>
    </row>
    <row r="29" spans="1:15" s="409" customFormat="1" ht="21.9" customHeight="1" thickBot="1" x14ac:dyDescent="0.25">
      <c r="A29" s="404"/>
      <c r="B29" s="414" t="s">
        <v>348</v>
      </c>
      <c r="C29" s="415"/>
      <c r="D29" s="415"/>
      <c r="E29" s="415"/>
      <c r="F29" s="415"/>
      <c r="G29" s="415"/>
      <c r="H29" s="415"/>
      <c r="I29" s="415"/>
      <c r="J29" s="415"/>
      <c r="K29" s="415"/>
      <c r="L29" s="415"/>
      <c r="M29" s="411"/>
    </row>
    <row r="30" spans="1:15" ht="21.9" customHeight="1" thickTop="1" x14ac:dyDescent="0.2"/>
  </sheetData>
  <mergeCells count="6">
    <mergeCell ref="M16:N16"/>
    <mergeCell ref="A2:N2"/>
    <mergeCell ref="A6:B6"/>
    <mergeCell ref="M6:N6"/>
    <mergeCell ref="A7:B7"/>
    <mergeCell ref="M11:N11"/>
  </mergeCells>
  <phoneticPr fontId="2"/>
  <pageMargins left="0.41" right="0" top="0.39370078740157483" bottom="0.35433070866141736" header="0.43307086614173229" footer="0.35433070866141736"/>
  <pageSetup paperSize="9" scale="68" orientation="landscape" cellComments="asDisplayed"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50" zoomScaleNormal="80" zoomScaleSheetLayoutView="50" workbookViewId="0">
      <pane xSplit="2" ySplit="7" topLeftCell="C8" activePane="bottomRight" state="frozen"/>
      <selection activeCell="C14" sqref="D14"/>
      <selection pane="topRight" activeCell="C14" sqref="D14"/>
      <selection pane="bottomLeft" activeCell="C14" sqref="D14"/>
      <selection pane="bottomRight" activeCell="C14" sqref="D14"/>
    </sheetView>
  </sheetViews>
  <sheetFormatPr defaultColWidth="9" defaultRowHeight="21.9" customHeight="1" x14ac:dyDescent="0.2"/>
  <cols>
    <col min="1" max="1" width="3.6640625" style="324" customWidth="1"/>
    <col min="2" max="2" width="23.77734375" style="323" customWidth="1"/>
    <col min="3" max="12" width="11.88671875" style="323" customWidth="1"/>
    <col min="13" max="13" width="15.44140625" style="323" customWidth="1"/>
    <col min="14" max="14" width="18.33203125" style="323" customWidth="1"/>
    <col min="15" max="15" width="1.77734375" style="323" customWidth="1"/>
    <col min="16" max="16384" width="9" style="323"/>
  </cols>
  <sheetData>
    <row r="1" spans="1:14" ht="21.9" customHeight="1" x14ac:dyDescent="0.2">
      <c r="A1" s="258" t="s">
        <v>709</v>
      </c>
    </row>
    <row r="2" spans="1:14" ht="21.9" customHeight="1" x14ac:dyDescent="0.2">
      <c r="A2" s="1185" t="s">
        <v>306</v>
      </c>
      <c r="B2" s="1185"/>
      <c r="C2" s="1185"/>
      <c r="D2" s="1185"/>
      <c r="E2" s="1185"/>
      <c r="F2" s="1185"/>
      <c r="G2" s="1185"/>
      <c r="H2" s="1185"/>
      <c r="I2" s="1185"/>
      <c r="J2" s="1185"/>
      <c r="K2" s="1185"/>
      <c r="L2" s="1185"/>
      <c r="M2" s="1185"/>
      <c r="N2" s="1185"/>
    </row>
    <row r="3" spans="1:14" ht="13.5" customHeight="1" x14ac:dyDescent="0.2"/>
    <row r="4" spans="1:14" s="328" customFormat="1" ht="21.9" customHeight="1" x14ac:dyDescent="0.2">
      <c r="A4" s="325"/>
      <c r="B4" s="325"/>
      <c r="C4" s="326" t="s">
        <v>307</v>
      </c>
      <c r="D4" s="326"/>
      <c r="E4" s="326"/>
      <c r="F4" s="326"/>
      <c r="G4" s="326"/>
      <c r="H4" s="326" t="s">
        <v>308</v>
      </c>
      <c r="I4" s="326"/>
      <c r="J4" s="326"/>
      <c r="K4" s="326"/>
      <c r="L4" s="326"/>
      <c r="M4" s="327" t="s">
        <v>309</v>
      </c>
    </row>
    <row r="5" spans="1:14" ht="21.9" customHeight="1" thickBot="1" x14ac:dyDescent="0.25">
      <c r="N5" s="329" t="s">
        <v>310</v>
      </c>
    </row>
    <row r="6" spans="1:14" s="332" customFormat="1" ht="27" customHeight="1" x14ac:dyDescent="0.2">
      <c r="A6" s="1186" t="s">
        <v>311</v>
      </c>
      <c r="B6" s="1187"/>
      <c r="C6" s="330" t="s">
        <v>312</v>
      </c>
      <c r="D6" s="331" t="s">
        <v>313</v>
      </c>
      <c r="E6" s="331" t="s">
        <v>314</v>
      </c>
      <c r="F6" s="331" t="s">
        <v>315</v>
      </c>
      <c r="G6" s="331" t="s">
        <v>316</v>
      </c>
      <c r="H6" s="331" t="s">
        <v>317</v>
      </c>
      <c r="I6" s="331" t="s">
        <v>318</v>
      </c>
      <c r="J6" s="331" t="s">
        <v>319</v>
      </c>
      <c r="K6" s="331" t="s">
        <v>320</v>
      </c>
      <c r="L6" s="331" t="s">
        <v>321</v>
      </c>
      <c r="M6" s="1186" t="s">
        <v>322</v>
      </c>
      <c r="N6" s="1187"/>
    </row>
    <row r="7" spans="1:14" ht="27" customHeight="1" thickBot="1" x14ac:dyDescent="0.25">
      <c r="A7" s="1188" t="s">
        <v>323</v>
      </c>
      <c r="B7" s="1189"/>
      <c r="C7" s="333" t="s">
        <v>324</v>
      </c>
      <c r="D7" s="334" t="s">
        <v>349</v>
      </c>
      <c r="E7" s="334" t="s">
        <v>349</v>
      </c>
      <c r="F7" s="334" t="s">
        <v>349</v>
      </c>
      <c r="G7" s="334" t="s">
        <v>349</v>
      </c>
      <c r="H7" s="334" t="s">
        <v>349</v>
      </c>
      <c r="I7" s="334" t="s">
        <v>349</v>
      </c>
      <c r="J7" s="334" t="s">
        <v>349</v>
      </c>
      <c r="K7" s="334" t="s">
        <v>349</v>
      </c>
      <c r="L7" s="334" t="s">
        <v>349</v>
      </c>
      <c r="M7" s="335"/>
      <c r="N7" s="336"/>
    </row>
    <row r="8" spans="1:14" ht="27" customHeight="1" thickBot="1" x14ac:dyDescent="0.25">
      <c r="A8" s="337" t="s">
        <v>326</v>
      </c>
      <c r="B8" s="338"/>
      <c r="C8" s="339"/>
      <c r="D8" s="339"/>
      <c r="E8" s="339"/>
      <c r="F8" s="339"/>
      <c r="G8" s="339"/>
      <c r="H8" s="339"/>
      <c r="I8" s="340"/>
      <c r="J8" s="340"/>
      <c r="K8" s="340"/>
      <c r="L8" s="340"/>
      <c r="M8" s="341"/>
      <c r="N8" s="342"/>
    </row>
    <row r="9" spans="1:14" ht="27" customHeight="1" x14ac:dyDescent="0.2">
      <c r="A9" s="343" t="s">
        <v>327</v>
      </c>
      <c r="B9" s="344"/>
      <c r="C9" s="345"/>
      <c r="D9" s="346"/>
      <c r="E9" s="346"/>
      <c r="F9" s="346"/>
      <c r="G9" s="346"/>
      <c r="H9" s="346"/>
      <c r="I9" s="347"/>
      <c r="J9" s="347"/>
      <c r="K9" s="347"/>
      <c r="L9" s="347"/>
      <c r="M9" s="348"/>
      <c r="N9" s="349"/>
    </row>
    <row r="10" spans="1:14" ht="27" customHeight="1" x14ac:dyDescent="0.2">
      <c r="A10" s="350" t="s">
        <v>328</v>
      </c>
      <c r="B10" s="351"/>
      <c r="C10" s="352"/>
      <c r="D10" s="353"/>
      <c r="E10" s="353"/>
      <c r="F10" s="353"/>
      <c r="G10" s="353"/>
      <c r="H10" s="353"/>
      <c r="I10" s="354"/>
      <c r="J10" s="354"/>
      <c r="K10" s="354"/>
      <c r="L10" s="354"/>
      <c r="M10" s="355" t="s">
        <v>329</v>
      </c>
      <c r="N10" s="356"/>
    </row>
    <row r="11" spans="1:14" ht="27" customHeight="1" x14ac:dyDescent="0.2">
      <c r="A11" s="350" t="s">
        <v>330</v>
      </c>
      <c r="B11" s="351"/>
      <c r="C11" s="357"/>
      <c r="D11" s="358"/>
      <c r="E11" s="358"/>
      <c r="F11" s="358"/>
      <c r="G11" s="358"/>
      <c r="H11" s="358"/>
      <c r="I11" s="359"/>
      <c r="J11" s="359"/>
      <c r="K11" s="359"/>
      <c r="L11" s="359"/>
      <c r="M11" s="1183" t="s">
        <v>331</v>
      </c>
      <c r="N11" s="1184"/>
    </row>
    <row r="12" spans="1:14" ht="27" customHeight="1" thickBot="1" x14ac:dyDescent="0.25">
      <c r="A12" s="360" t="s">
        <v>332</v>
      </c>
      <c r="B12" s="361"/>
      <c r="C12" s="362"/>
      <c r="D12" s="363"/>
      <c r="E12" s="363"/>
      <c r="F12" s="363"/>
      <c r="G12" s="363"/>
      <c r="H12" s="363"/>
      <c r="I12" s="364"/>
      <c r="J12" s="364"/>
      <c r="K12" s="364"/>
      <c r="L12" s="364"/>
      <c r="M12" s="365"/>
      <c r="N12" s="366"/>
    </row>
    <row r="13" spans="1:14" ht="27" customHeight="1" thickTop="1" thickBot="1" x14ac:dyDescent="0.25">
      <c r="A13" s="367" t="s">
        <v>333</v>
      </c>
      <c r="B13" s="368"/>
      <c r="C13" s="369">
        <f t="shared" ref="C13:L13" si="0">SUM(C10:C12)</f>
        <v>0</v>
      </c>
      <c r="D13" s="370">
        <f t="shared" si="0"/>
        <v>0</v>
      </c>
      <c r="E13" s="370">
        <f t="shared" si="0"/>
        <v>0</v>
      </c>
      <c r="F13" s="370">
        <f t="shared" si="0"/>
        <v>0</v>
      </c>
      <c r="G13" s="370">
        <f t="shared" si="0"/>
        <v>0</v>
      </c>
      <c r="H13" s="370">
        <f t="shared" si="0"/>
        <v>0</v>
      </c>
      <c r="I13" s="371">
        <f t="shared" si="0"/>
        <v>0</v>
      </c>
      <c r="J13" s="371">
        <f t="shared" si="0"/>
        <v>0</v>
      </c>
      <c r="K13" s="371">
        <f t="shared" si="0"/>
        <v>0</v>
      </c>
      <c r="L13" s="371">
        <f t="shared" si="0"/>
        <v>0</v>
      </c>
      <c r="M13" s="372"/>
      <c r="N13" s="373"/>
    </row>
    <row r="14" spans="1:14" ht="27" customHeight="1" x14ac:dyDescent="0.2">
      <c r="A14" s="343" t="s">
        <v>334</v>
      </c>
      <c r="B14" s="344"/>
      <c r="C14" s="374"/>
      <c r="D14" s="375"/>
      <c r="E14" s="375"/>
      <c r="F14" s="375"/>
      <c r="G14" s="375"/>
      <c r="H14" s="375"/>
      <c r="I14" s="376"/>
      <c r="J14" s="376"/>
      <c r="K14" s="376"/>
      <c r="L14" s="376"/>
      <c r="M14" s="348"/>
      <c r="N14" s="377"/>
    </row>
    <row r="15" spans="1:14" ht="27" customHeight="1" x14ac:dyDescent="0.2">
      <c r="A15" s="378" t="s">
        <v>335</v>
      </c>
      <c r="B15" s="379"/>
      <c r="C15" s="380"/>
      <c r="D15" s="381"/>
      <c r="E15" s="381"/>
      <c r="F15" s="381"/>
      <c r="G15" s="381"/>
      <c r="H15" s="381"/>
      <c r="I15" s="382"/>
      <c r="J15" s="382"/>
      <c r="K15" s="382"/>
      <c r="L15" s="382"/>
      <c r="M15" s="383"/>
      <c r="N15" s="384"/>
    </row>
    <row r="16" spans="1:14" ht="27" customHeight="1" x14ac:dyDescent="0.2">
      <c r="A16" s="350" t="s">
        <v>336</v>
      </c>
      <c r="B16" s="351"/>
      <c r="C16" s="357"/>
      <c r="D16" s="358"/>
      <c r="E16" s="358"/>
      <c r="F16" s="358"/>
      <c r="G16" s="358"/>
      <c r="H16" s="358"/>
      <c r="I16" s="359"/>
      <c r="J16" s="359"/>
      <c r="K16" s="359"/>
      <c r="L16" s="359"/>
      <c r="M16" s="1183" t="s">
        <v>337</v>
      </c>
      <c r="N16" s="1184"/>
    </row>
    <row r="17" spans="1:15" ht="27" customHeight="1" x14ac:dyDescent="0.2">
      <c r="A17" s="385" t="s">
        <v>338</v>
      </c>
      <c r="B17" s="351"/>
      <c r="C17" s="357"/>
      <c r="D17" s="358"/>
      <c r="E17" s="358"/>
      <c r="F17" s="358"/>
      <c r="G17" s="358"/>
      <c r="H17" s="358"/>
      <c r="I17" s="359"/>
      <c r="J17" s="359"/>
      <c r="K17" s="359"/>
      <c r="L17" s="359"/>
      <c r="M17" s="386"/>
      <c r="N17" s="387"/>
    </row>
    <row r="18" spans="1:15" ht="27" customHeight="1" thickBot="1" x14ac:dyDescent="0.25">
      <c r="A18" s="360" t="s">
        <v>332</v>
      </c>
      <c r="B18" s="361"/>
      <c r="C18" s="363"/>
      <c r="D18" s="363"/>
      <c r="E18" s="363"/>
      <c r="F18" s="363"/>
      <c r="G18" s="363"/>
      <c r="H18" s="363"/>
      <c r="I18" s="363"/>
      <c r="J18" s="363"/>
      <c r="K18" s="363"/>
      <c r="L18" s="363"/>
      <c r="M18" s="388"/>
      <c r="N18" s="366"/>
    </row>
    <row r="19" spans="1:15" ht="27" customHeight="1" thickTop="1" thickBot="1" x14ac:dyDescent="0.25">
      <c r="A19" s="367" t="s">
        <v>339</v>
      </c>
      <c r="B19" s="368"/>
      <c r="C19" s="370">
        <f t="shared" ref="C19:L19" si="1">SUM(C15:C18)</f>
        <v>0</v>
      </c>
      <c r="D19" s="370">
        <f t="shared" si="1"/>
        <v>0</v>
      </c>
      <c r="E19" s="370">
        <f t="shared" si="1"/>
        <v>0</v>
      </c>
      <c r="F19" s="370">
        <f t="shared" si="1"/>
        <v>0</v>
      </c>
      <c r="G19" s="370">
        <f t="shared" si="1"/>
        <v>0</v>
      </c>
      <c r="H19" s="370">
        <f t="shared" si="1"/>
        <v>0</v>
      </c>
      <c r="I19" s="370">
        <f t="shared" si="1"/>
        <v>0</v>
      </c>
      <c r="J19" s="370">
        <f t="shared" si="1"/>
        <v>0</v>
      </c>
      <c r="K19" s="370">
        <f t="shared" si="1"/>
        <v>0</v>
      </c>
      <c r="L19" s="370">
        <f t="shared" si="1"/>
        <v>0</v>
      </c>
      <c r="M19" s="372"/>
      <c r="N19" s="373"/>
    </row>
    <row r="20" spans="1:15" ht="27" customHeight="1" thickBot="1" x14ac:dyDescent="0.25">
      <c r="A20" s="389" t="s">
        <v>340</v>
      </c>
      <c r="B20" s="390"/>
      <c r="C20" s="391">
        <f t="shared" ref="C20:L20" si="2">C13-C19</f>
        <v>0</v>
      </c>
      <c r="D20" s="391">
        <f t="shared" si="2"/>
        <v>0</v>
      </c>
      <c r="E20" s="391">
        <f t="shared" si="2"/>
        <v>0</v>
      </c>
      <c r="F20" s="391">
        <f t="shared" si="2"/>
        <v>0</v>
      </c>
      <c r="G20" s="391">
        <f t="shared" si="2"/>
        <v>0</v>
      </c>
      <c r="H20" s="391">
        <f t="shared" si="2"/>
        <v>0</v>
      </c>
      <c r="I20" s="391">
        <f t="shared" si="2"/>
        <v>0</v>
      </c>
      <c r="J20" s="391">
        <f t="shared" si="2"/>
        <v>0</v>
      </c>
      <c r="K20" s="391">
        <f t="shared" si="2"/>
        <v>0</v>
      </c>
      <c r="L20" s="391">
        <f t="shared" si="2"/>
        <v>0</v>
      </c>
      <c r="M20" s="392"/>
      <c r="N20" s="393"/>
    </row>
    <row r="21" spans="1:15" ht="27" customHeight="1" x14ac:dyDescent="0.2">
      <c r="A21" s="394" t="s">
        <v>341</v>
      </c>
      <c r="B21" s="395"/>
      <c r="C21" s="396">
        <v>0</v>
      </c>
      <c r="D21" s="397">
        <f t="shared" ref="D21:L21" si="3">C22</f>
        <v>0</v>
      </c>
      <c r="E21" s="397">
        <f t="shared" si="3"/>
        <v>0</v>
      </c>
      <c r="F21" s="397">
        <f t="shared" si="3"/>
        <v>0</v>
      </c>
      <c r="G21" s="397">
        <f t="shared" si="3"/>
        <v>0</v>
      </c>
      <c r="H21" s="397">
        <f t="shared" si="3"/>
        <v>0</v>
      </c>
      <c r="I21" s="397">
        <f t="shared" si="3"/>
        <v>0</v>
      </c>
      <c r="J21" s="397">
        <f t="shared" si="3"/>
        <v>0</v>
      </c>
      <c r="K21" s="397">
        <f t="shared" si="3"/>
        <v>0</v>
      </c>
      <c r="L21" s="397">
        <f t="shared" si="3"/>
        <v>0</v>
      </c>
      <c r="M21" s="398"/>
      <c r="N21" s="399"/>
    </row>
    <row r="22" spans="1:15" ht="27" customHeight="1" thickBot="1" x14ac:dyDescent="0.25">
      <c r="A22" s="367" t="s">
        <v>342</v>
      </c>
      <c r="B22" s="368"/>
      <c r="C22" s="400">
        <f t="shared" ref="C22:L22" si="4">C20+C21</f>
        <v>0</v>
      </c>
      <c r="D22" s="401">
        <f t="shared" si="4"/>
        <v>0</v>
      </c>
      <c r="E22" s="401">
        <f t="shared" si="4"/>
        <v>0</v>
      </c>
      <c r="F22" s="401">
        <f t="shared" si="4"/>
        <v>0</v>
      </c>
      <c r="G22" s="401">
        <f t="shared" si="4"/>
        <v>0</v>
      </c>
      <c r="H22" s="401">
        <f t="shared" si="4"/>
        <v>0</v>
      </c>
      <c r="I22" s="401">
        <f t="shared" si="4"/>
        <v>0</v>
      </c>
      <c r="J22" s="401">
        <f t="shared" si="4"/>
        <v>0</v>
      </c>
      <c r="K22" s="401">
        <f t="shared" si="4"/>
        <v>0</v>
      </c>
      <c r="L22" s="401">
        <f t="shared" si="4"/>
        <v>0</v>
      </c>
      <c r="M22" s="372"/>
      <c r="N22" s="373"/>
    </row>
    <row r="23" spans="1:15" ht="21.9" customHeight="1" thickBot="1" x14ac:dyDescent="0.25">
      <c r="B23" s="324"/>
      <c r="C23" s="402"/>
      <c r="D23" s="402"/>
      <c r="E23" s="402"/>
      <c r="F23" s="402"/>
      <c r="G23" s="402"/>
      <c r="H23" s="402"/>
      <c r="I23" s="402"/>
      <c r="J23" s="402"/>
      <c r="K23" s="402"/>
      <c r="L23" s="402"/>
      <c r="M23" s="403"/>
      <c r="N23" s="403"/>
    </row>
    <row r="24" spans="1:15" s="409" customFormat="1" ht="18" customHeight="1" thickTop="1" x14ac:dyDescent="0.2">
      <c r="A24" s="404"/>
      <c r="B24" s="405" t="s">
        <v>343</v>
      </c>
      <c r="C24" s="405"/>
      <c r="D24" s="405"/>
      <c r="E24" s="405"/>
      <c r="F24" s="405"/>
      <c r="G24" s="405"/>
      <c r="H24" s="405"/>
      <c r="I24" s="405"/>
      <c r="J24" s="405"/>
      <c r="K24" s="406"/>
      <c r="L24" s="406"/>
      <c r="M24" s="407"/>
      <c r="N24" s="408"/>
      <c r="O24" s="408"/>
    </row>
    <row r="25" spans="1:15" s="409" customFormat="1" ht="21.9" customHeight="1" x14ac:dyDescent="0.2">
      <c r="A25" s="404"/>
      <c r="B25" s="410" t="s">
        <v>344</v>
      </c>
      <c r="C25" s="410"/>
      <c r="D25" s="410"/>
      <c r="E25" s="410"/>
      <c r="F25" s="410"/>
      <c r="G25" s="410"/>
      <c r="H25" s="410"/>
      <c r="I25" s="410"/>
      <c r="J25" s="410"/>
      <c r="K25" s="410"/>
      <c r="L25" s="410"/>
      <c r="M25" s="411"/>
    </row>
    <row r="26" spans="1:15" s="409" customFormat="1" ht="21.9" customHeight="1" x14ac:dyDescent="0.2">
      <c r="A26" s="404"/>
      <c r="B26" s="410" t="s">
        <v>345</v>
      </c>
      <c r="C26" s="410"/>
      <c r="D26" s="410"/>
      <c r="E26" s="410"/>
      <c r="F26" s="410"/>
      <c r="G26" s="410"/>
      <c r="H26" s="410"/>
      <c r="I26" s="410"/>
      <c r="J26" s="410"/>
      <c r="K26" s="410"/>
      <c r="L26" s="410"/>
      <c r="M26" s="411"/>
    </row>
    <row r="27" spans="1:15" s="409" customFormat="1" ht="21.9" customHeight="1" x14ac:dyDescent="0.2">
      <c r="A27" s="404"/>
      <c r="B27" s="412" t="s">
        <v>346</v>
      </c>
      <c r="C27" s="413"/>
      <c r="D27" s="413"/>
      <c r="E27" s="413"/>
      <c r="F27" s="413"/>
      <c r="G27" s="413"/>
      <c r="H27" s="413"/>
      <c r="I27" s="410"/>
      <c r="J27" s="413"/>
      <c r="K27" s="410"/>
      <c r="L27" s="410"/>
      <c r="M27" s="411"/>
    </row>
    <row r="28" spans="1:15" s="409" customFormat="1" ht="21.9" customHeight="1" x14ac:dyDescent="0.2">
      <c r="A28" s="404"/>
      <c r="B28" s="410" t="s">
        <v>347</v>
      </c>
      <c r="C28" s="413"/>
      <c r="D28" s="413"/>
      <c r="E28" s="413"/>
      <c r="F28" s="413"/>
      <c r="G28" s="413"/>
      <c r="H28" s="413"/>
      <c r="I28" s="410"/>
      <c r="J28" s="413"/>
      <c r="K28" s="410"/>
      <c r="L28" s="410"/>
      <c r="M28" s="411"/>
    </row>
    <row r="29" spans="1:15" s="409" customFormat="1" ht="21.9" customHeight="1" thickBot="1" x14ac:dyDescent="0.25">
      <c r="A29" s="404"/>
      <c r="B29" s="414" t="s">
        <v>348</v>
      </c>
      <c r="C29" s="415"/>
      <c r="D29" s="415"/>
      <c r="E29" s="415"/>
      <c r="F29" s="415"/>
      <c r="G29" s="415"/>
      <c r="H29" s="415"/>
      <c r="I29" s="415"/>
      <c r="J29" s="415"/>
      <c r="K29" s="415"/>
      <c r="L29" s="415"/>
      <c r="M29" s="411"/>
    </row>
    <row r="30" spans="1:15" ht="21.9" customHeight="1" thickTop="1" x14ac:dyDescent="0.2"/>
  </sheetData>
  <mergeCells count="6">
    <mergeCell ref="M16:N16"/>
    <mergeCell ref="A2:N2"/>
    <mergeCell ref="A6:B6"/>
    <mergeCell ref="M6:N6"/>
    <mergeCell ref="A7:B7"/>
    <mergeCell ref="M11:N11"/>
  </mergeCells>
  <phoneticPr fontId="2"/>
  <pageMargins left="0.41" right="0" top="0.39370078740157483" bottom="0.35433070866141736" header="0.43307086614173229" footer="0.35433070866141736"/>
  <pageSetup paperSize="9" scale="68" orientation="landscape" cellComments="asDisplayed"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67"/>
  <sheetViews>
    <sheetView view="pageBreakPreview" zoomScale="50" zoomScaleNormal="100" zoomScaleSheetLayoutView="50" workbookViewId="0">
      <selection activeCell="B13" sqref="B13:J16"/>
    </sheetView>
  </sheetViews>
  <sheetFormatPr defaultColWidth="2.44140625" defaultRowHeight="15" customHeight="1" x14ac:dyDescent="0.2"/>
  <cols>
    <col min="1" max="1" width="3.33203125" style="416" customWidth="1"/>
    <col min="2" max="25" width="2.6640625" style="416" customWidth="1"/>
    <col min="26" max="26" width="3.33203125" style="416" customWidth="1"/>
    <col min="27" max="36" width="2.6640625" style="416" customWidth="1"/>
    <col min="37" max="37" width="3.6640625" style="416" customWidth="1"/>
    <col min="38" max="39" width="2.6640625" style="416" customWidth="1"/>
    <col min="40" max="16384" width="2.44140625" style="416"/>
  </cols>
  <sheetData>
    <row r="1" spans="1:37" ht="15" customHeight="1" x14ac:dyDescent="0.2">
      <c r="A1" s="481" t="s">
        <v>710</v>
      </c>
      <c r="B1" s="166"/>
      <c r="C1" s="166"/>
      <c r="D1" s="166"/>
      <c r="E1" s="166"/>
    </row>
    <row r="2" spans="1:37" s="263" customFormat="1" ht="30.75" customHeight="1" x14ac:dyDescent="0.2">
      <c r="A2" s="1296" t="s">
        <v>438</v>
      </c>
      <c r="B2" s="1296"/>
      <c r="C2" s="1296"/>
      <c r="D2" s="1296"/>
      <c r="E2" s="1296"/>
      <c r="F2" s="1296"/>
      <c r="G2" s="1296"/>
      <c r="H2" s="1296"/>
      <c r="I2" s="1296"/>
      <c r="J2" s="1296"/>
      <c r="K2" s="1296"/>
      <c r="L2" s="1296"/>
      <c r="M2" s="1296"/>
      <c r="N2" s="1296"/>
      <c r="O2" s="1296"/>
      <c r="P2" s="1296"/>
      <c r="Q2" s="1296"/>
      <c r="R2" s="1296"/>
      <c r="S2" s="1296"/>
      <c r="T2" s="1296"/>
      <c r="U2" s="1296"/>
      <c r="V2" s="1296"/>
      <c r="W2" s="1296"/>
      <c r="X2" s="1296"/>
      <c r="Y2" s="1296"/>
      <c r="Z2" s="1296"/>
      <c r="AA2" s="1296"/>
      <c r="AB2" s="1296"/>
      <c r="AC2" s="1296"/>
      <c r="AD2" s="1296"/>
      <c r="AE2" s="1296"/>
      <c r="AF2" s="1296"/>
      <c r="AG2" s="1296"/>
      <c r="AH2" s="1296"/>
      <c r="AI2" s="1296"/>
      <c r="AJ2" s="1296"/>
      <c r="AK2" s="1296"/>
    </row>
    <row r="3" spans="1:37" ht="7.5" customHeight="1" thickBot="1" x14ac:dyDescent="0.25">
      <c r="A3" s="1297"/>
      <c r="B3" s="1297"/>
      <c r="C3" s="1297"/>
      <c r="D3" s="1297"/>
      <c r="E3" s="1297"/>
      <c r="F3" s="1297"/>
      <c r="G3" s="1297"/>
      <c r="H3" s="1297"/>
      <c r="I3" s="1297"/>
      <c r="J3" s="1297"/>
      <c r="K3" s="1297"/>
      <c r="L3" s="1297"/>
      <c r="M3" s="1297"/>
      <c r="N3" s="1297"/>
      <c r="O3" s="1297"/>
      <c r="P3" s="1297"/>
      <c r="Q3" s="1297"/>
      <c r="R3" s="1297"/>
      <c r="S3" s="1297"/>
      <c r="T3" s="1297"/>
      <c r="U3" s="1297"/>
      <c r="V3" s="1297"/>
      <c r="W3" s="1297"/>
      <c r="X3" s="1297"/>
      <c r="Y3" s="1297"/>
      <c r="Z3" s="1297"/>
      <c r="AA3" s="1297"/>
      <c r="AB3" s="1297"/>
      <c r="AC3" s="1297"/>
      <c r="AD3" s="1297"/>
      <c r="AE3" s="1297"/>
      <c r="AF3" s="1297"/>
      <c r="AG3" s="1297"/>
      <c r="AH3" s="1297"/>
      <c r="AI3" s="1297"/>
      <c r="AJ3" s="1297"/>
      <c r="AK3" s="1297"/>
    </row>
    <row r="4" spans="1:37" s="263" customFormat="1" ht="27" customHeight="1" x14ac:dyDescent="0.2">
      <c r="A4" s="1298" t="s">
        <v>437</v>
      </c>
      <c r="B4" s="1299"/>
      <c r="C4" s="1299"/>
      <c r="D4" s="1299"/>
      <c r="E4" s="1299"/>
      <c r="F4" s="1300"/>
      <c r="G4" s="1301"/>
      <c r="H4" s="1302"/>
      <c r="I4" s="1302"/>
      <c r="J4" s="1302"/>
      <c r="K4" s="1302"/>
      <c r="L4" s="1302"/>
      <c r="M4" s="1302"/>
      <c r="N4" s="1302"/>
      <c r="O4" s="1302"/>
      <c r="P4" s="1302"/>
      <c r="Q4" s="1302"/>
      <c r="R4" s="1303"/>
      <c r="S4" s="480"/>
      <c r="T4" s="480"/>
      <c r="U4" s="1298" t="s">
        <v>436</v>
      </c>
      <c r="V4" s="1299"/>
      <c r="W4" s="1299"/>
      <c r="X4" s="1299"/>
      <c r="Y4" s="1299"/>
      <c r="Z4" s="1300"/>
      <c r="AA4" s="1301"/>
      <c r="AB4" s="1302"/>
      <c r="AC4" s="1302"/>
      <c r="AD4" s="1302"/>
      <c r="AE4" s="1302"/>
      <c r="AF4" s="1302"/>
      <c r="AG4" s="1302"/>
      <c r="AH4" s="1302"/>
      <c r="AI4" s="1302"/>
      <c r="AJ4" s="1302"/>
      <c r="AK4" s="1303"/>
    </row>
    <row r="5" spans="1:37" s="263" customFormat="1" ht="27" customHeight="1" thickBot="1" x14ac:dyDescent="0.25">
      <c r="A5" s="1304" t="s">
        <v>435</v>
      </c>
      <c r="B5" s="1305"/>
      <c r="C5" s="1305"/>
      <c r="D5" s="1305"/>
      <c r="E5" s="1305"/>
      <c r="F5" s="1306"/>
      <c r="G5" s="975"/>
      <c r="H5" s="976"/>
      <c r="I5" s="976"/>
      <c r="J5" s="976"/>
      <c r="K5" s="976"/>
      <c r="L5" s="976"/>
      <c r="M5" s="976"/>
      <c r="N5" s="976"/>
      <c r="O5" s="976"/>
      <c r="P5" s="976"/>
      <c r="Q5" s="976"/>
      <c r="R5" s="1307"/>
      <c r="S5" s="480"/>
      <c r="T5" s="480"/>
      <c r="U5" s="1308" t="s">
        <v>434</v>
      </c>
      <c r="V5" s="1309"/>
      <c r="W5" s="1309"/>
      <c r="X5" s="1309"/>
      <c r="Y5" s="1309"/>
      <c r="Z5" s="1310"/>
      <c r="AA5" s="1311"/>
      <c r="AB5" s="1312"/>
      <c r="AC5" s="1312"/>
      <c r="AD5" s="1312"/>
      <c r="AE5" s="1312"/>
      <c r="AF5" s="1312"/>
      <c r="AG5" s="1312"/>
      <c r="AH5" s="1312"/>
      <c r="AI5" s="1312"/>
      <c r="AJ5" s="1312"/>
      <c r="AK5" s="1313"/>
    </row>
    <row r="6" spans="1:37" s="263" customFormat="1" ht="27" customHeight="1" x14ac:dyDescent="0.2">
      <c r="A6" s="1269" t="s">
        <v>433</v>
      </c>
      <c r="B6" s="1270"/>
      <c r="C6" s="1270"/>
      <c r="D6" s="1270"/>
      <c r="E6" s="1270"/>
      <c r="F6" s="1270"/>
      <c r="G6" s="1271"/>
      <c r="H6" s="1271"/>
      <c r="I6" s="1271"/>
      <c r="J6" s="1271"/>
      <c r="K6" s="1271"/>
      <c r="L6" s="1271"/>
      <c r="M6" s="1271"/>
      <c r="N6" s="1271"/>
      <c r="O6" s="1271"/>
      <c r="P6" s="1271"/>
      <c r="Q6" s="1271"/>
      <c r="R6" s="1272"/>
      <c r="S6" s="480"/>
      <c r="T6" s="480"/>
      <c r="U6" s="1282" t="s">
        <v>432</v>
      </c>
      <c r="V6" s="1283"/>
      <c r="W6" s="1283"/>
      <c r="X6" s="1283"/>
      <c r="Y6" s="1283"/>
      <c r="Z6" s="1284"/>
      <c r="AA6" s="1285"/>
      <c r="AB6" s="1286"/>
      <c r="AC6" s="1286"/>
      <c r="AD6" s="1286"/>
      <c r="AE6" s="1286"/>
      <c r="AF6" s="1286"/>
      <c r="AG6" s="1286"/>
      <c r="AH6" s="1286"/>
      <c r="AI6" s="1286"/>
      <c r="AJ6" s="1286"/>
      <c r="AK6" s="1287"/>
    </row>
    <row r="7" spans="1:37" s="263" customFormat="1" ht="27" customHeight="1" thickBot="1" x14ac:dyDescent="0.25">
      <c r="A7" s="1273" t="s">
        <v>26</v>
      </c>
      <c r="B7" s="1274"/>
      <c r="C7" s="1274"/>
      <c r="D7" s="1274"/>
      <c r="E7" s="1274"/>
      <c r="F7" s="1274"/>
      <c r="G7" s="1275"/>
      <c r="H7" s="1275"/>
      <c r="I7" s="1275"/>
      <c r="J7" s="1275"/>
      <c r="K7" s="1275"/>
      <c r="L7" s="1275"/>
      <c r="M7" s="1275"/>
      <c r="N7" s="1275"/>
      <c r="O7" s="1275"/>
      <c r="P7" s="1275"/>
      <c r="Q7" s="1275"/>
      <c r="R7" s="1276"/>
      <c r="U7" s="1279" t="s">
        <v>431</v>
      </c>
      <c r="V7" s="1280"/>
      <c r="W7" s="1280"/>
      <c r="X7" s="1280"/>
      <c r="Y7" s="1280"/>
      <c r="Z7" s="1281"/>
      <c r="AA7" s="1213"/>
      <c r="AB7" s="1214"/>
      <c r="AC7" s="1214"/>
      <c r="AD7" s="1214"/>
      <c r="AE7" s="1214"/>
      <c r="AF7" s="1214"/>
      <c r="AG7" s="1214"/>
      <c r="AH7" s="1214"/>
      <c r="AI7" s="1214"/>
      <c r="AJ7" s="1214"/>
      <c r="AK7" s="1215"/>
    </row>
    <row r="8" spans="1:37" ht="17.25" customHeight="1" x14ac:dyDescent="0.2">
      <c r="A8" s="479"/>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row>
    <row r="9" spans="1:37" ht="33.75" customHeight="1" x14ac:dyDescent="0.2">
      <c r="A9" s="1277" t="s">
        <v>430</v>
      </c>
      <c r="B9" s="1278"/>
      <c r="C9" s="1278"/>
      <c r="D9" s="1278"/>
      <c r="E9" s="1278"/>
      <c r="F9" s="1278"/>
      <c r="G9" s="1278"/>
      <c r="H9" s="1278"/>
      <c r="I9" s="1278"/>
      <c r="J9" s="1278"/>
      <c r="K9" s="1278"/>
      <c r="L9" s="1278"/>
      <c r="M9" s="1278"/>
      <c r="N9" s="1278"/>
      <c r="O9" s="1278"/>
      <c r="P9" s="1278"/>
      <c r="Q9" s="1278"/>
      <c r="R9" s="1278"/>
      <c r="S9" s="1278"/>
      <c r="T9" s="1278"/>
      <c r="U9" s="1278"/>
      <c r="V9" s="1278"/>
      <c r="W9" s="1278"/>
      <c r="X9" s="1278"/>
      <c r="Y9" s="1278"/>
      <c r="Z9" s="1278"/>
      <c r="AA9" s="1278"/>
      <c r="AB9" s="1278"/>
      <c r="AC9" s="1278"/>
      <c r="AD9" s="1278"/>
      <c r="AE9" s="1278"/>
      <c r="AF9" s="1278"/>
      <c r="AG9" s="1278"/>
      <c r="AH9" s="1278"/>
      <c r="AI9" s="1278"/>
      <c r="AJ9" s="1278"/>
      <c r="AK9" s="1278"/>
    </row>
    <row r="10" spans="1:37" s="263" customFormat="1" ht="15.75" customHeight="1" thickBot="1" x14ac:dyDescent="0.25"/>
    <row r="11" spans="1:37" s="263" customFormat="1" ht="30" customHeight="1" x14ac:dyDescent="0.2">
      <c r="A11" s="1252" t="s">
        <v>429</v>
      </c>
      <c r="B11" s="1289" t="s">
        <v>428</v>
      </c>
      <c r="C11" s="1290"/>
      <c r="D11" s="1290"/>
      <c r="E11" s="1290"/>
      <c r="F11" s="1290"/>
      <c r="G11" s="1290"/>
      <c r="H11" s="1290"/>
      <c r="I11" s="1290"/>
      <c r="J11" s="1290"/>
      <c r="K11" s="1260" t="s">
        <v>424</v>
      </c>
      <c r="L11" s="1261"/>
      <c r="M11" s="1261"/>
      <c r="N11" s="1261"/>
      <c r="O11" s="1261"/>
      <c r="P11" s="1261"/>
      <c r="Q11" s="1261"/>
      <c r="R11" s="1261"/>
      <c r="S11" s="1261"/>
      <c r="T11" s="1262"/>
      <c r="U11" s="1260" t="s">
        <v>427</v>
      </c>
      <c r="V11" s="1261"/>
      <c r="W11" s="1261"/>
      <c r="X11" s="1261"/>
      <c r="Y11" s="1261"/>
      <c r="Z11" s="1261"/>
      <c r="AA11" s="1261"/>
      <c r="AB11" s="1261"/>
      <c r="AC11" s="1261"/>
      <c r="AD11" s="1261"/>
      <c r="AE11" s="1261"/>
      <c r="AF11" s="1261"/>
      <c r="AG11" s="1261"/>
      <c r="AH11" s="1261"/>
      <c r="AI11" s="1261"/>
      <c r="AJ11" s="1261"/>
      <c r="AK11" s="1263"/>
    </row>
    <row r="12" spans="1:37" s="263" customFormat="1" ht="30" customHeight="1" thickBot="1" x14ac:dyDescent="0.25">
      <c r="A12" s="1288"/>
      <c r="B12" s="1291"/>
      <c r="C12" s="1292"/>
      <c r="D12" s="1292"/>
      <c r="E12" s="1292"/>
      <c r="F12" s="1292"/>
      <c r="G12" s="1292"/>
      <c r="H12" s="1292"/>
      <c r="I12" s="1292"/>
      <c r="J12" s="1292"/>
      <c r="K12" s="1293"/>
      <c r="L12" s="1294"/>
      <c r="M12" s="1294"/>
      <c r="N12" s="1294"/>
      <c r="O12" s="1294"/>
      <c r="P12" s="1294"/>
      <c r="Q12" s="1294"/>
      <c r="R12" s="1294"/>
      <c r="S12" s="1294"/>
      <c r="T12" s="1295"/>
      <c r="U12" s="1213"/>
      <c r="V12" s="1214"/>
      <c r="W12" s="1214"/>
      <c r="X12" s="1214"/>
      <c r="Y12" s="1214"/>
      <c r="Z12" s="1214"/>
      <c r="AA12" s="1214"/>
      <c r="AB12" s="1214"/>
      <c r="AC12" s="1214"/>
      <c r="AD12" s="1214"/>
      <c r="AE12" s="1214"/>
      <c r="AF12" s="1214"/>
      <c r="AG12" s="1214"/>
      <c r="AH12" s="1214"/>
      <c r="AI12" s="1214"/>
      <c r="AJ12" s="1214"/>
      <c r="AK12" s="1215"/>
    </row>
    <row r="13" spans="1:37" s="263" customFormat="1" ht="30" customHeight="1" x14ac:dyDescent="0.2">
      <c r="A13" s="1252" t="s">
        <v>426</v>
      </c>
      <c r="B13" s="1254" t="s">
        <v>425</v>
      </c>
      <c r="C13" s="1255"/>
      <c r="D13" s="1255"/>
      <c r="E13" s="1255"/>
      <c r="F13" s="1255"/>
      <c r="G13" s="1255"/>
      <c r="H13" s="1255"/>
      <c r="I13" s="1255"/>
      <c r="J13" s="1255"/>
      <c r="K13" s="1260" t="s">
        <v>424</v>
      </c>
      <c r="L13" s="1261"/>
      <c r="M13" s="1261"/>
      <c r="N13" s="1261"/>
      <c r="O13" s="1261"/>
      <c r="P13" s="1261"/>
      <c r="Q13" s="1261"/>
      <c r="R13" s="1261"/>
      <c r="S13" s="1261"/>
      <c r="T13" s="1262"/>
      <c r="U13" s="1260" t="s">
        <v>423</v>
      </c>
      <c r="V13" s="1261"/>
      <c r="W13" s="1261"/>
      <c r="X13" s="1261"/>
      <c r="Y13" s="1261"/>
      <c r="Z13" s="1261"/>
      <c r="AA13" s="1261"/>
      <c r="AB13" s="1261"/>
      <c r="AC13" s="1261"/>
      <c r="AD13" s="1261"/>
      <c r="AE13" s="1261"/>
      <c r="AF13" s="1261"/>
      <c r="AG13" s="1261"/>
      <c r="AH13" s="1261"/>
      <c r="AI13" s="1261"/>
      <c r="AJ13" s="1261"/>
      <c r="AK13" s="1263"/>
    </row>
    <row r="14" spans="1:37" s="263" customFormat="1" ht="30" customHeight="1" x14ac:dyDescent="0.2">
      <c r="A14" s="1253"/>
      <c r="B14" s="1256"/>
      <c r="C14" s="1257"/>
      <c r="D14" s="1257"/>
      <c r="E14" s="1257"/>
      <c r="F14" s="1257"/>
      <c r="G14" s="1257"/>
      <c r="H14" s="1257"/>
      <c r="I14" s="1257"/>
      <c r="J14" s="1257"/>
      <c r="K14" s="1264"/>
      <c r="L14" s="1265"/>
      <c r="M14" s="1265"/>
      <c r="N14" s="1265"/>
      <c r="O14" s="1265"/>
      <c r="P14" s="1265"/>
      <c r="Q14" s="1265"/>
      <c r="R14" s="1265"/>
      <c r="S14" s="1265"/>
      <c r="T14" s="1266"/>
      <c r="U14" s="1267"/>
      <c r="V14" s="896"/>
      <c r="W14" s="896"/>
      <c r="X14" s="896"/>
      <c r="Y14" s="896"/>
      <c r="Z14" s="896"/>
      <c r="AA14" s="896"/>
      <c r="AB14" s="896"/>
      <c r="AC14" s="896"/>
      <c r="AD14" s="896"/>
      <c r="AE14" s="896"/>
      <c r="AF14" s="896"/>
      <c r="AG14" s="896"/>
      <c r="AH14" s="896"/>
      <c r="AI14" s="896"/>
      <c r="AJ14" s="896"/>
      <c r="AK14" s="1268"/>
    </row>
    <row r="15" spans="1:37" s="263" customFormat="1" ht="30" customHeight="1" x14ac:dyDescent="0.2">
      <c r="A15" s="1253"/>
      <c r="B15" s="1256"/>
      <c r="C15" s="1257"/>
      <c r="D15" s="1257"/>
      <c r="E15" s="1257"/>
      <c r="F15" s="1257"/>
      <c r="G15" s="1257"/>
      <c r="H15" s="1257"/>
      <c r="I15" s="1257"/>
      <c r="J15" s="1257"/>
      <c r="K15" s="1264"/>
      <c r="L15" s="1265"/>
      <c r="M15" s="1265"/>
      <c r="N15" s="1265"/>
      <c r="O15" s="1265"/>
      <c r="P15" s="1265"/>
      <c r="Q15" s="1265"/>
      <c r="R15" s="1265"/>
      <c r="S15" s="1265"/>
      <c r="T15" s="1266"/>
      <c r="U15" s="1267"/>
      <c r="V15" s="896"/>
      <c r="W15" s="896"/>
      <c r="X15" s="896"/>
      <c r="Y15" s="896"/>
      <c r="Z15" s="896"/>
      <c r="AA15" s="896"/>
      <c r="AB15" s="896"/>
      <c r="AC15" s="896"/>
      <c r="AD15" s="896"/>
      <c r="AE15" s="896"/>
      <c r="AF15" s="896"/>
      <c r="AG15" s="896"/>
      <c r="AH15" s="896"/>
      <c r="AI15" s="896"/>
      <c r="AJ15" s="896"/>
      <c r="AK15" s="1268"/>
    </row>
    <row r="16" spans="1:37" s="263" customFormat="1" ht="21.75" customHeight="1" thickBot="1" x14ac:dyDescent="0.25">
      <c r="A16" s="1253"/>
      <c r="B16" s="1258"/>
      <c r="C16" s="1259"/>
      <c r="D16" s="1259"/>
      <c r="E16" s="1259"/>
      <c r="F16" s="1259"/>
      <c r="G16" s="1259"/>
      <c r="H16" s="1259"/>
      <c r="I16" s="1259"/>
      <c r="J16" s="1259"/>
      <c r="K16" s="477" t="s">
        <v>422</v>
      </c>
      <c r="L16" s="476"/>
      <c r="M16" s="476"/>
      <c r="N16" s="476"/>
      <c r="O16" s="476"/>
      <c r="P16" s="476"/>
      <c r="Q16" s="476"/>
      <c r="R16" s="476"/>
      <c r="S16" s="476"/>
      <c r="T16" s="476"/>
      <c r="U16" s="476"/>
      <c r="V16" s="476"/>
      <c r="W16" s="476"/>
      <c r="X16" s="476"/>
      <c r="Y16" s="476"/>
      <c r="Z16" s="476"/>
      <c r="AA16" s="476"/>
      <c r="AB16" s="56"/>
      <c r="AC16" s="56"/>
      <c r="AD16" s="56"/>
      <c r="AE16" s="56"/>
      <c r="AF16" s="56"/>
      <c r="AG16" s="56"/>
      <c r="AH16" s="56"/>
      <c r="AI16" s="56"/>
      <c r="AJ16" s="56"/>
      <c r="AK16" s="475"/>
    </row>
    <row r="17" spans="1:37" ht="21.75" customHeight="1" x14ac:dyDescent="0.2">
      <c r="A17" s="1190" t="s">
        <v>421</v>
      </c>
      <c r="B17" s="1192" t="s">
        <v>420</v>
      </c>
      <c r="C17" s="1193"/>
      <c r="D17" s="1193"/>
      <c r="E17" s="1193"/>
      <c r="F17" s="1193"/>
      <c r="G17" s="1193"/>
      <c r="H17" s="1193"/>
      <c r="I17" s="1194"/>
      <c r="J17" s="474" t="s">
        <v>419</v>
      </c>
      <c r="K17" s="451" t="s">
        <v>418</v>
      </c>
      <c r="L17" s="451"/>
      <c r="M17" s="451"/>
      <c r="N17" s="451"/>
      <c r="O17" s="451"/>
      <c r="P17" s="451"/>
      <c r="Q17" s="451"/>
      <c r="R17" s="451"/>
      <c r="S17" s="451"/>
      <c r="T17" s="451"/>
      <c r="U17" s="451"/>
      <c r="V17" s="451"/>
      <c r="W17" s="451"/>
      <c r="X17" s="451"/>
      <c r="Y17" s="451"/>
      <c r="Z17" s="451"/>
      <c r="AA17" s="1198" t="s">
        <v>417</v>
      </c>
      <c r="AB17" s="1199"/>
      <c r="AC17" s="1199"/>
      <c r="AD17" s="1199"/>
      <c r="AE17" s="1199"/>
      <c r="AF17" s="1199"/>
      <c r="AG17" s="1199"/>
      <c r="AH17" s="1199"/>
      <c r="AI17" s="1199"/>
      <c r="AJ17" s="1199"/>
      <c r="AK17" s="1200"/>
    </row>
    <row r="18" spans="1:37" ht="21.75" customHeight="1" x14ac:dyDescent="0.2">
      <c r="A18" s="1191"/>
      <c r="B18" s="1195"/>
      <c r="C18" s="1196"/>
      <c r="D18" s="1196"/>
      <c r="E18" s="1196"/>
      <c r="F18" s="1196"/>
      <c r="G18" s="1196"/>
      <c r="H18" s="1196"/>
      <c r="I18" s="1197"/>
      <c r="J18" s="447" t="s">
        <v>416</v>
      </c>
      <c r="K18" s="441" t="s">
        <v>415</v>
      </c>
      <c r="L18" s="441"/>
      <c r="M18" s="441"/>
      <c r="N18" s="441"/>
      <c r="O18" s="441"/>
      <c r="P18" s="441"/>
      <c r="Q18" s="441"/>
      <c r="R18" s="441"/>
      <c r="S18" s="441"/>
      <c r="T18" s="441"/>
      <c r="U18" s="441"/>
      <c r="V18" s="441"/>
      <c r="W18" s="441"/>
      <c r="X18" s="441"/>
      <c r="Y18" s="441"/>
      <c r="Z18" s="472"/>
      <c r="AA18" s="442" t="s">
        <v>414</v>
      </c>
      <c r="AB18" s="441"/>
      <c r="AC18" s="441"/>
      <c r="AD18" s="441"/>
      <c r="AE18" s="441"/>
      <c r="AF18" s="441"/>
      <c r="AG18" s="441"/>
      <c r="AH18" s="441"/>
      <c r="AI18" s="441"/>
      <c r="AJ18" s="441"/>
      <c r="AK18" s="463"/>
    </row>
    <row r="19" spans="1:37" ht="21.75" customHeight="1" x14ac:dyDescent="0.2">
      <c r="A19" s="1191"/>
      <c r="B19" s="1195"/>
      <c r="C19" s="1196"/>
      <c r="D19" s="1196"/>
      <c r="E19" s="1196"/>
      <c r="F19" s="1196"/>
      <c r="G19" s="1196"/>
      <c r="H19" s="1196"/>
      <c r="I19" s="1197"/>
      <c r="J19" s="462"/>
      <c r="K19" s="417"/>
      <c r="L19" s="417"/>
      <c r="M19" s="417"/>
      <c r="N19" s="417"/>
      <c r="O19" s="417"/>
      <c r="P19" s="417"/>
      <c r="Q19" s="417"/>
      <c r="R19" s="417"/>
      <c r="S19" s="417"/>
      <c r="T19" s="417"/>
      <c r="U19" s="417"/>
      <c r="V19" s="417"/>
      <c r="W19" s="417"/>
      <c r="X19" s="417"/>
      <c r="Y19" s="417"/>
      <c r="Z19" s="464"/>
      <c r="AA19" s="432" t="s">
        <v>413</v>
      </c>
      <c r="AB19" s="417"/>
      <c r="AC19" s="417"/>
      <c r="AD19" s="417"/>
      <c r="AE19" s="417"/>
      <c r="AF19" s="417"/>
      <c r="AG19" s="417"/>
      <c r="AH19" s="417"/>
      <c r="AI19" s="417"/>
      <c r="AJ19" s="417"/>
      <c r="AK19" s="448"/>
    </row>
    <row r="20" spans="1:37" ht="21.75" customHeight="1" x14ac:dyDescent="0.2">
      <c r="A20" s="1191"/>
      <c r="B20" s="1195"/>
      <c r="C20" s="1196"/>
      <c r="D20" s="1196"/>
      <c r="E20" s="1196"/>
      <c r="F20" s="1196"/>
      <c r="G20" s="1196"/>
      <c r="H20" s="1196"/>
      <c r="I20" s="1197"/>
      <c r="J20" s="462"/>
      <c r="K20" s="417"/>
      <c r="L20" s="417"/>
      <c r="M20" s="417"/>
      <c r="N20" s="417"/>
      <c r="O20" s="417"/>
      <c r="P20" s="417"/>
      <c r="Q20" s="417"/>
      <c r="R20" s="417"/>
      <c r="S20" s="417"/>
      <c r="T20" s="417"/>
      <c r="U20" s="417"/>
      <c r="V20" s="417"/>
      <c r="W20" s="417"/>
      <c r="X20" s="417"/>
      <c r="Y20" s="417"/>
      <c r="Z20" s="464"/>
      <c r="AA20" s="432" t="s">
        <v>412</v>
      </c>
      <c r="AB20" s="417"/>
      <c r="AC20" s="417"/>
      <c r="AD20" s="417"/>
      <c r="AE20" s="417"/>
      <c r="AF20" s="417"/>
      <c r="AG20" s="417"/>
      <c r="AH20" s="417"/>
      <c r="AI20" s="417"/>
      <c r="AJ20" s="417"/>
      <c r="AK20" s="448"/>
    </row>
    <row r="21" spans="1:37" ht="21.75" customHeight="1" x14ac:dyDescent="0.2">
      <c r="A21" s="1191"/>
      <c r="B21" s="1195"/>
      <c r="C21" s="1196"/>
      <c r="D21" s="1196"/>
      <c r="E21" s="1196"/>
      <c r="F21" s="1196"/>
      <c r="G21" s="1196"/>
      <c r="H21" s="1196"/>
      <c r="I21" s="1197"/>
      <c r="J21" s="462"/>
      <c r="K21" s="417"/>
      <c r="L21" s="417"/>
      <c r="M21" s="417"/>
      <c r="N21" s="417"/>
      <c r="O21" s="417"/>
      <c r="P21" s="417"/>
      <c r="Q21" s="417"/>
      <c r="R21" s="417"/>
      <c r="S21" s="417"/>
      <c r="T21" s="417"/>
      <c r="U21" s="417"/>
      <c r="V21" s="417"/>
      <c r="W21" s="417"/>
      <c r="X21" s="417"/>
      <c r="Y21" s="417"/>
      <c r="Z21" s="464"/>
      <c r="AA21" s="432" t="s">
        <v>411</v>
      </c>
      <c r="AB21" s="417"/>
      <c r="AC21" s="417"/>
      <c r="AD21" s="417"/>
      <c r="AE21" s="417"/>
      <c r="AF21" s="417"/>
      <c r="AG21" s="417"/>
      <c r="AH21" s="417"/>
      <c r="AI21" s="417"/>
      <c r="AJ21" s="417"/>
      <c r="AK21" s="448"/>
    </row>
    <row r="22" spans="1:37" ht="21.75" customHeight="1" x14ac:dyDescent="0.2">
      <c r="A22" s="1191"/>
      <c r="B22" s="1195"/>
      <c r="C22" s="1196"/>
      <c r="D22" s="1196"/>
      <c r="E22" s="1196"/>
      <c r="F22" s="1196"/>
      <c r="G22" s="1196"/>
      <c r="H22" s="1196"/>
      <c r="I22" s="1197"/>
      <c r="J22" s="438"/>
      <c r="K22" s="469"/>
      <c r="L22" s="469"/>
      <c r="M22" s="469"/>
      <c r="N22" s="469"/>
      <c r="O22" s="469"/>
      <c r="P22" s="469"/>
      <c r="Q22" s="469"/>
      <c r="R22" s="469"/>
      <c r="S22" s="469"/>
      <c r="T22" s="469"/>
      <c r="U22" s="469"/>
      <c r="V22" s="469"/>
      <c r="W22" s="469"/>
      <c r="X22" s="469"/>
      <c r="Y22" s="469"/>
      <c r="Z22" s="473"/>
      <c r="AA22" s="437" t="s">
        <v>410</v>
      </c>
      <c r="AB22" s="469"/>
      <c r="AC22" s="469"/>
      <c r="AD22" s="469"/>
      <c r="AE22" s="469"/>
      <c r="AF22" s="469"/>
      <c r="AG22" s="469"/>
      <c r="AH22" s="469"/>
      <c r="AI22" s="469"/>
      <c r="AJ22" s="469"/>
      <c r="AK22" s="468"/>
    </row>
    <row r="23" spans="1:37" ht="21.75" customHeight="1" x14ac:dyDescent="0.2">
      <c r="A23" s="1191"/>
      <c r="B23" s="1195"/>
      <c r="C23" s="1196"/>
      <c r="D23" s="1196"/>
      <c r="E23" s="1196"/>
      <c r="F23" s="1196"/>
      <c r="G23" s="1196"/>
      <c r="H23" s="1196"/>
      <c r="I23" s="1197"/>
      <c r="J23" s="467" t="s">
        <v>409</v>
      </c>
      <c r="K23" s="466" t="s">
        <v>408</v>
      </c>
      <c r="L23" s="466"/>
      <c r="M23" s="466"/>
      <c r="N23" s="466"/>
      <c r="O23" s="466"/>
      <c r="P23" s="466"/>
      <c r="Q23" s="466"/>
      <c r="R23" s="466"/>
      <c r="S23" s="466"/>
      <c r="T23" s="466"/>
      <c r="U23" s="466"/>
      <c r="V23" s="466"/>
      <c r="W23" s="466"/>
      <c r="X23" s="466"/>
      <c r="Y23" s="466"/>
      <c r="Z23" s="465"/>
      <c r="AA23" s="1228" t="s">
        <v>407</v>
      </c>
      <c r="AB23" s="1208"/>
      <c r="AC23" s="1208"/>
      <c r="AD23" s="1208"/>
      <c r="AE23" s="1208"/>
      <c r="AF23" s="1208"/>
      <c r="AG23" s="1208"/>
      <c r="AH23" s="1208"/>
      <c r="AI23" s="1208"/>
      <c r="AJ23" s="1208"/>
      <c r="AK23" s="1229"/>
    </row>
    <row r="24" spans="1:37" ht="21.75" customHeight="1" x14ac:dyDescent="0.2">
      <c r="A24" s="1191"/>
      <c r="B24" s="1195"/>
      <c r="C24" s="1196"/>
      <c r="D24" s="1196"/>
      <c r="E24" s="1196"/>
      <c r="F24" s="1196"/>
      <c r="G24" s="1196"/>
      <c r="H24" s="1196"/>
      <c r="I24" s="1197"/>
      <c r="J24" s="447" t="s">
        <v>406</v>
      </c>
      <c r="K24" s="441" t="s">
        <v>405</v>
      </c>
      <c r="L24" s="441"/>
      <c r="M24" s="441"/>
      <c r="N24" s="441"/>
      <c r="O24" s="441"/>
      <c r="P24" s="441"/>
      <c r="Q24" s="441"/>
      <c r="R24" s="441"/>
      <c r="S24" s="441"/>
      <c r="T24" s="441"/>
      <c r="U24" s="441"/>
      <c r="V24" s="441"/>
      <c r="W24" s="441"/>
      <c r="X24" s="441"/>
      <c r="Y24" s="441"/>
      <c r="Z24" s="472"/>
      <c r="AA24" s="1216"/>
      <c r="AB24" s="1217"/>
      <c r="AC24" s="1217"/>
      <c r="AD24" s="1217"/>
      <c r="AE24" s="1217"/>
      <c r="AF24" s="1217"/>
      <c r="AG24" s="1217"/>
      <c r="AH24" s="1217"/>
      <c r="AI24" s="1217"/>
      <c r="AJ24" s="1220" t="s">
        <v>404</v>
      </c>
      <c r="AK24" s="1221"/>
    </row>
    <row r="25" spans="1:37" ht="21.75" customHeight="1" x14ac:dyDescent="0.2">
      <c r="A25" s="1191"/>
      <c r="B25" s="1195"/>
      <c r="C25" s="1196"/>
      <c r="D25" s="1196"/>
      <c r="E25" s="1196"/>
      <c r="F25" s="1196"/>
      <c r="G25" s="1196"/>
      <c r="H25" s="1196"/>
      <c r="I25" s="1197"/>
      <c r="J25" s="462"/>
      <c r="K25" s="417"/>
      <c r="L25" s="471" t="s">
        <v>403</v>
      </c>
      <c r="M25" s="470"/>
      <c r="N25" s="470"/>
      <c r="O25" s="470"/>
      <c r="P25" s="470"/>
      <c r="Q25" s="470"/>
      <c r="R25" s="470"/>
      <c r="S25" s="470"/>
      <c r="T25" s="470"/>
      <c r="U25" s="470"/>
      <c r="V25" s="470"/>
      <c r="W25" s="470"/>
      <c r="X25" s="470"/>
      <c r="Y25" s="470"/>
      <c r="Z25" s="464"/>
      <c r="AA25" s="1218"/>
      <c r="AB25" s="1219"/>
      <c r="AC25" s="1219"/>
      <c r="AD25" s="1219"/>
      <c r="AE25" s="1219"/>
      <c r="AF25" s="1219"/>
      <c r="AG25" s="1219"/>
      <c r="AH25" s="1219"/>
      <c r="AI25" s="1219"/>
      <c r="AJ25" s="1222"/>
      <c r="AK25" s="1223"/>
    </row>
    <row r="26" spans="1:37" ht="21.75" customHeight="1" x14ac:dyDescent="0.2">
      <c r="A26" s="1191"/>
      <c r="B26" s="1195"/>
      <c r="C26" s="1196"/>
      <c r="D26" s="1196"/>
      <c r="E26" s="1196"/>
      <c r="F26" s="1196"/>
      <c r="G26" s="1196"/>
      <c r="H26" s="1196"/>
      <c r="I26" s="1197"/>
      <c r="J26" s="447" t="s">
        <v>402</v>
      </c>
      <c r="K26" s="1224" t="s">
        <v>401</v>
      </c>
      <c r="L26" s="1224"/>
      <c r="M26" s="1224"/>
      <c r="N26" s="1224"/>
      <c r="O26" s="1224"/>
      <c r="P26" s="1224"/>
      <c r="Q26" s="1224"/>
      <c r="R26" s="1224"/>
      <c r="S26" s="1224"/>
      <c r="T26" s="1224"/>
      <c r="U26" s="1224"/>
      <c r="V26" s="1224"/>
      <c r="W26" s="1224"/>
      <c r="X26" s="1224"/>
      <c r="Y26" s="1224"/>
      <c r="Z26" s="1225"/>
      <c r="AA26" s="1209" t="s">
        <v>400</v>
      </c>
      <c r="AB26" s="1210"/>
      <c r="AC26" s="1210"/>
      <c r="AD26" s="1210"/>
      <c r="AE26" s="1210"/>
      <c r="AF26" s="1208"/>
      <c r="AG26" s="1208"/>
      <c r="AH26" s="1208"/>
      <c r="AI26" s="1208"/>
      <c r="AJ26" s="441" t="s">
        <v>398</v>
      </c>
      <c r="AK26" s="463"/>
    </row>
    <row r="27" spans="1:37" ht="21.75" customHeight="1" x14ac:dyDescent="0.2">
      <c r="A27" s="1191"/>
      <c r="B27" s="1195"/>
      <c r="C27" s="1196"/>
      <c r="D27" s="1196"/>
      <c r="E27" s="1196"/>
      <c r="F27" s="1196"/>
      <c r="G27" s="1196"/>
      <c r="H27" s="1196"/>
      <c r="I27" s="1197"/>
      <c r="J27" s="438"/>
      <c r="K27" s="1226"/>
      <c r="L27" s="1226"/>
      <c r="M27" s="1226"/>
      <c r="N27" s="1226"/>
      <c r="O27" s="1226"/>
      <c r="P27" s="1226"/>
      <c r="Q27" s="1226"/>
      <c r="R27" s="1226"/>
      <c r="S27" s="1226"/>
      <c r="T27" s="1226"/>
      <c r="U27" s="1226"/>
      <c r="V27" s="1226"/>
      <c r="W27" s="1226"/>
      <c r="X27" s="1226"/>
      <c r="Y27" s="1226"/>
      <c r="Z27" s="1227"/>
      <c r="AA27" s="1211" t="s">
        <v>399</v>
      </c>
      <c r="AB27" s="1212"/>
      <c r="AC27" s="1212"/>
      <c r="AD27" s="1212"/>
      <c r="AE27" s="1212"/>
      <c r="AF27" s="919"/>
      <c r="AG27" s="919"/>
      <c r="AH27" s="919"/>
      <c r="AI27" s="919"/>
      <c r="AJ27" s="469" t="s">
        <v>398</v>
      </c>
      <c r="AK27" s="468"/>
    </row>
    <row r="28" spans="1:37" ht="21.75" customHeight="1" x14ac:dyDescent="0.2">
      <c r="A28" s="1191"/>
      <c r="B28" s="1195"/>
      <c r="C28" s="1196"/>
      <c r="D28" s="1196"/>
      <c r="E28" s="1196"/>
      <c r="F28" s="1196"/>
      <c r="G28" s="1196"/>
      <c r="H28" s="1196"/>
      <c r="I28" s="1197"/>
      <c r="J28" s="467" t="s">
        <v>397</v>
      </c>
      <c r="K28" s="466" t="s">
        <v>396</v>
      </c>
      <c r="L28" s="466"/>
      <c r="M28" s="466"/>
      <c r="N28" s="466"/>
      <c r="O28" s="466"/>
      <c r="P28" s="466"/>
      <c r="Q28" s="466"/>
      <c r="R28" s="466"/>
      <c r="S28" s="466"/>
      <c r="T28" s="466"/>
      <c r="U28" s="466"/>
      <c r="V28" s="466"/>
      <c r="W28" s="466"/>
      <c r="X28" s="466"/>
      <c r="Y28" s="466"/>
      <c r="Z28" s="465"/>
      <c r="AA28" s="1248" t="s">
        <v>395</v>
      </c>
      <c r="AB28" s="1249"/>
      <c r="AC28" s="1208"/>
      <c r="AD28" s="1208"/>
      <c r="AE28" s="441" t="s">
        <v>178</v>
      </c>
      <c r="AF28" s="1208"/>
      <c r="AG28" s="1208"/>
      <c r="AH28" s="441" t="s">
        <v>394</v>
      </c>
      <c r="AI28" s="441"/>
      <c r="AJ28" s="441"/>
      <c r="AK28" s="463"/>
    </row>
    <row r="29" spans="1:37" ht="21.75" customHeight="1" x14ac:dyDescent="0.2">
      <c r="A29" s="1191"/>
      <c r="B29" s="1195"/>
      <c r="C29" s="1196"/>
      <c r="D29" s="1196"/>
      <c r="E29" s="1196"/>
      <c r="F29" s="1196"/>
      <c r="G29" s="1196"/>
      <c r="H29" s="1196"/>
      <c r="I29" s="1197"/>
      <c r="J29" s="462" t="s">
        <v>393</v>
      </c>
      <c r="K29" s="417" t="s">
        <v>392</v>
      </c>
      <c r="L29" s="417"/>
      <c r="M29" s="417"/>
      <c r="N29" s="417"/>
      <c r="O29" s="417"/>
      <c r="P29" s="417"/>
      <c r="Q29" s="417"/>
      <c r="R29" s="417"/>
      <c r="S29" s="417"/>
      <c r="T29" s="417"/>
      <c r="U29" s="417"/>
      <c r="V29" s="417"/>
      <c r="W29" s="417"/>
      <c r="X29" s="417"/>
      <c r="Y29" s="417"/>
      <c r="Z29" s="464"/>
      <c r="AA29" s="1201" t="s">
        <v>391</v>
      </c>
      <c r="AB29" s="1202"/>
      <c r="AC29" s="1208"/>
      <c r="AD29" s="1208"/>
      <c r="AE29" s="1208"/>
      <c r="AF29" s="1208"/>
      <c r="AG29" s="441" t="s">
        <v>178</v>
      </c>
      <c r="AH29" s="1208"/>
      <c r="AI29" s="1208"/>
      <c r="AJ29" s="441" t="s">
        <v>385</v>
      </c>
      <c r="AK29" s="463"/>
    </row>
    <row r="30" spans="1:37" ht="21.75" customHeight="1" x14ac:dyDescent="0.2">
      <c r="A30" s="1191"/>
      <c r="B30" s="1195"/>
      <c r="C30" s="1196"/>
      <c r="D30" s="1196"/>
      <c r="E30" s="1196"/>
      <c r="F30" s="1196"/>
      <c r="G30" s="1196"/>
      <c r="H30" s="1196"/>
      <c r="I30" s="1197"/>
      <c r="J30" s="462"/>
      <c r="K30" s="1204" t="s">
        <v>390</v>
      </c>
      <c r="L30" s="1204"/>
      <c r="M30" s="1204"/>
      <c r="N30" s="1204"/>
      <c r="O30" s="1204"/>
      <c r="P30" s="1204"/>
      <c r="Q30" s="1204"/>
      <c r="R30" s="1204"/>
      <c r="S30" s="1204"/>
      <c r="T30" s="1204"/>
      <c r="U30" s="1204"/>
      <c r="V30" s="1204"/>
      <c r="W30" s="1204"/>
      <c r="X30" s="1204"/>
      <c r="Y30" s="1204"/>
      <c r="Z30" s="1205"/>
      <c r="AA30" s="1201" t="s">
        <v>389</v>
      </c>
      <c r="AB30" s="1202"/>
      <c r="AC30" s="1202"/>
      <c r="AD30" s="1202"/>
      <c r="AE30" s="1202"/>
      <c r="AF30" s="1202"/>
      <c r="AG30" s="1202"/>
      <c r="AH30" s="1202"/>
      <c r="AI30" s="1202"/>
      <c r="AJ30" s="1202"/>
      <c r="AK30" s="1203"/>
    </row>
    <row r="31" spans="1:37" ht="21.75" customHeight="1" thickBot="1" x14ac:dyDescent="0.25">
      <c r="A31" s="1191"/>
      <c r="B31" s="1195"/>
      <c r="C31" s="1196"/>
      <c r="D31" s="1196"/>
      <c r="E31" s="1196"/>
      <c r="F31" s="1196"/>
      <c r="G31" s="1196"/>
      <c r="H31" s="1196"/>
      <c r="I31" s="1197"/>
      <c r="J31" s="438"/>
      <c r="K31" s="1206"/>
      <c r="L31" s="1206"/>
      <c r="M31" s="1206"/>
      <c r="N31" s="1206"/>
      <c r="O31" s="1206"/>
      <c r="P31" s="1206"/>
      <c r="Q31" s="1206"/>
      <c r="R31" s="1206"/>
      <c r="S31" s="1206"/>
      <c r="T31" s="1206"/>
      <c r="U31" s="1206"/>
      <c r="V31" s="1206"/>
      <c r="W31" s="1206"/>
      <c r="X31" s="1206"/>
      <c r="Y31" s="1206"/>
      <c r="Z31" s="1207"/>
      <c r="AA31" s="460"/>
      <c r="AB31" s="459"/>
      <c r="AC31" s="459"/>
      <c r="AD31" s="459"/>
      <c r="AE31" s="459"/>
      <c r="AF31" s="459"/>
      <c r="AG31" s="459"/>
      <c r="AH31" s="1250" t="s">
        <v>375</v>
      </c>
      <c r="AI31" s="1250"/>
      <c r="AJ31" s="1250"/>
      <c r="AK31" s="1251"/>
    </row>
    <row r="32" spans="1:37" ht="44.25" customHeight="1" thickBot="1" x14ac:dyDescent="0.25">
      <c r="A32" s="458"/>
      <c r="B32" s="457"/>
      <c r="C32" s="457"/>
      <c r="D32" s="457"/>
      <c r="E32" s="457"/>
      <c r="F32" s="457"/>
      <c r="G32" s="457"/>
      <c r="H32" s="457"/>
      <c r="I32" s="457"/>
      <c r="J32" s="456"/>
      <c r="K32" s="453"/>
      <c r="L32" s="453"/>
      <c r="M32" s="453"/>
      <c r="N32" s="453"/>
      <c r="O32" s="453"/>
      <c r="P32" s="453"/>
      <c r="Q32" s="453"/>
      <c r="R32" s="453"/>
      <c r="S32" s="453"/>
      <c r="T32" s="453"/>
      <c r="U32" s="453"/>
      <c r="V32" s="453"/>
      <c r="W32" s="453"/>
      <c r="X32" s="453"/>
      <c r="Y32" s="453"/>
      <c r="Z32" s="453"/>
      <c r="AA32" s="455"/>
      <c r="AB32" s="455"/>
      <c r="AC32" s="454"/>
      <c r="AD32" s="454"/>
      <c r="AE32" s="453"/>
      <c r="AF32" s="454"/>
      <c r="AG32" s="454"/>
      <c r="AH32" s="453"/>
      <c r="AI32" s="453"/>
      <c r="AJ32" s="453"/>
      <c r="AK32" s="453"/>
    </row>
    <row r="33" spans="1:43" ht="21.75" customHeight="1" x14ac:dyDescent="0.2">
      <c r="A33" s="1190" t="s">
        <v>388</v>
      </c>
      <c r="B33" s="1234" t="s">
        <v>387</v>
      </c>
      <c r="C33" s="1235"/>
      <c r="D33" s="1235"/>
      <c r="E33" s="1235"/>
      <c r="F33" s="1235"/>
      <c r="G33" s="1235"/>
      <c r="H33" s="1235"/>
      <c r="I33" s="1236"/>
      <c r="J33" s="452" t="s">
        <v>386</v>
      </c>
      <c r="K33" s="451"/>
      <c r="L33" s="451"/>
      <c r="M33" s="451"/>
      <c r="N33" s="451"/>
      <c r="O33" s="451"/>
      <c r="P33" s="451"/>
      <c r="Q33" s="1199" t="s">
        <v>177</v>
      </c>
      <c r="R33" s="1199"/>
      <c r="S33" s="1199"/>
      <c r="T33" s="1199"/>
      <c r="U33" s="451" t="s">
        <v>178</v>
      </c>
      <c r="V33" s="451"/>
      <c r="W33" s="451"/>
      <c r="X33" s="451" t="s">
        <v>385</v>
      </c>
      <c r="Y33" s="451"/>
      <c r="Z33" s="450"/>
      <c r="AA33" s="1198" t="s">
        <v>384</v>
      </c>
      <c r="AB33" s="1199"/>
      <c r="AC33" s="1199"/>
      <c r="AD33" s="1199"/>
      <c r="AE33" s="1199"/>
      <c r="AF33" s="1199"/>
      <c r="AG33" s="1199"/>
      <c r="AH33" s="1199"/>
      <c r="AI33" s="1199"/>
      <c r="AJ33" s="1199"/>
      <c r="AK33" s="1200"/>
    </row>
    <row r="34" spans="1:43" ht="21.75" customHeight="1" x14ac:dyDescent="0.2">
      <c r="A34" s="1191"/>
      <c r="B34" s="1237"/>
      <c r="C34" s="1238"/>
      <c r="D34" s="1238"/>
      <c r="E34" s="1238"/>
      <c r="F34" s="1238"/>
      <c r="G34" s="1238"/>
      <c r="H34" s="1238"/>
      <c r="I34" s="1239"/>
      <c r="J34" s="420" t="s">
        <v>382</v>
      </c>
      <c r="K34" s="449" t="s">
        <v>380</v>
      </c>
      <c r="L34" s="417"/>
      <c r="M34" s="417"/>
      <c r="N34" s="417"/>
      <c r="O34" s="417"/>
      <c r="P34" s="417"/>
      <c r="Q34" s="417"/>
      <c r="R34" s="417"/>
      <c r="S34" s="421"/>
      <c r="T34" s="417"/>
      <c r="U34" s="417"/>
      <c r="V34" s="421"/>
      <c r="W34" s="421"/>
      <c r="X34" s="421"/>
      <c r="Y34" s="421"/>
      <c r="Z34" s="434"/>
      <c r="AA34" s="432" t="s">
        <v>378</v>
      </c>
      <c r="AB34" s="417"/>
      <c r="AC34" s="417"/>
      <c r="AD34" s="417"/>
      <c r="AE34" s="417"/>
      <c r="AF34" s="421"/>
      <c r="AG34" s="417"/>
      <c r="AH34" s="417"/>
      <c r="AI34" s="417"/>
      <c r="AJ34" s="417"/>
      <c r="AK34" s="448"/>
    </row>
    <row r="35" spans="1:43" ht="21.75" customHeight="1" x14ac:dyDescent="0.2">
      <c r="A35" s="1191"/>
      <c r="B35" s="1237"/>
      <c r="C35" s="1238"/>
      <c r="D35" s="1238"/>
      <c r="E35" s="1238"/>
      <c r="F35" s="1238"/>
      <c r="G35" s="1238"/>
      <c r="H35" s="1238"/>
      <c r="I35" s="1239"/>
      <c r="J35" s="420"/>
      <c r="K35" s="1232" t="s">
        <v>377</v>
      </c>
      <c r="L35" s="1232"/>
      <c r="M35" s="1232"/>
      <c r="N35" s="1232"/>
      <c r="O35" s="1232"/>
      <c r="P35" s="1232"/>
      <c r="Q35" s="1232"/>
      <c r="R35" s="1232"/>
      <c r="S35" s="1232"/>
      <c r="T35" s="1232"/>
      <c r="U35" s="1232"/>
      <c r="V35" s="1232"/>
      <c r="W35" s="1232"/>
      <c r="X35" s="1232"/>
      <c r="Y35" s="1232"/>
      <c r="Z35" s="1233"/>
      <c r="AA35" s="417"/>
      <c r="AB35" s="421"/>
      <c r="AC35" s="421"/>
      <c r="AD35" s="421"/>
      <c r="AE35" s="421"/>
      <c r="AF35" s="417"/>
      <c r="AG35" s="417"/>
      <c r="AH35" s="1246" t="s">
        <v>375</v>
      </c>
      <c r="AI35" s="1246"/>
      <c r="AJ35" s="1246"/>
      <c r="AK35" s="1247"/>
    </row>
    <row r="36" spans="1:43" ht="21.75" customHeight="1" x14ac:dyDescent="0.2">
      <c r="A36" s="1191"/>
      <c r="B36" s="1237"/>
      <c r="C36" s="1238"/>
      <c r="D36" s="1238"/>
      <c r="E36" s="1238"/>
      <c r="F36" s="1238"/>
      <c r="G36" s="1238"/>
      <c r="H36" s="1238"/>
      <c r="I36" s="1239"/>
      <c r="J36" s="447" t="s">
        <v>374</v>
      </c>
      <c r="K36" s="441" t="s">
        <v>372</v>
      </c>
      <c r="L36" s="445"/>
      <c r="M36" s="445"/>
      <c r="N36" s="445"/>
      <c r="O36" s="445"/>
      <c r="P36" s="445"/>
      <c r="Q36" s="446"/>
      <c r="R36" s="446"/>
      <c r="S36" s="446"/>
      <c r="T36" s="446"/>
      <c r="U36" s="445"/>
      <c r="V36" s="444"/>
      <c r="W36" s="444"/>
      <c r="X36" s="444"/>
      <c r="Y36" s="444"/>
      <c r="Z36" s="443"/>
      <c r="AA36" s="442"/>
      <c r="AB36" s="142"/>
      <c r="AC36" s="142"/>
      <c r="AD36" s="142"/>
      <c r="AE36" s="142"/>
      <c r="AF36" s="441"/>
      <c r="AG36" s="441"/>
      <c r="AH36" s="441"/>
      <c r="AI36" s="441"/>
      <c r="AJ36" s="440"/>
      <c r="AK36" s="439"/>
    </row>
    <row r="37" spans="1:43" ht="21.75" customHeight="1" x14ac:dyDescent="0.2">
      <c r="A37" s="1191"/>
      <c r="B37" s="1237"/>
      <c r="C37" s="1238"/>
      <c r="D37" s="1238"/>
      <c r="E37" s="1238"/>
      <c r="F37" s="1238"/>
      <c r="G37" s="1238"/>
      <c r="H37" s="1238"/>
      <c r="I37" s="1239"/>
      <c r="J37" s="438"/>
      <c r="K37" s="1244" t="s">
        <v>371</v>
      </c>
      <c r="L37" s="1244"/>
      <c r="M37" s="1244"/>
      <c r="N37" s="1244"/>
      <c r="O37" s="1244"/>
      <c r="P37" s="1244"/>
      <c r="Q37" s="1244"/>
      <c r="R37" s="1244"/>
      <c r="S37" s="1244"/>
      <c r="T37" s="1244"/>
      <c r="U37" s="1244"/>
      <c r="V37" s="1244"/>
      <c r="W37" s="1244"/>
      <c r="X37" s="1244"/>
      <c r="Y37" s="1244"/>
      <c r="Z37" s="1245"/>
      <c r="AA37" s="437"/>
      <c r="AB37" s="143"/>
      <c r="AC37" s="143"/>
      <c r="AD37" s="143"/>
      <c r="AE37" s="143"/>
      <c r="AF37" s="119"/>
      <c r="AG37" s="119"/>
      <c r="AH37" s="119"/>
      <c r="AI37" s="119"/>
      <c r="AJ37" s="436"/>
      <c r="AK37" s="435"/>
    </row>
    <row r="38" spans="1:43" ht="21.75" customHeight="1" x14ac:dyDescent="0.2">
      <c r="A38" s="1191"/>
      <c r="B38" s="1237"/>
      <c r="C38" s="1238"/>
      <c r="D38" s="1238"/>
      <c r="E38" s="1238"/>
      <c r="F38" s="1238"/>
      <c r="G38" s="1238"/>
      <c r="H38" s="1238"/>
      <c r="I38" s="1239"/>
      <c r="J38" s="420"/>
      <c r="K38" s="433"/>
      <c r="L38" s="417" t="s">
        <v>370</v>
      </c>
      <c r="M38" s="433"/>
      <c r="N38" s="433"/>
      <c r="O38" s="433"/>
      <c r="P38" s="433"/>
      <c r="Q38" s="433"/>
      <c r="R38" s="433"/>
      <c r="S38" s="433"/>
      <c r="T38" s="433"/>
      <c r="U38" s="433"/>
      <c r="V38" s="433"/>
      <c r="W38" s="433"/>
      <c r="X38" s="433"/>
      <c r="Y38" s="433"/>
      <c r="Z38" s="433"/>
      <c r="AA38" s="432"/>
      <c r="AB38" s="431"/>
      <c r="AC38" s="417"/>
      <c r="AD38" s="431"/>
      <c r="AE38" s="431"/>
      <c r="AF38" s="417"/>
      <c r="AG38" s="417"/>
      <c r="AH38" s="430"/>
      <c r="AI38" s="430"/>
      <c r="AJ38" s="430"/>
      <c r="AK38" s="429"/>
    </row>
    <row r="39" spans="1:43" ht="21.75" customHeight="1" thickBot="1" x14ac:dyDescent="0.25">
      <c r="A39" s="1243"/>
      <c r="B39" s="1240"/>
      <c r="C39" s="1241"/>
      <c r="D39" s="1241"/>
      <c r="E39" s="1241"/>
      <c r="F39" s="1241"/>
      <c r="G39" s="1241"/>
      <c r="H39" s="1241"/>
      <c r="I39" s="1242"/>
      <c r="J39" s="428"/>
      <c r="K39" s="1230" t="s">
        <v>369</v>
      </c>
      <c r="L39" s="1230"/>
      <c r="M39" s="1230"/>
      <c r="N39" s="1230"/>
      <c r="O39" s="1230"/>
      <c r="P39" s="1230"/>
      <c r="Q39" s="1230"/>
      <c r="R39" s="1230"/>
      <c r="S39" s="1230"/>
      <c r="T39" s="1230"/>
      <c r="U39" s="1230"/>
      <c r="V39" s="1230"/>
      <c r="W39" s="1230"/>
      <c r="X39" s="1230"/>
      <c r="Y39" s="1230"/>
      <c r="Z39" s="1231"/>
      <c r="AA39" s="427"/>
      <c r="AB39" s="426"/>
      <c r="AC39" s="425"/>
      <c r="AD39" s="426"/>
      <c r="AE39" s="426"/>
      <c r="AF39" s="425"/>
      <c r="AG39" s="425"/>
      <c r="AH39" s="425"/>
      <c r="AI39" s="424"/>
      <c r="AJ39" s="424"/>
      <c r="AK39" s="423" t="s">
        <v>368</v>
      </c>
    </row>
    <row r="40" spans="1:43" s="417" customFormat="1" ht="19.5" customHeight="1" x14ac:dyDescent="0.2">
      <c r="A40" s="422"/>
      <c r="B40" s="421"/>
      <c r="C40" s="421"/>
      <c r="D40" s="421"/>
      <c r="E40" s="421"/>
      <c r="F40" s="421"/>
      <c r="G40" s="421"/>
      <c r="H40" s="421"/>
      <c r="I40" s="421"/>
      <c r="J40" s="420"/>
      <c r="L40" s="419"/>
      <c r="AA40" s="418"/>
      <c r="AB40" s="418"/>
      <c r="AC40" s="418"/>
      <c r="AD40" s="418"/>
      <c r="AE40" s="418"/>
      <c r="AF40" s="418"/>
      <c r="AG40" s="418"/>
      <c r="AH40" s="418"/>
      <c r="AI40" s="418"/>
      <c r="AJ40" s="418"/>
      <c r="AK40" s="418"/>
    </row>
    <row r="41" spans="1:43" ht="15" customHeight="1" x14ac:dyDescent="0.2">
      <c r="J41" s="417"/>
      <c r="AQ41" s="416" t="s">
        <v>367</v>
      </c>
    </row>
    <row r="42" spans="1:43" ht="15" customHeight="1" x14ac:dyDescent="0.2">
      <c r="J42" s="417"/>
      <c r="AQ42" s="416" t="s">
        <v>362</v>
      </c>
    </row>
    <row r="43" spans="1:43" ht="15" customHeight="1" x14ac:dyDescent="0.2">
      <c r="J43" s="417"/>
      <c r="AQ43" s="416" t="s">
        <v>366</v>
      </c>
    </row>
    <row r="44" spans="1:43" ht="15" customHeight="1" x14ac:dyDescent="0.2">
      <c r="J44" s="417"/>
      <c r="AQ44" s="416" t="s">
        <v>357</v>
      </c>
    </row>
    <row r="45" spans="1:43" ht="15" customHeight="1" x14ac:dyDescent="0.2">
      <c r="AQ45" s="416" t="s">
        <v>356</v>
      </c>
    </row>
    <row r="46" spans="1:43" ht="15" customHeight="1" x14ac:dyDescent="0.2">
      <c r="AQ46" s="416" t="s">
        <v>115</v>
      </c>
    </row>
    <row r="47" spans="1:43" ht="15" customHeight="1" x14ac:dyDescent="0.2">
      <c r="AQ47" s="416" t="s">
        <v>365</v>
      </c>
    </row>
    <row r="48" spans="1:43" ht="15" customHeight="1" x14ac:dyDescent="0.2">
      <c r="AQ48" s="416" t="s">
        <v>361</v>
      </c>
    </row>
    <row r="49" spans="43:43" ht="15" customHeight="1" x14ac:dyDescent="0.2">
      <c r="AQ49" s="416" t="s">
        <v>354</v>
      </c>
    </row>
    <row r="51" spans="43:43" ht="15" customHeight="1" x14ac:dyDescent="0.2">
      <c r="AQ51" s="416" t="s">
        <v>364</v>
      </c>
    </row>
    <row r="52" spans="43:43" ht="15" customHeight="1" x14ac:dyDescent="0.2">
      <c r="AQ52" s="416" t="s">
        <v>363</v>
      </c>
    </row>
    <row r="53" spans="43:43" ht="15" customHeight="1" x14ac:dyDescent="0.2">
      <c r="AQ53" s="416" t="s">
        <v>362</v>
      </c>
    </row>
    <row r="54" spans="43:43" ht="15" customHeight="1" x14ac:dyDescent="0.2">
      <c r="AQ54" s="416" t="s">
        <v>361</v>
      </c>
    </row>
    <row r="55" spans="43:43" ht="15" customHeight="1" x14ac:dyDescent="0.2">
      <c r="AQ55" s="416" t="s">
        <v>360</v>
      </c>
    </row>
    <row r="56" spans="43:43" ht="15" customHeight="1" x14ac:dyDescent="0.2">
      <c r="AQ56" s="416" t="s">
        <v>359</v>
      </c>
    </row>
    <row r="57" spans="43:43" ht="15" customHeight="1" x14ac:dyDescent="0.2">
      <c r="AQ57" s="416" t="s">
        <v>358</v>
      </c>
    </row>
    <row r="58" spans="43:43" ht="15" customHeight="1" x14ac:dyDescent="0.2">
      <c r="AQ58" s="416" t="s">
        <v>357</v>
      </c>
    </row>
    <row r="59" spans="43:43" ht="15" customHeight="1" x14ac:dyDescent="0.2">
      <c r="AQ59" s="416" t="s">
        <v>356</v>
      </c>
    </row>
    <row r="60" spans="43:43" ht="15" customHeight="1" x14ac:dyDescent="0.2">
      <c r="AQ60" s="416" t="s">
        <v>115</v>
      </c>
    </row>
    <row r="61" spans="43:43" ht="15" customHeight="1" x14ac:dyDescent="0.2">
      <c r="AQ61" s="416" t="s">
        <v>355</v>
      </c>
    </row>
    <row r="62" spans="43:43" ht="15" customHeight="1" x14ac:dyDescent="0.2">
      <c r="AQ62" s="416" t="s">
        <v>354</v>
      </c>
    </row>
    <row r="63" spans="43:43" ht="15" customHeight="1" x14ac:dyDescent="0.2">
      <c r="AQ63" s="416" t="s">
        <v>353</v>
      </c>
    </row>
    <row r="64" spans="43:43" ht="15" customHeight="1" x14ac:dyDescent="0.2">
      <c r="AQ64" s="416" t="s">
        <v>352</v>
      </c>
    </row>
    <row r="65" spans="43:43" ht="15" customHeight="1" x14ac:dyDescent="0.2">
      <c r="AQ65" s="416" t="s">
        <v>351</v>
      </c>
    </row>
    <row r="66" spans="43:43" ht="15" customHeight="1" x14ac:dyDescent="0.2">
      <c r="AQ66" s="416" t="s">
        <v>350</v>
      </c>
    </row>
    <row r="67" spans="43:43" ht="15" customHeight="1" x14ac:dyDescent="0.2">
      <c r="AQ67" s="416" t="s">
        <v>332</v>
      </c>
    </row>
  </sheetData>
  <mergeCells count="62">
    <mergeCell ref="A2:AK2"/>
    <mergeCell ref="A3:AK3"/>
    <mergeCell ref="A4:F4"/>
    <mergeCell ref="G4:R4"/>
    <mergeCell ref="A5:F5"/>
    <mergeCell ref="G5:R5"/>
    <mergeCell ref="U4:Z4"/>
    <mergeCell ref="AA4:AK4"/>
    <mergeCell ref="U5:Z5"/>
    <mergeCell ref="AA5:AK5"/>
    <mergeCell ref="A11:A12"/>
    <mergeCell ref="B11:J12"/>
    <mergeCell ref="K11:T11"/>
    <mergeCell ref="U11:AK11"/>
    <mergeCell ref="K12:T12"/>
    <mergeCell ref="A6:F6"/>
    <mergeCell ref="G6:R6"/>
    <mergeCell ref="A7:F7"/>
    <mergeCell ref="G7:R7"/>
    <mergeCell ref="A9:AK9"/>
    <mergeCell ref="U7:Z7"/>
    <mergeCell ref="AA7:AK7"/>
    <mergeCell ref="U6:Z6"/>
    <mergeCell ref="AA6:AK6"/>
    <mergeCell ref="A13:A16"/>
    <mergeCell ref="B13:J16"/>
    <mergeCell ref="K13:T13"/>
    <mergeCell ref="U13:AK13"/>
    <mergeCell ref="K14:T14"/>
    <mergeCell ref="U14:AK14"/>
    <mergeCell ref="K15:T15"/>
    <mergeCell ref="U15:AK15"/>
    <mergeCell ref="AH35:AK35"/>
    <mergeCell ref="AH29:AI29"/>
    <mergeCell ref="AA28:AB28"/>
    <mergeCell ref="AC28:AD28"/>
    <mergeCell ref="AF28:AG28"/>
    <mergeCell ref="AH31:AK31"/>
    <mergeCell ref="K39:Z39"/>
    <mergeCell ref="K35:Z35"/>
    <mergeCell ref="B33:I39"/>
    <mergeCell ref="A33:A39"/>
    <mergeCell ref="S33:T33"/>
    <mergeCell ref="Q33:R33"/>
    <mergeCell ref="K37:Z37"/>
    <mergeCell ref="U12:AK12"/>
    <mergeCell ref="AA24:AI25"/>
    <mergeCell ref="AJ24:AK25"/>
    <mergeCell ref="K26:Z27"/>
    <mergeCell ref="AA17:AK17"/>
    <mergeCell ref="AA23:AK23"/>
    <mergeCell ref="A17:A31"/>
    <mergeCell ref="B17:I31"/>
    <mergeCell ref="AA33:AK33"/>
    <mergeCell ref="AA30:AK30"/>
    <mergeCell ref="K30:Z31"/>
    <mergeCell ref="AA29:AD29"/>
    <mergeCell ref="AE29:AF29"/>
    <mergeCell ref="AF27:AI27"/>
    <mergeCell ref="AA26:AE26"/>
    <mergeCell ref="AF26:AI26"/>
    <mergeCell ref="AA27:AE27"/>
  </mergeCells>
  <phoneticPr fontId="2"/>
  <dataValidations count="2">
    <dataValidation type="list" allowBlank="1" showInputMessage="1" showErrorMessage="1" sqref="K12:T12">
      <formula1>$AQ$42:$AQ$49</formula1>
    </dataValidation>
    <dataValidation type="list" allowBlank="1" showInputMessage="1" showErrorMessage="1" sqref="K14:T14">
      <formula1>$AQ$52:$AQ$67</formula1>
    </dataValidation>
  </dataValidations>
  <printOptions horizontalCentered="1" verticalCentered="1"/>
  <pageMargins left="0.39370078740157483" right="0.39370078740157483" top="0.25" bottom="0.3" header="0.2" footer="0.2"/>
  <pageSetup paperSize="9" scale="9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showGridLines="0" view="pageBreakPreview" zoomScale="60" zoomScaleNormal="100" workbookViewId="0">
      <selection activeCell="E11" sqref="E11"/>
    </sheetView>
  </sheetViews>
  <sheetFormatPr defaultRowHeight="13.2" x14ac:dyDescent="0.2"/>
  <cols>
    <col min="1" max="1" width="13.44140625" style="101" customWidth="1"/>
    <col min="2" max="8" width="22" style="101" customWidth="1"/>
    <col min="9" max="256" width="9" style="101"/>
    <col min="257" max="257" width="13.44140625" style="101" customWidth="1"/>
    <col min="258" max="264" width="22" style="101" customWidth="1"/>
    <col min="265" max="512" width="9" style="101"/>
    <col min="513" max="513" width="13.44140625" style="101" customWidth="1"/>
    <col min="514" max="520" width="22" style="101" customWidth="1"/>
    <col min="521" max="768" width="9" style="101"/>
    <col min="769" max="769" width="13.44140625" style="101" customWidth="1"/>
    <col min="770" max="776" width="22" style="101" customWidth="1"/>
    <col min="777" max="1024" width="9" style="101"/>
    <col min="1025" max="1025" width="13.44140625" style="101" customWidth="1"/>
    <col min="1026" max="1032" width="22" style="101" customWidth="1"/>
    <col min="1033" max="1280" width="9" style="101"/>
    <col min="1281" max="1281" width="13.44140625" style="101" customWidth="1"/>
    <col min="1282" max="1288" width="22" style="101" customWidth="1"/>
    <col min="1289" max="1536" width="9" style="101"/>
    <col min="1537" max="1537" width="13.44140625" style="101" customWidth="1"/>
    <col min="1538" max="1544" width="22" style="101" customWidth="1"/>
    <col min="1545" max="1792" width="9" style="101"/>
    <col min="1793" max="1793" width="13.44140625" style="101" customWidth="1"/>
    <col min="1794" max="1800" width="22" style="101" customWidth="1"/>
    <col min="1801" max="2048" width="9" style="101"/>
    <col min="2049" max="2049" width="13.44140625" style="101" customWidth="1"/>
    <col min="2050" max="2056" width="22" style="101" customWidth="1"/>
    <col min="2057" max="2304" width="9" style="101"/>
    <col min="2305" max="2305" width="13.44140625" style="101" customWidth="1"/>
    <col min="2306" max="2312" width="22" style="101" customWidth="1"/>
    <col min="2313" max="2560" width="9" style="101"/>
    <col min="2561" max="2561" width="13.44140625" style="101" customWidth="1"/>
    <col min="2562" max="2568" width="22" style="101" customWidth="1"/>
    <col min="2569" max="2816" width="9" style="101"/>
    <col min="2817" max="2817" width="13.44140625" style="101" customWidth="1"/>
    <col min="2818" max="2824" width="22" style="101" customWidth="1"/>
    <col min="2825" max="3072" width="9" style="101"/>
    <col min="3073" max="3073" width="13.44140625" style="101" customWidth="1"/>
    <col min="3074" max="3080" width="22" style="101" customWidth="1"/>
    <col min="3081" max="3328" width="9" style="101"/>
    <col min="3329" max="3329" width="13.44140625" style="101" customWidth="1"/>
    <col min="3330" max="3336" width="22" style="101" customWidth="1"/>
    <col min="3337" max="3584" width="9" style="101"/>
    <col min="3585" max="3585" width="13.44140625" style="101" customWidth="1"/>
    <col min="3586" max="3592" width="22" style="101" customWidth="1"/>
    <col min="3593" max="3840" width="9" style="101"/>
    <col min="3841" max="3841" width="13.44140625" style="101" customWidth="1"/>
    <col min="3842" max="3848" width="22" style="101" customWidth="1"/>
    <col min="3849" max="4096" width="9" style="101"/>
    <col min="4097" max="4097" width="13.44140625" style="101" customWidth="1"/>
    <col min="4098" max="4104" width="22" style="101" customWidth="1"/>
    <col min="4105" max="4352" width="9" style="101"/>
    <col min="4353" max="4353" width="13.44140625" style="101" customWidth="1"/>
    <col min="4354" max="4360" width="22" style="101" customWidth="1"/>
    <col min="4361" max="4608" width="9" style="101"/>
    <col min="4609" max="4609" width="13.44140625" style="101" customWidth="1"/>
    <col min="4610" max="4616" width="22" style="101" customWidth="1"/>
    <col min="4617" max="4864" width="9" style="101"/>
    <col min="4865" max="4865" width="13.44140625" style="101" customWidth="1"/>
    <col min="4866" max="4872" width="22" style="101" customWidth="1"/>
    <col min="4873" max="5120" width="9" style="101"/>
    <col min="5121" max="5121" width="13.44140625" style="101" customWidth="1"/>
    <col min="5122" max="5128" width="22" style="101" customWidth="1"/>
    <col min="5129" max="5376" width="9" style="101"/>
    <col min="5377" max="5377" width="13.44140625" style="101" customWidth="1"/>
    <col min="5378" max="5384" width="22" style="101" customWidth="1"/>
    <col min="5385" max="5632" width="9" style="101"/>
    <col min="5633" max="5633" width="13.44140625" style="101" customWidth="1"/>
    <col min="5634" max="5640" width="22" style="101" customWidth="1"/>
    <col min="5641" max="5888" width="9" style="101"/>
    <col min="5889" max="5889" width="13.44140625" style="101" customWidth="1"/>
    <col min="5890" max="5896" width="22" style="101" customWidth="1"/>
    <col min="5897" max="6144" width="9" style="101"/>
    <col min="6145" max="6145" width="13.44140625" style="101" customWidth="1"/>
    <col min="6146" max="6152" width="22" style="101" customWidth="1"/>
    <col min="6153" max="6400" width="9" style="101"/>
    <col min="6401" max="6401" width="13.44140625" style="101" customWidth="1"/>
    <col min="6402" max="6408" width="22" style="101" customWidth="1"/>
    <col min="6409" max="6656" width="9" style="101"/>
    <col min="6657" max="6657" width="13.44140625" style="101" customWidth="1"/>
    <col min="6658" max="6664" width="22" style="101" customWidth="1"/>
    <col min="6665" max="6912" width="9" style="101"/>
    <col min="6913" max="6913" width="13.44140625" style="101" customWidth="1"/>
    <col min="6914" max="6920" width="22" style="101" customWidth="1"/>
    <col min="6921" max="7168" width="9" style="101"/>
    <col min="7169" max="7169" width="13.44140625" style="101" customWidth="1"/>
    <col min="7170" max="7176" width="22" style="101" customWidth="1"/>
    <col min="7177" max="7424" width="9" style="101"/>
    <col min="7425" max="7425" width="13.44140625" style="101" customWidth="1"/>
    <col min="7426" max="7432" width="22" style="101" customWidth="1"/>
    <col min="7433" max="7680" width="9" style="101"/>
    <col min="7681" max="7681" width="13.44140625" style="101" customWidth="1"/>
    <col min="7682" max="7688" width="22" style="101" customWidth="1"/>
    <col min="7689" max="7936" width="9" style="101"/>
    <col min="7937" max="7937" width="13.44140625" style="101" customWidth="1"/>
    <col min="7938" max="7944" width="22" style="101" customWidth="1"/>
    <col min="7945" max="8192" width="9" style="101"/>
    <col min="8193" max="8193" width="13.44140625" style="101" customWidth="1"/>
    <col min="8194" max="8200" width="22" style="101" customWidth="1"/>
    <col min="8201" max="8448" width="9" style="101"/>
    <col min="8449" max="8449" width="13.44140625" style="101" customWidth="1"/>
    <col min="8450" max="8456" width="22" style="101" customWidth="1"/>
    <col min="8457" max="8704" width="9" style="101"/>
    <col min="8705" max="8705" width="13.44140625" style="101" customWidth="1"/>
    <col min="8706" max="8712" width="22" style="101" customWidth="1"/>
    <col min="8713" max="8960" width="9" style="101"/>
    <col min="8961" max="8961" width="13.44140625" style="101" customWidth="1"/>
    <col min="8962" max="8968" width="22" style="101" customWidth="1"/>
    <col min="8969" max="9216" width="9" style="101"/>
    <col min="9217" max="9217" width="13.44140625" style="101" customWidth="1"/>
    <col min="9218" max="9224" width="22" style="101" customWidth="1"/>
    <col min="9225" max="9472" width="9" style="101"/>
    <col min="9473" max="9473" width="13.44140625" style="101" customWidth="1"/>
    <col min="9474" max="9480" width="22" style="101" customWidth="1"/>
    <col min="9481" max="9728" width="9" style="101"/>
    <col min="9729" max="9729" width="13.44140625" style="101" customWidth="1"/>
    <col min="9730" max="9736" width="22" style="101" customWidth="1"/>
    <col min="9737" max="9984" width="9" style="101"/>
    <col min="9985" max="9985" width="13.44140625" style="101" customWidth="1"/>
    <col min="9986" max="9992" width="22" style="101" customWidth="1"/>
    <col min="9993" max="10240" width="9" style="101"/>
    <col min="10241" max="10241" width="13.44140625" style="101" customWidth="1"/>
    <col min="10242" max="10248" width="22" style="101" customWidth="1"/>
    <col min="10249" max="10496" width="9" style="101"/>
    <col min="10497" max="10497" width="13.44140625" style="101" customWidth="1"/>
    <col min="10498" max="10504" width="22" style="101" customWidth="1"/>
    <col min="10505" max="10752" width="9" style="101"/>
    <col min="10753" max="10753" width="13.44140625" style="101" customWidth="1"/>
    <col min="10754" max="10760" width="22" style="101" customWidth="1"/>
    <col min="10761" max="11008" width="9" style="101"/>
    <col min="11009" max="11009" width="13.44140625" style="101" customWidth="1"/>
    <col min="11010" max="11016" width="22" style="101" customWidth="1"/>
    <col min="11017" max="11264" width="9" style="101"/>
    <col min="11265" max="11265" width="13.44140625" style="101" customWidth="1"/>
    <col min="11266" max="11272" width="22" style="101" customWidth="1"/>
    <col min="11273" max="11520" width="9" style="101"/>
    <col min="11521" max="11521" width="13.44140625" style="101" customWidth="1"/>
    <col min="11522" max="11528" width="22" style="101" customWidth="1"/>
    <col min="11529" max="11776" width="9" style="101"/>
    <col min="11777" max="11777" width="13.44140625" style="101" customWidth="1"/>
    <col min="11778" max="11784" width="22" style="101" customWidth="1"/>
    <col min="11785" max="12032" width="9" style="101"/>
    <col min="12033" max="12033" width="13.44140625" style="101" customWidth="1"/>
    <col min="12034" max="12040" width="22" style="101" customWidth="1"/>
    <col min="12041" max="12288" width="9" style="101"/>
    <col min="12289" max="12289" width="13.44140625" style="101" customWidth="1"/>
    <col min="12290" max="12296" width="22" style="101" customWidth="1"/>
    <col min="12297" max="12544" width="9" style="101"/>
    <col min="12545" max="12545" width="13.44140625" style="101" customWidth="1"/>
    <col min="12546" max="12552" width="22" style="101" customWidth="1"/>
    <col min="12553" max="12800" width="9" style="101"/>
    <col min="12801" max="12801" width="13.44140625" style="101" customWidth="1"/>
    <col min="12802" max="12808" width="22" style="101" customWidth="1"/>
    <col min="12809" max="13056" width="9" style="101"/>
    <col min="13057" max="13057" width="13.44140625" style="101" customWidth="1"/>
    <col min="13058" max="13064" width="22" style="101" customWidth="1"/>
    <col min="13065" max="13312" width="9" style="101"/>
    <col min="13313" max="13313" width="13.44140625" style="101" customWidth="1"/>
    <col min="13314" max="13320" width="22" style="101" customWidth="1"/>
    <col min="13321" max="13568" width="9" style="101"/>
    <col min="13569" max="13569" width="13.44140625" style="101" customWidth="1"/>
    <col min="13570" max="13576" width="22" style="101" customWidth="1"/>
    <col min="13577" max="13824" width="9" style="101"/>
    <col min="13825" max="13825" width="13.44140625" style="101" customWidth="1"/>
    <col min="13826" max="13832" width="22" style="101" customWidth="1"/>
    <col min="13833" max="14080" width="9" style="101"/>
    <col min="14081" max="14081" width="13.44140625" style="101" customWidth="1"/>
    <col min="14082" max="14088" width="22" style="101" customWidth="1"/>
    <col min="14089" max="14336" width="9" style="101"/>
    <col min="14337" max="14337" width="13.44140625" style="101" customWidth="1"/>
    <col min="14338" max="14344" width="22" style="101" customWidth="1"/>
    <col min="14345" max="14592" width="9" style="101"/>
    <col min="14593" max="14593" width="13.44140625" style="101" customWidth="1"/>
    <col min="14594" max="14600" width="22" style="101" customWidth="1"/>
    <col min="14601" max="14848" width="9" style="101"/>
    <col min="14849" max="14849" width="13.44140625" style="101" customWidth="1"/>
    <col min="14850" max="14856" width="22" style="101" customWidth="1"/>
    <col min="14857" max="15104" width="9" style="101"/>
    <col min="15105" max="15105" width="13.44140625" style="101" customWidth="1"/>
    <col min="15106" max="15112" width="22" style="101" customWidth="1"/>
    <col min="15113" max="15360" width="9" style="101"/>
    <col min="15361" max="15361" width="13.44140625" style="101" customWidth="1"/>
    <col min="15362" max="15368" width="22" style="101" customWidth="1"/>
    <col min="15369" max="15616" width="9" style="101"/>
    <col min="15617" max="15617" width="13.44140625" style="101" customWidth="1"/>
    <col min="15618" max="15624" width="22" style="101" customWidth="1"/>
    <col min="15625" max="15872" width="9" style="101"/>
    <col min="15873" max="15873" width="13.44140625" style="101" customWidth="1"/>
    <col min="15874" max="15880" width="22" style="101" customWidth="1"/>
    <col min="15881" max="16128" width="9" style="101"/>
    <col min="16129" max="16129" width="13.44140625" style="101" customWidth="1"/>
    <col min="16130" max="16136" width="22" style="101" customWidth="1"/>
    <col min="16137" max="16384" width="9" style="101"/>
  </cols>
  <sheetData>
    <row r="1" spans="1:8" ht="30" customHeight="1" x14ac:dyDescent="0.2">
      <c r="A1" s="736" t="s">
        <v>196</v>
      </c>
      <c r="B1" s="736"/>
      <c r="C1" s="144"/>
      <c r="D1" s="144"/>
      <c r="E1" s="144"/>
      <c r="F1" s="144"/>
      <c r="G1" s="144"/>
      <c r="H1" s="144"/>
    </row>
    <row r="2" spans="1:8" ht="47.25" customHeight="1" x14ac:dyDescent="0.2">
      <c r="A2" s="737" t="s">
        <v>827</v>
      </c>
      <c r="B2" s="737"/>
      <c r="C2" s="737"/>
      <c r="D2" s="737"/>
      <c r="E2" s="737"/>
      <c r="F2" s="737"/>
      <c r="G2" s="737"/>
      <c r="H2" s="737"/>
    </row>
    <row r="3" spans="1:8" ht="39.75" customHeight="1" x14ac:dyDescent="0.2">
      <c r="A3" s="145" t="s">
        <v>197</v>
      </c>
      <c r="B3" s="738"/>
      <c r="C3" s="738"/>
      <c r="D3" s="146"/>
      <c r="E3" s="144"/>
      <c r="F3" s="145" t="s">
        <v>198</v>
      </c>
      <c r="G3" s="738"/>
      <c r="H3" s="738"/>
    </row>
    <row r="4" spans="1:8" ht="33.75" customHeight="1" x14ac:dyDescent="0.2">
      <c r="A4" s="144"/>
      <c r="B4" s="144"/>
      <c r="C4" s="144"/>
      <c r="D4" s="144"/>
      <c r="E4" s="144"/>
      <c r="F4" s="144"/>
      <c r="G4" s="144"/>
      <c r="H4" s="144"/>
    </row>
    <row r="5" spans="1:8" ht="66" customHeight="1" x14ac:dyDescent="0.2">
      <c r="A5" s="147" t="s">
        <v>724</v>
      </c>
      <c r="B5" s="148" t="s">
        <v>199</v>
      </c>
      <c r="C5" s="148" t="s">
        <v>725</v>
      </c>
      <c r="D5" s="148" t="s">
        <v>722</v>
      </c>
      <c r="E5" s="148" t="s">
        <v>726</v>
      </c>
      <c r="F5" s="148" t="s">
        <v>727</v>
      </c>
      <c r="G5" s="149" t="s">
        <v>828</v>
      </c>
      <c r="H5" s="164" t="s">
        <v>814</v>
      </c>
    </row>
    <row r="6" spans="1:8" ht="19.5" customHeight="1" x14ac:dyDescent="0.2">
      <c r="A6" s="150"/>
      <c r="B6" s="151" t="s">
        <v>201</v>
      </c>
      <c r="C6" s="152" t="s">
        <v>202</v>
      </c>
      <c r="D6" s="151" t="s">
        <v>203</v>
      </c>
      <c r="E6" s="152" t="s">
        <v>204</v>
      </c>
      <c r="F6" s="151" t="s">
        <v>205</v>
      </c>
      <c r="G6" s="153" t="s">
        <v>206</v>
      </c>
      <c r="H6" s="154" t="s">
        <v>728</v>
      </c>
    </row>
    <row r="7" spans="1:8" ht="35.25" customHeight="1" x14ac:dyDescent="0.2">
      <c r="A7" s="148" t="s">
        <v>723</v>
      </c>
      <c r="B7" s="739" t="s">
        <v>161</v>
      </c>
      <c r="C7" s="741" t="s">
        <v>161</v>
      </c>
      <c r="D7" s="741" t="s">
        <v>161</v>
      </c>
      <c r="E7" s="741" t="s">
        <v>161</v>
      </c>
      <c r="F7" s="741" t="s">
        <v>161</v>
      </c>
      <c r="G7" s="741" t="s">
        <v>161</v>
      </c>
      <c r="H7" s="741" t="s">
        <v>161</v>
      </c>
    </row>
    <row r="8" spans="1:8" ht="35.25" customHeight="1" x14ac:dyDescent="0.2">
      <c r="A8" s="691" t="s">
        <v>801</v>
      </c>
      <c r="B8" s="740"/>
      <c r="C8" s="742"/>
      <c r="D8" s="742"/>
      <c r="E8" s="742"/>
      <c r="F8" s="742"/>
      <c r="G8" s="742"/>
      <c r="H8" s="742"/>
    </row>
    <row r="9" spans="1:8" ht="35.25" customHeight="1" x14ac:dyDescent="0.2">
      <c r="A9" s="692" t="s">
        <v>207</v>
      </c>
      <c r="B9" s="743" t="s">
        <v>161</v>
      </c>
      <c r="C9" s="743" t="s">
        <v>208</v>
      </c>
      <c r="D9" s="743" t="s">
        <v>208</v>
      </c>
      <c r="E9" s="743" t="s">
        <v>208</v>
      </c>
      <c r="F9" s="743" t="s">
        <v>208</v>
      </c>
      <c r="G9" s="743" t="s">
        <v>208</v>
      </c>
      <c r="H9" s="743" t="s">
        <v>208</v>
      </c>
    </row>
    <row r="10" spans="1:8" ht="35.25" customHeight="1" x14ac:dyDescent="0.2">
      <c r="A10" s="691" t="s">
        <v>801</v>
      </c>
      <c r="B10" s="742"/>
      <c r="C10" s="742"/>
      <c r="D10" s="742"/>
      <c r="E10" s="742"/>
      <c r="F10" s="742"/>
      <c r="G10" s="742"/>
      <c r="H10" s="742"/>
    </row>
    <row r="11" spans="1:8" ht="70.5" customHeight="1" x14ac:dyDescent="0.2">
      <c r="A11" s="158" t="s">
        <v>108</v>
      </c>
      <c r="B11" s="701" t="s">
        <v>161</v>
      </c>
      <c r="C11" s="701" t="s">
        <v>161</v>
      </c>
      <c r="D11" s="701" t="s">
        <v>161</v>
      </c>
      <c r="E11" s="701" t="s">
        <v>161</v>
      </c>
      <c r="F11" s="701" t="s">
        <v>161</v>
      </c>
      <c r="G11" s="701" t="s">
        <v>161</v>
      </c>
      <c r="H11" s="701" t="s">
        <v>161</v>
      </c>
    </row>
    <row r="12" spans="1:8" ht="70.5" customHeight="1" x14ac:dyDescent="0.2">
      <c r="A12" s="161" t="s">
        <v>209</v>
      </c>
      <c r="B12" s="162" t="s">
        <v>161</v>
      </c>
      <c r="C12" s="162" t="s">
        <v>161</v>
      </c>
      <c r="D12" s="162" t="s">
        <v>161</v>
      </c>
      <c r="E12" s="162" t="s">
        <v>161</v>
      </c>
      <c r="F12" s="162" t="s">
        <v>161</v>
      </c>
      <c r="G12" s="162" t="s">
        <v>161</v>
      </c>
      <c r="H12" s="162" t="s">
        <v>161</v>
      </c>
    </row>
    <row r="14" spans="1:8" ht="15" customHeight="1" x14ac:dyDescent="0.2">
      <c r="A14" s="101" t="s">
        <v>210</v>
      </c>
    </row>
    <row r="15" spans="1:8" ht="15" customHeight="1" x14ac:dyDescent="0.2">
      <c r="A15" s="101" t="s">
        <v>211</v>
      </c>
    </row>
    <row r="16" spans="1:8" ht="15" customHeight="1" x14ac:dyDescent="0.2">
      <c r="A16" s="101" t="s">
        <v>829</v>
      </c>
    </row>
    <row r="17" spans="1:1" ht="15" customHeight="1" x14ac:dyDescent="0.2">
      <c r="A17" s="101" t="s">
        <v>721</v>
      </c>
    </row>
    <row r="18" spans="1:1" ht="15" customHeight="1" x14ac:dyDescent="0.2">
      <c r="A18" s="101" t="s">
        <v>830</v>
      </c>
    </row>
    <row r="19" spans="1:1" ht="15" customHeight="1" x14ac:dyDescent="0.2"/>
    <row r="20" spans="1:1" ht="15" customHeight="1" x14ac:dyDescent="0.2"/>
    <row r="21" spans="1:1" ht="15" customHeight="1" x14ac:dyDescent="0.2"/>
    <row r="22" spans="1:1" ht="21" customHeight="1" x14ac:dyDescent="0.2"/>
    <row r="23" spans="1:1" ht="21" customHeight="1" x14ac:dyDescent="0.2"/>
    <row r="24" spans="1:1" ht="21" customHeight="1" x14ac:dyDescent="0.2"/>
    <row r="25" spans="1:1" ht="21" customHeight="1" x14ac:dyDescent="0.2"/>
    <row r="26" spans="1:1" ht="21" customHeight="1" x14ac:dyDescent="0.2"/>
    <row r="27" spans="1:1" ht="21" customHeight="1" x14ac:dyDescent="0.2"/>
    <row r="28" spans="1:1" ht="21" customHeight="1" x14ac:dyDescent="0.2"/>
  </sheetData>
  <mergeCells count="18">
    <mergeCell ref="G9:G10"/>
    <mergeCell ref="H9:H10"/>
    <mergeCell ref="B9:B10"/>
    <mergeCell ref="C9:C10"/>
    <mergeCell ref="D9:D10"/>
    <mergeCell ref="E9:E10"/>
    <mergeCell ref="F9:F10"/>
    <mergeCell ref="A1:B1"/>
    <mergeCell ref="A2:H2"/>
    <mergeCell ref="B3:C3"/>
    <mergeCell ref="G3:H3"/>
    <mergeCell ref="B7:B8"/>
    <mergeCell ref="C7:C8"/>
    <mergeCell ref="D7:D8"/>
    <mergeCell ref="E7:E8"/>
    <mergeCell ref="F7:F8"/>
    <mergeCell ref="G7:G8"/>
    <mergeCell ref="H7:H8"/>
  </mergeCells>
  <phoneticPr fontId="2"/>
  <pageMargins left="0.39370078740157483" right="0.39370078740157483" top="0.98425196850393704" bottom="0.39370078740157483" header="0.51181102362204722" footer="0.51181102362204722"/>
  <pageSetup paperSize="9" scale="77" firstPageNumber="0" orientation="landscape" useFirstPageNumber="1" horizontalDpi="4294967294"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7"/>
  <sheetViews>
    <sheetView view="pageBreakPreview" zoomScale="50" zoomScaleNormal="100" zoomScaleSheetLayoutView="50" workbookViewId="0">
      <selection activeCell="B13" sqref="B13:J16"/>
    </sheetView>
  </sheetViews>
  <sheetFormatPr defaultColWidth="2.44140625" defaultRowHeight="15" customHeight="1" x14ac:dyDescent="0.2"/>
  <cols>
    <col min="1" max="1" width="3.33203125" style="416" customWidth="1"/>
    <col min="2" max="25" width="2.6640625" style="416" customWidth="1"/>
    <col min="26" max="26" width="3.33203125" style="416" customWidth="1"/>
    <col min="27" max="36" width="2.6640625" style="416" customWidth="1"/>
    <col min="37" max="37" width="3.6640625" style="416" customWidth="1"/>
    <col min="38" max="39" width="2.6640625" style="416" customWidth="1"/>
    <col min="40" max="16384" width="2.44140625" style="416"/>
  </cols>
  <sheetData>
    <row r="1" spans="1:37" ht="15" customHeight="1" x14ac:dyDescent="0.2">
      <c r="A1" s="481" t="s">
        <v>710</v>
      </c>
      <c r="B1" s="166"/>
      <c r="C1" s="166"/>
      <c r="D1" s="166"/>
      <c r="E1" s="166"/>
    </row>
    <row r="2" spans="1:37" s="263" customFormat="1" ht="30.75" customHeight="1" x14ac:dyDescent="0.2">
      <c r="A2" s="1296" t="s">
        <v>438</v>
      </c>
      <c r="B2" s="1296"/>
      <c r="C2" s="1296"/>
      <c r="D2" s="1296"/>
      <c r="E2" s="1296"/>
      <c r="F2" s="1296"/>
      <c r="G2" s="1296"/>
      <c r="H2" s="1296"/>
      <c r="I2" s="1296"/>
      <c r="J2" s="1296"/>
      <c r="K2" s="1296"/>
      <c r="L2" s="1296"/>
      <c r="M2" s="1296"/>
      <c r="N2" s="1296"/>
      <c r="O2" s="1296"/>
      <c r="P2" s="1296"/>
      <c r="Q2" s="1296"/>
      <c r="R2" s="1296"/>
      <c r="S2" s="1296"/>
      <c r="T2" s="1296"/>
      <c r="U2" s="1296"/>
      <c r="V2" s="1296"/>
      <c r="W2" s="1296"/>
      <c r="X2" s="1296"/>
      <c r="Y2" s="1296"/>
      <c r="Z2" s="1296"/>
      <c r="AA2" s="1296"/>
      <c r="AB2" s="1296"/>
      <c r="AC2" s="1296"/>
      <c r="AD2" s="1296"/>
      <c r="AE2" s="1296"/>
      <c r="AF2" s="1296"/>
      <c r="AG2" s="1296"/>
      <c r="AH2" s="1296"/>
      <c r="AI2" s="1296"/>
      <c r="AJ2" s="1296"/>
      <c r="AK2" s="1296"/>
    </row>
    <row r="3" spans="1:37" ht="7.5" customHeight="1" thickBot="1" x14ac:dyDescent="0.25">
      <c r="A3" s="1297"/>
      <c r="B3" s="1297"/>
      <c r="C3" s="1297"/>
      <c r="D3" s="1297"/>
      <c r="E3" s="1297"/>
      <c r="F3" s="1297"/>
      <c r="G3" s="1297"/>
      <c r="H3" s="1297"/>
      <c r="I3" s="1297"/>
      <c r="J3" s="1297"/>
      <c r="K3" s="1297"/>
      <c r="L3" s="1297"/>
      <c r="M3" s="1297"/>
      <c r="N3" s="1297"/>
      <c r="O3" s="1297"/>
      <c r="P3" s="1297"/>
      <c r="Q3" s="1297"/>
      <c r="R3" s="1297"/>
      <c r="S3" s="1297"/>
      <c r="T3" s="1297"/>
      <c r="U3" s="1297"/>
      <c r="V3" s="1297"/>
      <c r="W3" s="1297"/>
      <c r="X3" s="1297"/>
      <c r="Y3" s="1297"/>
      <c r="Z3" s="1297"/>
      <c r="AA3" s="1297"/>
      <c r="AB3" s="1297"/>
      <c r="AC3" s="1297"/>
      <c r="AD3" s="1297"/>
      <c r="AE3" s="1297"/>
      <c r="AF3" s="1297"/>
      <c r="AG3" s="1297"/>
      <c r="AH3" s="1297"/>
      <c r="AI3" s="1297"/>
      <c r="AJ3" s="1297"/>
      <c r="AK3" s="1297"/>
    </row>
    <row r="4" spans="1:37" s="263" customFormat="1" ht="27" customHeight="1" x14ac:dyDescent="0.2">
      <c r="A4" s="1298" t="s">
        <v>441</v>
      </c>
      <c r="B4" s="1299"/>
      <c r="C4" s="1299"/>
      <c r="D4" s="1299"/>
      <c r="E4" s="1299"/>
      <c r="F4" s="1300"/>
      <c r="G4" s="1301"/>
      <c r="H4" s="1302"/>
      <c r="I4" s="1302"/>
      <c r="J4" s="1302"/>
      <c r="K4" s="1302"/>
      <c r="L4" s="1302"/>
      <c r="M4" s="1302"/>
      <c r="N4" s="1302"/>
      <c r="O4" s="1302"/>
      <c r="P4" s="1302"/>
      <c r="Q4" s="1302"/>
      <c r="R4" s="1303"/>
      <c r="S4" s="480"/>
      <c r="T4" s="480"/>
      <c r="U4" s="1298" t="s">
        <v>440</v>
      </c>
      <c r="V4" s="1299"/>
      <c r="W4" s="1299"/>
      <c r="X4" s="1299"/>
      <c r="Y4" s="1299"/>
      <c r="Z4" s="1300"/>
      <c r="AA4" s="1301"/>
      <c r="AB4" s="1302"/>
      <c r="AC4" s="1302"/>
      <c r="AD4" s="1302"/>
      <c r="AE4" s="1302"/>
      <c r="AF4" s="1302"/>
      <c r="AG4" s="1302"/>
      <c r="AH4" s="1302"/>
      <c r="AI4" s="1302"/>
      <c r="AJ4" s="1302"/>
      <c r="AK4" s="1303"/>
    </row>
    <row r="5" spans="1:37" s="263" customFormat="1" ht="27" customHeight="1" thickBot="1" x14ac:dyDescent="0.25">
      <c r="A5" s="1304" t="s">
        <v>435</v>
      </c>
      <c r="B5" s="1305"/>
      <c r="C5" s="1305"/>
      <c r="D5" s="1305"/>
      <c r="E5" s="1305"/>
      <c r="F5" s="1306"/>
      <c r="G5" s="975"/>
      <c r="H5" s="976"/>
      <c r="I5" s="976"/>
      <c r="J5" s="976"/>
      <c r="K5" s="976"/>
      <c r="L5" s="976"/>
      <c r="M5" s="976"/>
      <c r="N5" s="976"/>
      <c r="O5" s="976"/>
      <c r="P5" s="976"/>
      <c r="Q5" s="976"/>
      <c r="R5" s="1307"/>
      <c r="S5" s="480"/>
      <c r="T5" s="480"/>
      <c r="U5" s="1308" t="s">
        <v>439</v>
      </c>
      <c r="V5" s="1309"/>
      <c r="W5" s="1309"/>
      <c r="X5" s="1309"/>
      <c r="Y5" s="1309"/>
      <c r="Z5" s="1310"/>
      <c r="AA5" s="1311"/>
      <c r="AB5" s="1312"/>
      <c r="AC5" s="1312"/>
      <c r="AD5" s="1312"/>
      <c r="AE5" s="1312"/>
      <c r="AF5" s="1312"/>
      <c r="AG5" s="1312"/>
      <c r="AH5" s="1312"/>
      <c r="AI5" s="1312"/>
      <c r="AJ5" s="1312"/>
      <c r="AK5" s="1313"/>
    </row>
    <row r="6" spans="1:37" s="263" customFormat="1" ht="27" customHeight="1" x14ac:dyDescent="0.2">
      <c r="A6" s="1269" t="s">
        <v>433</v>
      </c>
      <c r="B6" s="1270"/>
      <c r="C6" s="1270"/>
      <c r="D6" s="1270"/>
      <c r="E6" s="1270"/>
      <c r="F6" s="1270"/>
      <c r="G6" s="1271"/>
      <c r="H6" s="1271"/>
      <c r="I6" s="1271"/>
      <c r="J6" s="1271"/>
      <c r="K6" s="1271"/>
      <c r="L6" s="1271"/>
      <c r="M6" s="1271"/>
      <c r="N6" s="1271"/>
      <c r="O6" s="1271"/>
      <c r="P6" s="1271"/>
      <c r="Q6" s="1271"/>
      <c r="R6" s="1272"/>
      <c r="S6" s="480"/>
      <c r="T6" s="480"/>
      <c r="U6" s="1282" t="s">
        <v>432</v>
      </c>
      <c r="V6" s="1283"/>
      <c r="W6" s="1283"/>
      <c r="X6" s="1283"/>
      <c r="Y6" s="1283"/>
      <c r="Z6" s="1284"/>
      <c r="AA6" s="1285"/>
      <c r="AB6" s="1286"/>
      <c r="AC6" s="1286"/>
      <c r="AD6" s="1286"/>
      <c r="AE6" s="1286"/>
      <c r="AF6" s="1286"/>
      <c r="AG6" s="1286"/>
      <c r="AH6" s="1286"/>
      <c r="AI6" s="1286"/>
      <c r="AJ6" s="1286"/>
      <c r="AK6" s="1287"/>
    </row>
    <row r="7" spans="1:37" s="263" customFormat="1" ht="27" customHeight="1" thickBot="1" x14ac:dyDescent="0.25">
      <c r="A7" s="1273" t="s">
        <v>26</v>
      </c>
      <c r="B7" s="1274"/>
      <c r="C7" s="1274"/>
      <c r="D7" s="1274"/>
      <c r="E7" s="1274"/>
      <c r="F7" s="1274"/>
      <c r="G7" s="1275"/>
      <c r="H7" s="1275"/>
      <c r="I7" s="1275"/>
      <c r="J7" s="1275"/>
      <c r="K7" s="1275"/>
      <c r="L7" s="1275"/>
      <c r="M7" s="1275"/>
      <c r="N7" s="1275"/>
      <c r="O7" s="1275"/>
      <c r="P7" s="1275"/>
      <c r="Q7" s="1275"/>
      <c r="R7" s="1276"/>
      <c r="U7" s="1279" t="s">
        <v>431</v>
      </c>
      <c r="V7" s="1280"/>
      <c r="W7" s="1280"/>
      <c r="X7" s="1280"/>
      <c r="Y7" s="1280"/>
      <c r="Z7" s="1281"/>
      <c r="AA7" s="1213"/>
      <c r="AB7" s="1214"/>
      <c r="AC7" s="1214"/>
      <c r="AD7" s="1214"/>
      <c r="AE7" s="1214"/>
      <c r="AF7" s="1214"/>
      <c r="AG7" s="1214"/>
      <c r="AH7" s="1214"/>
      <c r="AI7" s="1214"/>
      <c r="AJ7" s="1214"/>
      <c r="AK7" s="1215"/>
    </row>
    <row r="8" spans="1:37" ht="17.25" customHeight="1" x14ac:dyDescent="0.2">
      <c r="A8" s="479"/>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row>
    <row r="9" spans="1:37" ht="33.75" customHeight="1" x14ac:dyDescent="0.2">
      <c r="A9" s="1277" t="s">
        <v>430</v>
      </c>
      <c r="B9" s="1278"/>
      <c r="C9" s="1278"/>
      <c r="D9" s="1278"/>
      <c r="E9" s="1278"/>
      <c r="F9" s="1278"/>
      <c r="G9" s="1278"/>
      <c r="H9" s="1278"/>
      <c r="I9" s="1278"/>
      <c r="J9" s="1278"/>
      <c r="K9" s="1278"/>
      <c r="L9" s="1278"/>
      <c r="M9" s="1278"/>
      <c r="N9" s="1278"/>
      <c r="O9" s="1278"/>
      <c r="P9" s="1278"/>
      <c r="Q9" s="1278"/>
      <c r="R9" s="1278"/>
      <c r="S9" s="1278"/>
      <c r="T9" s="1278"/>
      <c r="U9" s="1278"/>
      <c r="V9" s="1278"/>
      <c r="W9" s="1278"/>
      <c r="X9" s="1278"/>
      <c r="Y9" s="1278"/>
      <c r="Z9" s="1278"/>
      <c r="AA9" s="1278"/>
      <c r="AB9" s="1278"/>
      <c r="AC9" s="1278"/>
      <c r="AD9" s="1278"/>
      <c r="AE9" s="1278"/>
      <c r="AF9" s="1278"/>
      <c r="AG9" s="1278"/>
      <c r="AH9" s="1278"/>
      <c r="AI9" s="1278"/>
      <c r="AJ9" s="1278"/>
      <c r="AK9" s="1278"/>
    </row>
    <row r="10" spans="1:37" s="263" customFormat="1" ht="15.75" customHeight="1" thickBot="1" x14ac:dyDescent="0.25"/>
    <row r="11" spans="1:37" s="263" customFormat="1" ht="30" customHeight="1" x14ac:dyDescent="0.2">
      <c r="A11" s="1252" t="s">
        <v>429</v>
      </c>
      <c r="B11" s="1289" t="s">
        <v>428</v>
      </c>
      <c r="C11" s="1290"/>
      <c r="D11" s="1290"/>
      <c r="E11" s="1290"/>
      <c r="F11" s="1290"/>
      <c r="G11" s="1290"/>
      <c r="H11" s="1290"/>
      <c r="I11" s="1290"/>
      <c r="J11" s="1290"/>
      <c r="K11" s="1260" t="s">
        <v>424</v>
      </c>
      <c r="L11" s="1261"/>
      <c r="M11" s="1261"/>
      <c r="N11" s="1261"/>
      <c r="O11" s="1261"/>
      <c r="P11" s="1261"/>
      <c r="Q11" s="1261"/>
      <c r="R11" s="1261"/>
      <c r="S11" s="1261"/>
      <c r="T11" s="1262"/>
      <c r="U11" s="1260" t="s">
        <v>427</v>
      </c>
      <c r="V11" s="1261"/>
      <c r="W11" s="1261"/>
      <c r="X11" s="1261"/>
      <c r="Y11" s="1261"/>
      <c r="Z11" s="1261"/>
      <c r="AA11" s="1261"/>
      <c r="AB11" s="1261"/>
      <c r="AC11" s="1261"/>
      <c r="AD11" s="1261"/>
      <c r="AE11" s="1261"/>
      <c r="AF11" s="1261"/>
      <c r="AG11" s="1261"/>
      <c r="AH11" s="1261"/>
      <c r="AI11" s="1261"/>
      <c r="AJ11" s="1261"/>
      <c r="AK11" s="1263"/>
    </row>
    <row r="12" spans="1:37" s="263" customFormat="1" ht="30" customHeight="1" thickBot="1" x14ac:dyDescent="0.25">
      <c r="A12" s="1288"/>
      <c r="B12" s="1291"/>
      <c r="C12" s="1292"/>
      <c r="D12" s="1292"/>
      <c r="E12" s="1292"/>
      <c r="F12" s="1292"/>
      <c r="G12" s="1292"/>
      <c r="H12" s="1292"/>
      <c r="I12" s="1292"/>
      <c r="J12" s="1292"/>
      <c r="K12" s="1293"/>
      <c r="L12" s="1294"/>
      <c r="M12" s="1294"/>
      <c r="N12" s="1294"/>
      <c r="O12" s="1294"/>
      <c r="P12" s="1294"/>
      <c r="Q12" s="1294"/>
      <c r="R12" s="1294"/>
      <c r="S12" s="1294"/>
      <c r="T12" s="1295"/>
      <c r="U12" s="1213"/>
      <c r="V12" s="1214"/>
      <c r="W12" s="1214"/>
      <c r="X12" s="1214"/>
      <c r="Y12" s="1214"/>
      <c r="Z12" s="1214"/>
      <c r="AA12" s="1214"/>
      <c r="AB12" s="1214"/>
      <c r="AC12" s="1214"/>
      <c r="AD12" s="1214"/>
      <c r="AE12" s="1214"/>
      <c r="AF12" s="1214"/>
      <c r="AG12" s="1214"/>
      <c r="AH12" s="1214"/>
      <c r="AI12" s="1214"/>
      <c r="AJ12" s="1214"/>
      <c r="AK12" s="1215"/>
    </row>
    <row r="13" spans="1:37" s="263" customFormat="1" ht="30" customHeight="1" x14ac:dyDescent="0.2">
      <c r="A13" s="1252" t="s">
        <v>426</v>
      </c>
      <c r="B13" s="1254" t="s">
        <v>425</v>
      </c>
      <c r="C13" s="1255"/>
      <c r="D13" s="1255"/>
      <c r="E13" s="1255"/>
      <c r="F13" s="1255"/>
      <c r="G13" s="1255"/>
      <c r="H13" s="1255"/>
      <c r="I13" s="1255"/>
      <c r="J13" s="1255"/>
      <c r="K13" s="1260" t="s">
        <v>424</v>
      </c>
      <c r="L13" s="1261"/>
      <c r="M13" s="1261"/>
      <c r="N13" s="1261"/>
      <c r="O13" s="1261"/>
      <c r="P13" s="1261"/>
      <c r="Q13" s="1261"/>
      <c r="R13" s="1261"/>
      <c r="S13" s="1261"/>
      <c r="T13" s="1262"/>
      <c r="U13" s="1260" t="s">
        <v>423</v>
      </c>
      <c r="V13" s="1261"/>
      <c r="W13" s="1261"/>
      <c r="X13" s="1261"/>
      <c r="Y13" s="1261"/>
      <c r="Z13" s="1261"/>
      <c r="AA13" s="1261"/>
      <c r="AB13" s="1261"/>
      <c r="AC13" s="1261"/>
      <c r="AD13" s="1261"/>
      <c r="AE13" s="1261"/>
      <c r="AF13" s="1261"/>
      <c r="AG13" s="1261"/>
      <c r="AH13" s="1261"/>
      <c r="AI13" s="1261"/>
      <c r="AJ13" s="1261"/>
      <c r="AK13" s="1263"/>
    </row>
    <row r="14" spans="1:37" s="263" customFormat="1" ht="30" customHeight="1" x14ac:dyDescent="0.2">
      <c r="A14" s="1253"/>
      <c r="B14" s="1256"/>
      <c r="C14" s="1257"/>
      <c r="D14" s="1257"/>
      <c r="E14" s="1257"/>
      <c r="F14" s="1257"/>
      <c r="G14" s="1257"/>
      <c r="H14" s="1257"/>
      <c r="I14" s="1257"/>
      <c r="J14" s="1257"/>
      <c r="K14" s="1264"/>
      <c r="L14" s="1265"/>
      <c r="M14" s="1265"/>
      <c r="N14" s="1265"/>
      <c r="O14" s="1265"/>
      <c r="P14" s="1265"/>
      <c r="Q14" s="1265"/>
      <c r="R14" s="1265"/>
      <c r="S14" s="1265"/>
      <c r="T14" s="1266"/>
      <c r="U14" s="1267"/>
      <c r="V14" s="896"/>
      <c r="W14" s="896"/>
      <c r="X14" s="896"/>
      <c r="Y14" s="896"/>
      <c r="Z14" s="896"/>
      <c r="AA14" s="896"/>
      <c r="AB14" s="896"/>
      <c r="AC14" s="896"/>
      <c r="AD14" s="896"/>
      <c r="AE14" s="896"/>
      <c r="AF14" s="896"/>
      <c r="AG14" s="896"/>
      <c r="AH14" s="896"/>
      <c r="AI14" s="896"/>
      <c r="AJ14" s="896"/>
      <c r="AK14" s="1268"/>
    </row>
    <row r="15" spans="1:37" s="263" customFormat="1" ht="30" customHeight="1" x14ac:dyDescent="0.2">
      <c r="A15" s="1253"/>
      <c r="B15" s="1256"/>
      <c r="C15" s="1257"/>
      <c r="D15" s="1257"/>
      <c r="E15" s="1257"/>
      <c r="F15" s="1257"/>
      <c r="G15" s="1257"/>
      <c r="H15" s="1257"/>
      <c r="I15" s="1257"/>
      <c r="J15" s="1257"/>
      <c r="K15" s="1264"/>
      <c r="L15" s="1265"/>
      <c r="M15" s="1265"/>
      <c r="N15" s="1265"/>
      <c r="O15" s="1265"/>
      <c r="P15" s="1265"/>
      <c r="Q15" s="1265"/>
      <c r="R15" s="1265"/>
      <c r="S15" s="1265"/>
      <c r="T15" s="1266"/>
      <c r="U15" s="1267"/>
      <c r="V15" s="896"/>
      <c r="W15" s="896"/>
      <c r="X15" s="896"/>
      <c r="Y15" s="896"/>
      <c r="Z15" s="896"/>
      <c r="AA15" s="896"/>
      <c r="AB15" s="896"/>
      <c r="AC15" s="896"/>
      <c r="AD15" s="896"/>
      <c r="AE15" s="896"/>
      <c r="AF15" s="896"/>
      <c r="AG15" s="896"/>
      <c r="AH15" s="896"/>
      <c r="AI15" s="896"/>
      <c r="AJ15" s="896"/>
      <c r="AK15" s="1268"/>
    </row>
    <row r="16" spans="1:37" s="263" customFormat="1" ht="21.75" customHeight="1" thickBot="1" x14ac:dyDescent="0.25">
      <c r="A16" s="1253"/>
      <c r="B16" s="1258"/>
      <c r="C16" s="1259"/>
      <c r="D16" s="1259"/>
      <c r="E16" s="1259"/>
      <c r="F16" s="1259"/>
      <c r="G16" s="1259"/>
      <c r="H16" s="1259"/>
      <c r="I16" s="1259"/>
      <c r="J16" s="1259"/>
      <c r="K16" s="477" t="s">
        <v>422</v>
      </c>
      <c r="L16" s="476"/>
      <c r="M16" s="476"/>
      <c r="N16" s="476"/>
      <c r="O16" s="476"/>
      <c r="P16" s="476"/>
      <c r="Q16" s="476"/>
      <c r="R16" s="476"/>
      <c r="S16" s="476"/>
      <c r="T16" s="476"/>
      <c r="U16" s="476"/>
      <c r="V16" s="476"/>
      <c r="W16" s="476"/>
      <c r="X16" s="476"/>
      <c r="Y16" s="476"/>
      <c r="Z16" s="476"/>
      <c r="AA16" s="476"/>
      <c r="AB16" s="56"/>
      <c r="AC16" s="56"/>
      <c r="AD16" s="56"/>
      <c r="AE16" s="56"/>
      <c r="AF16" s="56"/>
      <c r="AG16" s="56"/>
      <c r="AH16" s="56"/>
      <c r="AI16" s="56"/>
      <c r="AJ16" s="56"/>
      <c r="AK16" s="475"/>
    </row>
    <row r="17" spans="1:37" ht="21.75" customHeight="1" x14ac:dyDescent="0.2">
      <c r="A17" s="1190" t="s">
        <v>421</v>
      </c>
      <c r="B17" s="1192" t="s">
        <v>420</v>
      </c>
      <c r="C17" s="1193"/>
      <c r="D17" s="1193"/>
      <c r="E17" s="1193"/>
      <c r="F17" s="1193"/>
      <c r="G17" s="1193"/>
      <c r="H17" s="1193"/>
      <c r="I17" s="1194"/>
      <c r="J17" s="474" t="s">
        <v>419</v>
      </c>
      <c r="K17" s="451" t="s">
        <v>418</v>
      </c>
      <c r="L17" s="451"/>
      <c r="M17" s="451"/>
      <c r="N17" s="451"/>
      <c r="O17" s="451"/>
      <c r="P17" s="451"/>
      <c r="Q17" s="451"/>
      <c r="R17" s="451"/>
      <c r="S17" s="451"/>
      <c r="T17" s="451"/>
      <c r="U17" s="451"/>
      <c r="V17" s="451"/>
      <c r="W17" s="451"/>
      <c r="X17" s="451"/>
      <c r="Y17" s="451"/>
      <c r="Z17" s="451"/>
      <c r="AA17" s="1198" t="s">
        <v>417</v>
      </c>
      <c r="AB17" s="1199"/>
      <c r="AC17" s="1199"/>
      <c r="AD17" s="1199"/>
      <c r="AE17" s="1199"/>
      <c r="AF17" s="1199"/>
      <c r="AG17" s="1199"/>
      <c r="AH17" s="1199"/>
      <c r="AI17" s="1199"/>
      <c r="AJ17" s="1199"/>
      <c r="AK17" s="1200"/>
    </row>
    <row r="18" spans="1:37" ht="21.75" customHeight="1" x14ac:dyDescent="0.2">
      <c r="A18" s="1191"/>
      <c r="B18" s="1195"/>
      <c r="C18" s="1196"/>
      <c r="D18" s="1196"/>
      <c r="E18" s="1196"/>
      <c r="F18" s="1196"/>
      <c r="G18" s="1196"/>
      <c r="H18" s="1196"/>
      <c r="I18" s="1197"/>
      <c r="J18" s="447" t="s">
        <v>416</v>
      </c>
      <c r="K18" s="441" t="s">
        <v>415</v>
      </c>
      <c r="L18" s="441"/>
      <c r="M18" s="441"/>
      <c r="N18" s="441"/>
      <c r="O18" s="441"/>
      <c r="P18" s="441"/>
      <c r="Q18" s="441"/>
      <c r="R18" s="441"/>
      <c r="S18" s="441"/>
      <c r="T18" s="441"/>
      <c r="U18" s="441"/>
      <c r="V18" s="441"/>
      <c r="W18" s="441"/>
      <c r="X18" s="441"/>
      <c r="Y18" s="441"/>
      <c r="Z18" s="472"/>
      <c r="AA18" s="442" t="s">
        <v>414</v>
      </c>
      <c r="AB18" s="441"/>
      <c r="AC18" s="441"/>
      <c r="AD18" s="441"/>
      <c r="AE18" s="441"/>
      <c r="AF18" s="441"/>
      <c r="AG18" s="441"/>
      <c r="AH18" s="441"/>
      <c r="AI18" s="441"/>
      <c r="AJ18" s="441"/>
      <c r="AK18" s="463"/>
    </row>
    <row r="19" spans="1:37" ht="21.75" customHeight="1" x14ac:dyDescent="0.2">
      <c r="A19" s="1191"/>
      <c r="B19" s="1195"/>
      <c r="C19" s="1196"/>
      <c r="D19" s="1196"/>
      <c r="E19" s="1196"/>
      <c r="F19" s="1196"/>
      <c r="G19" s="1196"/>
      <c r="H19" s="1196"/>
      <c r="I19" s="1197"/>
      <c r="J19" s="462"/>
      <c r="K19" s="417"/>
      <c r="L19" s="417"/>
      <c r="M19" s="417"/>
      <c r="N19" s="417"/>
      <c r="O19" s="417"/>
      <c r="P19" s="417"/>
      <c r="Q19" s="417"/>
      <c r="R19" s="417"/>
      <c r="S19" s="417"/>
      <c r="T19" s="417"/>
      <c r="U19" s="417"/>
      <c r="V19" s="417"/>
      <c r="W19" s="417"/>
      <c r="X19" s="417"/>
      <c r="Y19" s="417"/>
      <c r="Z19" s="464"/>
      <c r="AA19" s="432" t="s">
        <v>413</v>
      </c>
      <c r="AB19" s="417"/>
      <c r="AC19" s="417"/>
      <c r="AD19" s="417"/>
      <c r="AE19" s="417"/>
      <c r="AF19" s="417"/>
      <c r="AG19" s="417"/>
      <c r="AH19" s="417"/>
      <c r="AI19" s="417"/>
      <c r="AJ19" s="417"/>
      <c r="AK19" s="448"/>
    </row>
    <row r="20" spans="1:37" ht="21.75" customHeight="1" x14ac:dyDescent="0.2">
      <c r="A20" s="1191"/>
      <c r="B20" s="1195"/>
      <c r="C20" s="1196"/>
      <c r="D20" s="1196"/>
      <c r="E20" s="1196"/>
      <c r="F20" s="1196"/>
      <c r="G20" s="1196"/>
      <c r="H20" s="1196"/>
      <c r="I20" s="1197"/>
      <c r="J20" s="462"/>
      <c r="K20" s="417"/>
      <c r="L20" s="417"/>
      <c r="M20" s="417"/>
      <c r="N20" s="417"/>
      <c r="O20" s="417"/>
      <c r="P20" s="417"/>
      <c r="Q20" s="417"/>
      <c r="R20" s="417"/>
      <c r="S20" s="417"/>
      <c r="T20" s="417"/>
      <c r="U20" s="417"/>
      <c r="V20" s="417"/>
      <c r="W20" s="417"/>
      <c r="X20" s="417"/>
      <c r="Y20" s="417"/>
      <c r="Z20" s="464"/>
      <c r="AA20" s="432" t="s">
        <v>412</v>
      </c>
      <c r="AB20" s="417"/>
      <c r="AC20" s="417"/>
      <c r="AD20" s="417"/>
      <c r="AE20" s="417"/>
      <c r="AF20" s="417"/>
      <c r="AG20" s="417"/>
      <c r="AH20" s="417"/>
      <c r="AI20" s="417"/>
      <c r="AJ20" s="417"/>
      <c r="AK20" s="448"/>
    </row>
    <row r="21" spans="1:37" ht="21.75" customHeight="1" x14ac:dyDescent="0.2">
      <c r="A21" s="1191"/>
      <c r="B21" s="1195"/>
      <c r="C21" s="1196"/>
      <c r="D21" s="1196"/>
      <c r="E21" s="1196"/>
      <c r="F21" s="1196"/>
      <c r="G21" s="1196"/>
      <c r="H21" s="1196"/>
      <c r="I21" s="1197"/>
      <c r="J21" s="462"/>
      <c r="K21" s="417"/>
      <c r="L21" s="417"/>
      <c r="M21" s="417"/>
      <c r="N21" s="417"/>
      <c r="O21" s="417"/>
      <c r="P21" s="417"/>
      <c r="Q21" s="417"/>
      <c r="R21" s="417"/>
      <c r="S21" s="417"/>
      <c r="T21" s="417"/>
      <c r="U21" s="417"/>
      <c r="V21" s="417"/>
      <c r="W21" s="417"/>
      <c r="X21" s="417"/>
      <c r="Y21" s="417"/>
      <c r="Z21" s="464"/>
      <c r="AA21" s="432" t="s">
        <v>411</v>
      </c>
      <c r="AB21" s="417"/>
      <c r="AC21" s="417"/>
      <c r="AD21" s="417"/>
      <c r="AE21" s="417"/>
      <c r="AF21" s="417"/>
      <c r="AG21" s="417"/>
      <c r="AH21" s="417"/>
      <c r="AI21" s="417"/>
      <c r="AJ21" s="417"/>
      <c r="AK21" s="448"/>
    </row>
    <row r="22" spans="1:37" ht="21.75" customHeight="1" x14ac:dyDescent="0.2">
      <c r="A22" s="1191"/>
      <c r="B22" s="1195"/>
      <c r="C22" s="1196"/>
      <c r="D22" s="1196"/>
      <c r="E22" s="1196"/>
      <c r="F22" s="1196"/>
      <c r="G22" s="1196"/>
      <c r="H22" s="1196"/>
      <c r="I22" s="1197"/>
      <c r="J22" s="438"/>
      <c r="K22" s="469"/>
      <c r="L22" s="469"/>
      <c r="M22" s="469"/>
      <c r="N22" s="469"/>
      <c r="O22" s="469"/>
      <c r="P22" s="469"/>
      <c r="Q22" s="469"/>
      <c r="R22" s="469"/>
      <c r="S22" s="469"/>
      <c r="T22" s="469"/>
      <c r="U22" s="469"/>
      <c r="V22" s="469"/>
      <c r="W22" s="469"/>
      <c r="X22" s="469"/>
      <c r="Y22" s="469"/>
      <c r="Z22" s="473"/>
      <c r="AA22" s="437" t="s">
        <v>410</v>
      </c>
      <c r="AB22" s="469"/>
      <c r="AC22" s="469"/>
      <c r="AD22" s="469"/>
      <c r="AE22" s="469"/>
      <c r="AF22" s="469"/>
      <c r="AG22" s="469"/>
      <c r="AH22" s="469"/>
      <c r="AI22" s="469"/>
      <c r="AJ22" s="469"/>
      <c r="AK22" s="468"/>
    </row>
    <row r="23" spans="1:37" ht="21.75" customHeight="1" x14ac:dyDescent="0.2">
      <c r="A23" s="1191"/>
      <c r="B23" s="1195"/>
      <c r="C23" s="1196"/>
      <c r="D23" s="1196"/>
      <c r="E23" s="1196"/>
      <c r="F23" s="1196"/>
      <c r="G23" s="1196"/>
      <c r="H23" s="1196"/>
      <c r="I23" s="1197"/>
      <c r="J23" s="467" t="s">
        <v>409</v>
      </c>
      <c r="K23" s="466" t="s">
        <v>408</v>
      </c>
      <c r="L23" s="466"/>
      <c r="M23" s="466"/>
      <c r="N23" s="466"/>
      <c r="O23" s="466"/>
      <c r="P23" s="466"/>
      <c r="Q23" s="466"/>
      <c r="R23" s="466"/>
      <c r="S23" s="466"/>
      <c r="T23" s="466"/>
      <c r="U23" s="466"/>
      <c r="V23" s="466"/>
      <c r="W23" s="466"/>
      <c r="X23" s="466"/>
      <c r="Y23" s="466"/>
      <c r="Z23" s="465"/>
      <c r="AA23" s="1228" t="s">
        <v>407</v>
      </c>
      <c r="AB23" s="1208"/>
      <c r="AC23" s="1208"/>
      <c r="AD23" s="1208"/>
      <c r="AE23" s="1208"/>
      <c r="AF23" s="1208"/>
      <c r="AG23" s="1208"/>
      <c r="AH23" s="1208"/>
      <c r="AI23" s="1208"/>
      <c r="AJ23" s="1208"/>
      <c r="AK23" s="1229"/>
    </row>
    <row r="24" spans="1:37" ht="21.75" customHeight="1" x14ac:dyDescent="0.2">
      <c r="A24" s="1191"/>
      <c r="B24" s="1195"/>
      <c r="C24" s="1196"/>
      <c r="D24" s="1196"/>
      <c r="E24" s="1196"/>
      <c r="F24" s="1196"/>
      <c r="G24" s="1196"/>
      <c r="H24" s="1196"/>
      <c r="I24" s="1197"/>
      <c r="J24" s="447" t="s">
        <v>406</v>
      </c>
      <c r="K24" s="441" t="s">
        <v>405</v>
      </c>
      <c r="L24" s="441"/>
      <c r="M24" s="441"/>
      <c r="N24" s="441"/>
      <c r="O24" s="441"/>
      <c r="P24" s="441"/>
      <c r="Q24" s="441"/>
      <c r="R24" s="441"/>
      <c r="S24" s="441"/>
      <c r="T24" s="441"/>
      <c r="U24" s="441"/>
      <c r="V24" s="441"/>
      <c r="W24" s="441"/>
      <c r="X24" s="441"/>
      <c r="Y24" s="441"/>
      <c r="Z24" s="472"/>
      <c r="AA24" s="1216"/>
      <c r="AB24" s="1217"/>
      <c r="AC24" s="1217"/>
      <c r="AD24" s="1217"/>
      <c r="AE24" s="1217"/>
      <c r="AF24" s="1217"/>
      <c r="AG24" s="1217"/>
      <c r="AH24" s="1217"/>
      <c r="AI24" s="1217"/>
      <c r="AJ24" s="1220" t="s">
        <v>404</v>
      </c>
      <c r="AK24" s="1221"/>
    </row>
    <row r="25" spans="1:37" ht="21.75" customHeight="1" x14ac:dyDescent="0.2">
      <c r="A25" s="1191"/>
      <c r="B25" s="1195"/>
      <c r="C25" s="1196"/>
      <c r="D25" s="1196"/>
      <c r="E25" s="1196"/>
      <c r="F25" s="1196"/>
      <c r="G25" s="1196"/>
      <c r="H25" s="1196"/>
      <c r="I25" s="1197"/>
      <c r="J25" s="462"/>
      <c r="K25" s="417"/>
      <c r="L25" s="471" t="s">
        <v>403</v>
      </c>
      <c r="M25" s="470"/>
      <c r="N25" s="470"/>
      <c r="O25" s="470"/>
      <c r="P25" s="470"/>
      <c r="Q25" s="470"/>
      <c r="R25" s="470"/>
      <c r="S25" s="470"/>
      <c r="T25" s="470"/>
      <c r="U25" s="470"/>
      <c r="V25" s="470"/>
      <c r="W25" s="470"/>
      <c r="X25" s="470"/>
      <c r="Y25" s="470"/>
      <c r="Z25" s="464"/>
      <c r="AA25" s="1218"/>
      <c r="AB25" s="1219"/>
      <c r="AC25" s="1219"/>
      <c r="AD25" s="1219"/>
      <c r="AE25" s="1219"/>
      <c r="AF25" s="1219"/>
      <c r="AG25" s="1219"/>
      <c r="AH25" s="1219"/>
      <c r="AI25" s="1219"/>
      <c r="AJ25" s="1222"/>
      <c r="AK25" s="1223"/>
    </row>
    <row r="26" spans="1:37" ht="21.75" customHeight="1" x14ac:dyDescent="0.2">
      <c r="A26" s="1191"/>
      <c r="B26" s="1195"/>
      <c r="C26" s="1196"/>
      <c r="D26" s="1196"/>
      <c r="E26" s="1196"/>
      <c r="F26" s="1196"/>
      <c r="G26" s="1196"/>
      <c r="H26" s="1196"/>
      <c r="I26" s="1197"/>
      <c r="J26" s="447" t="s">
        <v>402</v>
      </c>
      <c r="K26" s="1224" t="s">
        <v>401</v>
      </c>
      <c r="L26" s="1224"/>
      <c r="M26" s="1224"/>
      <c r="N26" s="1224"/>
      <c r="O26" s="1224"/>
      <c r="P26" s="1224"/>
      <c r="Q26" s="1224"/>
      <c r="R26" s="1224"/>
      <c r="S26" s="1224"/>
      <c r="T26" s="1224"/>
      <c r="U26" s="1224"/>
      <c r="V26" s="1224"/>
      <c r="W26" s="1224"/>
      <c r="X26" s="1224"/>
      <c r="Y26" s="1224"/>
      <c r="Z26" s="1225"/>
      <c r="AA26" s="1209" t="s">
        <v>400</v>
      </c>
      <c r="AB26" s="1210"/>
      <c r="AC26" s="1210"/>
      <c r="AD26" s="1210"/>
      <c r="AE26" s="1210"/>
      <c r="AF26" s="1208"/>
      <c r="AG26" s="1208"/>
      <c r="AH26" s="1208"/>
      <c r="AI26" s="1208"/>
      <c r="AJ26" s="441" t="s">
        <v>398</v>
      </c>
      <c r="AK26" s="463"/>
    </row>
    <row r="27" spans="1:37" ht="21.75" customHeight="1" x14ac:dyDescent="0.2">
      <c r="A27" s="1191"/>
      <c r="B27" s="1195"/>
      <c r="C27" s="1196"/>
      <c r="D27" s="1196"/>
      <c r="E27" s="1196"/>
      <c r="F27" s="1196"/>
      <c r="G27" s="1196"/>
      <c r="H27" s="1196"/>
      <c r="I27" s="1197"/>
      <c r="J27" s="438"/>
      <c r="K27" s="1226"/>
      <c r="L27" s="1226"/>
      <c r="M27" s="1226"/>
      <c r="N27" s="1226"/>
      <c r="O27" s="1226"/>
      <c r="P27" s="1226"/>
      <c r="Q27" s="1226"/>
      <c r="R27" s="1226"/>
      <c r="S27" s="1226"/>
      <c r="T27" s="1226"/>
      <c r="U27" s="1226"/>
      <c r="V27" s="1226"/>
      <c r="W27" s="1226"/>
      <c r="X27" s="1226"/>
      <c r="Y27" s="1226"/>
      <c r="Z27" s="1227"/>
      <c r="AA27" s="1211" t="s">
        <v>399</v>
      </c>
      <c r="AB27" s="1212"/>
      <c r="AC27" s="1212"/>
      <c r="AD27" s="1212"/>
      <c r="AE27" s="1212"/>
      <c r="AF27" s="919"/>
      <c r="AG27" s="919"/>
      <c r="AH27" s="919"/>
      <c r="AI27" s="919"/>
      <c r="AJ27" s="469" t="s">
        <v>398</v>
      </c>
      <c r="AK27" s="468"/>
    </row>
    <row r="28" spans="1:37" ht="21.75" customHeight="1" x14ac:dyDescent="0.2">
      <c r="A28" s="1191"/>
      <c r="B28" s="1195"/>
      <c r="C28" s="1196"/>
      <c r="D28" s="1196"/>
      <c r="E28" s="1196"/>
      <c r="F28" s="1196"/>
      <c r="G28" s="1196"/>
      <c r="H28" s="1196"/>
      <c r="I28" s="1197"/>
      <c r="J28" s="467" t="s">
        <v>397</v>
      </c>
      <c r="K28" s="466" t="s">
        <v>396</v>
      </c>
      <c r="L28" s="466"/>
      <c r="M28" s="466"/>
      <c r="N28" s="466"/>
      <c r="O28" s="466"/>
      <c r="P28" s="466"/>
      <c r="Q28" s="466"/>
      <c r="R28" s="466"/>
      <c r="S28" s="466"/>
      <c r="T28" s="466"/>
      <c r="U28" s="466"/>
      <c r="V28" s="466"/>
      <c r="W28" s="466"/>
      <c r="X28" s="466"/>
      <c r="Y28" s="466"/>
      <c r="Z28" s="465"/>
      <c r="AA28" s="1248" t="s">
        <v>395</v>
      </c>
      <c r="AB28" s="1249"/>
      <c r="AC28" s="1208"/>
      <c r="AD28" s="1208"/>
      <c r="AE28" s="441" t="s">
        <v>178</v>
      </c>
      <c r="AF28" s="1208"/>
      <c r="AG28" s="1208"/>
      <c r="AH28" s="441" t="s">
        <v>394</v>
      </c>
      <c r="AI28" s="441"/>
      <c r="AJ28" s="441"/>
      <c r="AK28" s="463"/>
    </row>
    <row r="29" spans="1:37" ht="21.75" customHeight="1" x14ac:dyDescent="0.2">
      <c r="A29" s="1191"/>
      <c r="B29" s="1195"/>
      <c r="C29" s="1196"/>
      <c r="D29" s="1196"/>
      <c r="E29" s="1196"/>
      <c r="F29" s="1196"/>
      <c r="G29" s="1196"/>
      <c r="H29" s="1196"/>
      <c r="I29" s="1197"/>
      <c r="J29" s="462" t="s">
        <v>393</v>
      </c>
      <c r="K29" s="417" t="s">
        <v>392</v>
      </c>
      <c r="L29" s="417"/>
      <c r="M29" s="417"/>
      <c r="N29" s="417"/>
      <c r="O29" s="417"/>
      <c r="P29" s="417"/>
      <c r="Q29" s="417"/>
      <c r="R29" s="417"/>
      <c r="S29" s="417"/>
      <c r="T29" s="417"/>
      <c r="U29" s="417"/>
      <c r="V29" s="417"/>
      <c r="W29" s="417"/>
      <c r="X29" s="417"/>
      <c r="Y29" s="417"/>
      <c r="Z29" s="464"/>
      <c r="AA29" s="1201" t="s">
        <v>391</v>
      </c>
      <c r="AB29" s="1202"/>
      <c r="AC29" s="1208"/>
      <c r="AD29" s="1208"/>
      <c r="AE29" s="1208"/>
      <c r="AF29" s="1208"/>
      <c r="AG29" s="441" t="s">
        <v>178</v>
      </c>
      <c r="AH29" s="1208"/>
      <c r="AI29" s="1208"/>
      <c r="AJ29" s="441" t="s">
        <v>385</v>
      </c>
      <c r="AK29" s="463"/>
    </row>
    <row r="30" spans="1:37" ht="21.75" customHeight="1" x14ac:dyDescent="0.2">
      <c r="A30" s="1191"/>
      <c r="B30" s="1195"/>
      <c r="C30" s="1196"/>
      <c r="D30" s="1196"/>
      <c r="E30" s="1196"/>
      <c r="F30" s="1196"/>
      <c r="G30" s="1196"/>
      <c r="H30" s="1196"/>
      <c r="I30" s="1197"/>
      <c r="J30" s="462"/>
      <c r="K30" s="1204" t="s">
        <v>390</v>
      </c>
      <c r="L30" s="1204"/>
      <c r="M30" s="1204"/>
      <c r="N30" s="1204"/>
      <c r="O30" s="1204"/>
      <c r="P30" s="1204"/>
      <c r="Q30" s="1204"/>
      <c r="R30" s="1204"/>
      <c r="S30" s="1204"/>
      <c r="T30" s="1204"/>
      <c r="U30" s="1204"/>
      <c r="V30" s="1204"/>
      <c r="W30" s="1204"/>
      <c r="X30" s="1204"/>
      <c r="Y30" s="1204"/>
      <c r="Z30" s="1205"/>
      <c r="AA30" s="1201" t="s">
        <v>389</v>
      </c>
      <c r="AB30" s="1202"/>
      <c r="AC30" s="1202"/>
      <c r="AD30" s="1202"/>
      <c r="AE30" s="1202"/>
      <c r="AF30" s="1202"/>
      <c r="AG30" s="1202"/>
      <c r="AH30" s="1202"/>
      <c r="AI30" s="1202"/>
      <c r="AJ30" s="1202"/>
      <c r="AK30" s="1203"/>
    </row>
    <row r="31" spans="1:37" ht="21.75" customHeight="1" thickBot="1" x14ac:dyDescent="0.25">
      <c r="A31" s="1191"/>
      <c r="B31" s="1195"/>
      <c r="C31" s="1196"/>
      <c r="D31" s="1196"/>
      <c r="E31" s="1196"/>
      <c r="F31" s="1196"/>
      <c r="G31" s="1196"/>
      <c r="H31" s="1196"/>
      <c r="I31" s="1197"/>
      <c r="J31" s="438"/>
      <c r="K31" s="1206"/>
      <c r="L31" s="1206"/>
      <c r="M31" s="1206"/>
      <c r="N31" s="1206"/>
      <c r="O31" s="1206"/>
      <c r="P31" s="1206"/>
      <c r="Q31" s="1206"/>
      <c r="R31" s="1206"/>
      <c r="S31" s="1206"/>
      <c r="T31" s="1206"/>
      <c r="U31" s="1206"/>
      <c r="V31" s="1206"/>
      <c r="W31" s="1206"/>
      <c r="X31" s="1206"/>
      <c r="Y31" s="1206"/>
      <c r="Z31" s="1207"/>
      <c r="AA31" s="460"/>
      <c r="AB31" s="459"/>
      <c r="AC31" s="459"/>
      <c r="AD31" s="459"/>
      <c r="AE31" s="459"/>
      <c r="AF31" s="459"/>
      <c r="AG31" s="459"/>
      <c r="AH31" s="1250" t="s">
        <v>375</v>
      </c>
      <c r="AI31" s="1250"/>
      <c r="AJ31" s="1250"/>
      <c r="AK31" s="1251"/>
    </row>
    <row r="32" spans="1:37" ht="44.25" customHeight="1" thickBot="1" x14ac:dyDescent="0.25">
      <c r="A32" s="458"/>
      <c r="B32" s="457"/>
      <c r="C32" s="457"/>
      <c r="D32" s="457"/>
      <c r="E32" s="457"/>
      <c r="F32" s="457"/>
      <c r="G32" s="457"/>
      <c r="H32" s="457"/>
      <c r="I32" s="457"/>
      <c r="J32" s="456"/>
      <c r="K32" s="453"/>
      <c r="L32" s="453"/>
      <c r="M32" s="453"/>
      <c r="N32" s="453"/>
      <c r="O32" s="453"/>
      <c r="P32" s="453"/>
      <c r="Q32" s="453"/>
      <c r="R32" s="453"/>
      <c r="S32" s="453"/>
      <c r="T32" s="453"/>
      <c r="U32" s="453"/>
      <c r="V32" s="453"/>
      <c r="W32" s="453"/>
      <c r="X32" s="453"/>
      <c r="Y32" s="453"/>
      <c r="Z32" s="453"/>
      <c r="AA32" s="455"/>
      <c r="AB32" s="455"/>
      <c r="AC32" s="454"/>
      <c r="AD32" s="454"/>
      <c r="AE32" s="453"/>
      <c r="AF32" s="454"/>
      <c r="AG32" s="454"/>
      <c r="AH32" s="453"/>
      <c r="AI32" s="453"/>
      <c r="AJ32" s="453"/>
      <c r="AK32" s="453"/>
    </row>
    <row r="33" spans="1:43" ht="21.75" customHeight="1" x14ac:dyDescent="0.2">
      <c r="A33" s="1190" t="s">
        <v>388</v>
      </c>
      <c r="B33" s="1234" t="s">
        <v>387</v>
      </c>
      <c r="C33" s="1235"/>
      <c r="D33" s="1235"/>
      <c r="E33" s="1235"/>
      <c r="F33" s="1235"/>
      <c r="G33" s="1235"/>
      <c r="H33" s="1235"/>
      <c r="I33" s="1236"/>
      <c r="J33" s="452" t="s">
        <v>386</v>
      </c>
      <c r="K33" s="451"/>
      <c r="L33" s="451"/>
      <c r="M33" s="451"/>
      <c r="N33" s="451"/>
      <c r="O33" s="451"/>
      <c r="P33" s="451"/>
      <c r="Q33" s="1199" t="s">
        <v>177</v>
      </c>
      <c r="R33" s="1199"/>
      <c r="S33" s="1199"/>
      <c r="T33" s="1199"/>
      <c r="U33" s="451" t="s">
        <v>178</v>
      </c>
      <c r="V33" s="451"/>
      <c r="W33" s="451"/>
      <c r="X33" s="451" t="s">
        <v>385</v>
      </c>
      <c r="Y33" s="451"/>
      <c r="Z33" s="450"/>
      <c r="AA33" s="1198" t="s">
        <v>383</v>
      </c>
      <c r="AB33" s="1199"/>
      <c r="AC33" s="1199"/>
      <c r="AD33" s="1199"/>
      <c r="AE33" s="1199"/>
      <c r="AF33" s="1199"/>
      <c r="AG33" s="1199"/>
      <c r="AH33" s="1199"/>
      <c r="AI33" s="1199"/>
      <c r="AJ33" s="1199"/>
      <c r="AK33" s="1200"/>
    </row>
    <row r="34" spans="1:43" ht="21.75" customHeight="1" x14ac:dyDescent="0.2">
      <c r="A34" s="1191"/>
      <c r="B34" s="1237"/>
      <c r="C34" s="1238"/>
      <c r="D34" s="1238"/>
      <c r="E34" s="1238"/>
      <c r="F34" s="1238"/>
      <c r="G34" s="1238"/>
      <c r="H34" s="1238"/>
      <c r="I34" s="1239"/>
      <c r="J34" s="420" t="s">
        <v>381</v>
      </c>
      <c r="K34" s="449" t="s">
        <v>379</v>
      </c>
      <c r="L34" s="417"/>
      <c r="M34" s="417"/>
      <c r="N34" s="417"/>
      <c r="O34" s="417"/>
      <c r="P34" s="417"/>
      <c r="Q34" s="417"/>
      <c r="R34" s="417"/>
      <c r="S34" s="421"/>
      <c r="T34" s="417"/>
      <c r="U34" s="417"/>
      <c r="V34" s="421"/>
      <c r="W34" s="421"/>
      <c r="X34" s="421"/>
      <c r="Y34" s="421"/>
      <c r="Z34" s="434"/>
      <c r="AA34" s="432" t="s">
        <v>222</v>
      </c>
      <c r="AB34" s="417"/>
      <c r="AC34" s="417"/>
      <c r="AD34" s="417"/>
      <c r="AE34" s="417"/>
      <c r="AF34" s="421"/>
      <c r="AG34" s="417"/>
      <c r="AH34" s="417"/>
      <c r="AI34" s="417"/>
      <c r="AJ34" s="417"/>
      <c r="AK34" s="448"/>
    </row>
    <row r="35" spans="1:43" ht="21.75" customHeight="1" x14ac:dyDescent="0.2">
      <c r="A35" s="1191"/>
      <c r="B35" s="1237"/>
      <c r="C35" s="1238"/>
      <c r="D35" s="1238"/>
      <c r="E35" s="1238"/>
      <c r="F35" s="1238"/>
      <c r="G35" s="1238"/>
      <c r="H35" s="1238"/>
      <c r="I35" s="1239"/>
      <c r="J35" s="420"/>
      <c r="K35" s="1232" t="s">
        <v>376</v>
      </c>
      <c r="L35" s="1232"/>
      <c r="M35" s="1232"/>
      <c r="N35" s="1232"/>
      <c r="O35" s="1232"/>
      <c r="P35" s="1232"/>
      <c r="Q35" s="1232"/>
      <c r="R35" s="1232"/>
      <c r="S35" s="1232"/>
      <c r="T35" s="1232"/>
      <c r="U35" s="1232"/>
      <c r="V35" s="1232"/>
      <c r="W35" s="1232"/>
      <c r="X35" s="1232"/>
      <c r="Y35" s="1232"/>
      <c r="Z35" s="1233"/>
      <c r="AA35" s="417"/>
      <c r="AB35" s="421"/>
      <c r="AC35" s="421"/>
      <c r="AD35" s="421"/>
      <c r="AE35" s="421"/>
      <c r="AF35" s="417"/>
      <c r="AG35" s="417"/>
      <c r="AH35" s="1246" t="s">
        <v>375</v>
      </c>
      <c r="AI35" s="1246"/>
      <c r="AJ35" s="1246"/>
      <c r="AK35" s="1247"/>
    </row>
    <row r="36" spans="1:43" ht="21.75" customHeight="1" x14ac:dyDescent="0.2">
      <c r="A36" s="1191"/>
      <c r="B36" s="1237"/>
      <c r="C36" s="1238"/>
      <c r="D36" s="1238"/>
      <c r="E36" s="1238"/>
      <c r="F36" s="1238"/>
      <c r="G36" s="1238"/>
      <c r="H36" s="1238"/>
      <c r="I36" s="1239"/>
      <c r="J36" s="447" t="s">
        <v>373</v>
      </c>
      <c r="K36" s="441" t="s">
        <v>372</v>
      </c>
      <c r="L36" s="445"/>
      <c r="M36" s="445"/>
      <c r="N36" s="445"/>
      <c r="O36" s="445"/>
      <c r="P36" s="445"/>
      <c r="Q36" s="446"/>
      <c r="R36" s="446"/>
      <c r="S36" s="446"/>
      <c r="T36" s="446"/>
      <c r="U36" s="445"/>
      <c r="V36" s="444"/>
      <c r="W36" s="444"/>
      <c r="X36" s="444"/>
      <c r="Y36" s="444"/>
      <c r="Z36" s="443"/>
      <c r="AA36" s="442"/>
      <c r="AB36" s="142"/>
      <c r="AC36" s="142"/>
      <c r="AD36" s="142"/>
      <c r="AE36" s="142"/>
      <c r="AF36" s="441"/>
      <c r="AG36" s="441"/>
      <c r="AH36" s="441"/>
      <c r="AI36" s="441"/>
      <c r="AJ36" s="440"/>
      <c r="AK36" s="439"/>
    </row>
    <row r="37" spans="1:43" ht="21.75" customHeight="1" x14ac:dyDescent="0.2">
      <c r="A37" s="1191"/>
      <c r="B37" s="1237"/>
      <c r="C37" s="1238"/>
      <c r="D37" s="1238"/>
      <c r="E37" s="1238"/>
      <c r="F37" s="1238"/>
      <c r="G37" s="1238"/>
      <c r="H37" s="1238"/>
      <c r="I37" s="1239"/>
      <c r="J37" s="438"/>
      <c r="K37" s="1244" t="s">
        <v>371</v>
      </c>
      <c r="L37" s="1244"/>
      <c r="M37" s="1244"/>
      <c r="N37" s="1244"/>
      <c r="O37" s="1244"/>
      <c r="P37" s="1244"/>
      <c r="Q37" s="1244"/>
      <c r="R37" s="1244"/>
      <c r="S37" s="1244"/>
      <c r="T37" s="1244"/>
      <c r="U37" s="1244"/>
      <c r="V37" s="1244"/>
      <c r="W37" s="1244"/>
      <c r="X37" s="1244"/>
      <c r="Y37" s="1244"/>
      <c r="Z37" s="1245"/>
      <c r="AA37" s="437"/>
      <c r="AB37" s="143"/>
      <c r="AC37" s="143"/>
      <c r="AD37" s="143"/>
      <c r="AE37" s="143"/>
      <c r="AF37" s="119"/>
      <c r="AG37" s="119"/>
      <c r="AH37" s="119"/>
      <c r="AI37" s="119"/>
      <c r="AJ37" s="436"/>
      <c r="AK37" s="435"/>
    </row>
    <row r="38" spans="1:43" ht="21.75" customHeight="1" x14ac:dyDescent="0.2">
      <c r="A38" s="1191"/>
      <c r="B38" s="1237"/>
      <c r="C38" s="1238"/>
      <c r="D38" s="1238"/>
      <c r="E38" s="1238"/>
      <c r="F38" s="1238"/>
      <c r="G38" s="1238"/>
      <c r="H38" s="1238"/>
      <c r="I38" s="1239"/>
      <c r="J38" s="420"/>
      <c r="K38" s="433"/>
      <c r="L38" s="417" t="s">
        <v>370</v>
      </c>
      <c r="M38" s="433"/>
      <c r="N38" s="433"/>
      <c r="O38" s="433"/>
      <c r="P38" s="433"/>
      <c r="Q38" s="433"/>
      <c r="R38" s="433"/>
      <c r="S38" s="433"/>
      <c r="T38" s="433"/>
      <c r="U38" s="433"/>
      <c r="V38" s="433"/>
      <c r="W38" s="433"/>
      <c r="X38" s="433"/>
      <c r="Y38" s="433"/>
      <c r="Z38" s="433"/>
      <c r="AA38" s="432"/>
      <c r="AB38" s="431"/>
      <c r="AC38" s="417"/>
      <c r="AD38" s="431"/>
      <c r="AE38" s="431"/>
      <c r="AF38" s="417"/>
      <c r="AG38" s="417"/>
      <c r="AH38" s="430"/>
      <c r="AI38" s="430"/>
      <c r="AJ38" s="430"/>
      <c r="AK38" s="429"/>
    </row>
    <row r="39" spans="1:43" ht="21.75" customHeight="1" thickBot="1" x14ac:dyDescent="0.25">
      <c r="A39" s="1243"/>
      <c r="B39" s="1240"/>
      <c r="C39" s="1241"/>
      <c r="D39" s="1241"/>
      <c r="E39" s="1241"/>
      <c r="F39" s="1241"/>
      <c r="G39" s="1241"/>
      <c r="H39" s="1241"/>
      <c r="I39" s="1242"/>
      <c r="J39" s="428"/>
      <c r="K39" s="1230" t="s">
        <v>369</v>
      </c>
      <c r="L39" s="1230"/>
      <c r="M39" s="1230"/>
      <c r="N39" s="1230"/>
      <c r="O39" s="1230"/>
      <c r="P39" s="1230"/>
      <c r="Q39" s="1230"/>
      <c r="R39" s="1230"/>
      <c r="S39" s="1230"/>
      <c r="T39" s="1230"/>
      <c r="U39" s="1230"/>
      <c r="V39" s="1230"/>
      <c r="W39" s="1230"/>
      <c r="X39" s="1230"/>
      <c r="Y39" s="1230"/>
      <c r="Z39" s="1231"/>
      <c r="AA39" s="427"/>
      <c r="AB39" s="426"/>
      <c r="AC39" s="425"/>
      <c r="AD39" s="426"/>
      <c r="AE39" s="426"/>
      <c r="AF39" s="425"/>
      <c r="AG39" s="425"/>
      <c r="AH39" s="425"/>
      <c r="AI39" s="424"/>
      <c r="AJ39" s="424"/>
      <c r="AK39" s="423" t="s">
        <v>368</v>
      </c>
    </row>
    <row r="40" spans="1:43" s="417" customFormat="1" ht="19.5" customHeight="1" x14ac:dyDescent="0.2">
      <c r="A40" s="422"/>
      <c r="B40" s="421"/>
      <c r="C40" s="421"/>
      <c r="D40" s="421"/>
      <c r="E40" s="421"/>
      <c r="F40" s="421"/>
      <c r="G40" s="421"/>
      <c r="H40" s="421"/>
      <c r="I40" s="421"/>
      <c r="J40" s="420"/>
      <c r="L40" s="419"/>
      <c r="AA40" s="418"/>
      <c r="AB40" s="418"/>
      <c r="AC40" s="418"/>
      <c r="AD40" s="418"/>
      <c r="AE40" s="418"/>
      <c r="AF40" s="418"/>
      <c r="AG40" s="418"/>
      <c r="AH40" s="418"/>
      <c r="AI40" s="418"/>
      <c r="AJ40" s="418"/>
      <c r="AK40" s="418"/>
    </row>
    <row r="41" spans="1:43" ht="15" customHeight="1" x14ac:dyDescent="0.2">
      <c r="J41" s="417"/>
      <c r="AQ41" s="416" t="s">
        <v>367</v>
      </c>
    </row>
    <row r="42" spans="1:43" ht="15" customHeight="1" x14ac:dyDescent="0.2">
      <c r="J42" s="417"/>
      <c r="AQ42" s="416" t="s">
        <v>362</v>
      </c>
    </row>
    <row r="43" spans="1:43" ht="15" customHeight="1" x14ac:dyDescent="0.2">
      <c r="J43" s="417"/>
      <c r="AQ43" s="416" t="s">
        <v>366</v>
      </c>
    </row>
    <row r="44" spans="1:43" ht="15" customHeight="1" x14ac:dyDescent="0.2">
      <c r="J44" s="417"/>
      <c r="AQ44" s="416" t="s">
        <v>357</v>
      </c>
    </row>
    <row r="45" spans="1:43" ht="15" customHeight="1" x14ac:dyDescent="0.2">
      <c r="AQ45" s="416" t="s">
        <v>356</v>
      </c>
    </row>
    <row r="46" spans="1:43" ht="15" customHeight="1" x14ac:dyDescent="0.2">
      <c r="AQ46" s="416" t="s">
        <v>115</v>
      </c>
    </row>
    <row r="47" spans="1:43" ht="15" customHeight="1" x14ac:dyDescent="0.2">
      <c r="AQ47" s="416" t="s">
        <v>365</v>
      </c>
    </row>
    <row r="48" spans="1:43" ht="15" customHeight="1" x14ac:dyDescent="0.2">
      <c r="AQ48" s="416" t="s">
        <v>361</v>
      </c>
    </row>
    <row r="49" spans="43:43" ht="15" customHeight="1" x14ac:dyDescent="0.2">
      <c r="AQ49" s="416" t="s">
        <v>354</v>
      </c>
    </row>
    <row r="51" spans="43:43" ht="15" customHeight="1" x14ac:dyDescent="0.2">
      <c r="AQ51" s="416" t="s">
        <v>364</v>
      </c>
    </row>
    <row r="52" spans="43:43" ht="15" customHeight="1" x14ac:dyDescent="0.2">
      <c r="AQ52" s="416" t="s">
        <v>363</v>
      </c>
    </row>
    <row r="53" spans="43:43" ht="15" customHeight="1" x14ac:dyDescent="0.2">
      <c r="AQ53" s="416" t="s">
        <v>362</v>
      </c>
    </row>
    <row r="54" spans="43:43" ht="15" customHeight="1" x14ac:dyDescent="0.2">
      <c r="AQ54" s="416" t="s">
        <v>361</v>
      </c>
    </row>
    <row r="55" spans="43:43" ht="15" customHeight="1" x14ac:dyDescent="0.2">
      <c r="AQ55" s="416" t="s">
        <v>360</v>
      </c>
    </row>
    <row r="56" spans="43:43" ht="15" customHeight="1" x14ac:dyDescent="0.2">
      <c r="AQ56" s="416" t="s">
        <v>359</v>
      </c>
    </row>
    <row r="57" spans="43:43" ht="15" customHeight="1" x14ac:dyDescent="0.2">
      <c r="AQ57" s="416" t="s">
        <v>358</v>
      </c>
    </row>
    <row r="58" spans="43:43" ht="15" customHeight="1" x14ac:dyDescent="0.2">
      <c r="AQ58" s="416" t="s">
        <v>357</v>
      </c>
    </row>
    <row r="59" spans="43:43" ht="15" customHeight="1" x14ac:dyDescent="0.2">
      <c r="AQ59" s="416" t="s">
        <v>356</v>
      </c>
    </row>
    <row r="60" spans="43:43" ht="15" customHeight="1" x14ac:dyDescent="0.2">
      <c r="AQ60" s="416" t="s">
        <v>115</v>
      </c>
    </row>
    <row r="61" spans="43:43" ht="15" customHeight="1" x14ac:dyDescent="0.2">
      <c r="AQ61" s="416" t="s">
        <v>355</v>
      </c>
    </row>
    <row r="62" spans="43:43" ht="15" customHeight="1" x14ac:dyDescent="0.2">
      <c r="AQ62" s="416" t="s">
        <v>354</v>
      </c>
    </row>
    <row r="63" spans="43:43" ht="15" customHeight="1" x14ac:dyDescent="0.2">
      <c r="AQ63" s="416" t="s">
        <v>353</v>
      </c>
    </row>
    <row r="64" spans="43:43" ht="15" customHeight="1" x14ac:dyDescent="0.2">
      <c r="AQ64" s="416" t="s">
        <v>352</v>
      </c>
    </row>
    <row r="65" spans="43:43" ht="15" customHeight="1" x14ac:dyDescent="0.2">
      <c r="AQ65" s="416" t="s">
        <v>351</v>
      </c>
    </row>
    <row r="66" spans="43:43" ht="15" customHeight="1" x14ac:dyDescent="0.2">
      <c r="AQ66" s="416" t="s">
        <v>350</v>
      </c>
    </row>
    <row r="67" spans="43:43" ht="15" customHeight="1" x14ac:dyDescent="0.2">
      <c r="AQ67" s="416" t="s">
        <v>332</v>
      </c>
    </row>
  </sheetData>
  <mergeCells count="62">
    <mergeCell ref="AA33:AK33"/>
    <mergeCell ref="AF27:AI27"/>
    <mergeCell ref="AA29:AD29"/>
    <mergeCell ref="AE29:AF29"/>
    <mergeCell ref="AH29:AI29"/>
    <mergeCell ref="AA28:AB28"/>
    <mergeCell ref="K39:Z39"/>
    <mergeCell ref="K35:Z35"/>
    <mergeCell ref="B33:I39"/>
    <mergeCell ref="A33:A39"/>
    <mergeCell ref="S33:T33"/>
    <mergeCell ref="Q33:R33"/>
    <mergeCell ref="K37:Z37"/>
    <mergeCell ref="AH35:AK35"/>
    <mergeCell ref="A13:A16"/>
    <mergeCell ref="B13:J16"/>
    <mergeCell ref="K13:T13"/>
    <mergeCell ref="U13:AK13"/>
    <mergeCell ref="K14:T14"/>
    <mergeCell ref="AC28:AD28"/>
    <mergeCell ref="AF28:AG28"/>
    <mergeCell ref="K26:Z27"/>
    <mergeCell ref="AA26:AE26"/>
    <mergeCell ref="AF26:AI26"/>
    <mergeCell ref="AA27:AE27"/>
    <mergeCell ref="K30:Z31"/>
    <mergeCell ref="A17:A31"/>
    <mergeCell ref="AA30:AK30"/>
    <mergeCell ref="AH31:AK31"/>
    <mergeCell ref="B17:I31"/>
    <mergeCell ref="A9:AK9"/>
    <mergeCell ref="A11:A12"/>
    <mergeCell ref="B11:J12"/>
    <mergeCell ref="K11:T11"/>
    <mergeCell ref="U11:AK11"/>
    <mergeCell ref="K12:T12"/>
    <mergeCell ref="AA17:AK17"/>
    <mergeCell ref="AA23:AK23"/>
    <mergeCell ref="AA24:AI25"/>
    <mergeCell ref="AJ24:AK25"/>
    <mergeCell ref="U12:AK12"/>
    <mergeCell ref="G7:R7"/>
    <mergeCell ref="U7:Z7"/>
    <mergeCell ref="U14:AK14"/>
    <mergeCell ref="K15:T15"/>
    <mergeCell ref="U15:AK15"/>
    <mergeCell ref="AA7:AK7"/>
    <mergeCell ref="U6:Z6"/>
    <mergeCell ref="AA6:AK6"/>
    <mergeCell ref="A2:AK2"/>
    <mergeCell ref="A3:AK3"/>
    <mergeCell ref="A4:F4"/>
    <mergeCell ref="G4:R4"/>
    <mergeCell ref="A5:F5"/>
    <mergeCell ref="G5:R5"/>
    <mergeCell ref="U4:Z4"/>
    <mergeCell ref="AA4:AK4"/>
    <mergeCell ref="U5:Z5"/>
    <mergeCell ref="AA5:AK5"/>
    <mergeCell ref="A6:F6"/>
    <mergeCell ref="G6:R6"/>
    <mergeCell ref="A7:F7"/>
  </mergeCells>
  <phoneticPr fontId="2"/>
  <dataValidations count="2">
    <dataValidation type="list" allowBlank="1" showInputMessage="1" showErrorMessage="1" sqref="K12:T12">
      <formula1>$AQ$42:$AQ$49</formula1>
    </dataValidation>
    <dataValidation type="list" allowBlank="1" showInputMessage="1" showErrorMessage="1" sqref="K14:T14">
      <formula1>$AQ$52:$AQ$67</formula1>
    </dataValidation>
  </dataValidations>
  <printOptions horizontalCentered="1" verticalCentered="1"/>
  <pageMargins left="0.39370078740157483" right="0.39370078740157483" top="0.25" bottom="0.3" header="0.2" footer="0.2"/>
  <pageSetup paperSize="9" scale="95" fitToHeight="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51"/>
  <sheetViews>
    <sheetView zoomScale="50" zoomScaleNormal="50" workbookViewId="0">
      <selection activeCell="C14" sqref="D14"/>
    </sheetView>
  </sheetViews>
  <sheetFormatPr defaultColWidth="9" defaultRowHeight="13.2" x14ac:dyDescent="0.2"/>
  <cols>
    <col min="1" max="1" width="6.109375" style="160" customWidth="1"/>
    <col min="2" max="2" width="5.33203125" style="160" customWidth="1"/>
    <col min="3" max="3" width="27" style="160" customWidth="1"/>
    <col min="4" max="4" width="22.33203125" style="160" customWidth="1"/>
    <col min="5" max="5" width="55.44140625" style="160" customWidth="1"/>
    <col min="6" max="16384" width="9" style="160"/>
  </cols>
  <sheetData>
    <row r="1" spans="1:5" x14ac:dyDescent="0.2">
      <c r="A1" s="167" t="s">
        <v>712</v>
      </c>
      <c r="B1" s="536"/>
      <c r="E1" s="535"/>
    </row>
    <row r="2" spans="1:5" ht="21" x14ac:dyDescent="0.2">
      <c r="A2" s="534"/>
      <c r="D2" s="533" t="s">
        <v>711</v>
      </c>
    </row>
    <row r="3" spans="1:5" ht="3.75" customHeight="1" x14ac:dyDescent="0.2"/>
    <row r="4" spans="1:5" ht="2.25" customHeight="1" thickBot="1" x14ac:dyDescent="0.25"/>
    <row r="5" spans="1:5" ht="18.75" customHeight="1" x14ac:dyDescent="0.2">
      <c r="A5" s="532"/>
      <c r="B5" s="1333" t="s">
        <v>459</v>
      </c>
      <c r="C5" s="1334"/>
      <c r="D5" s="1339" t="s">
        <v>458</v>
      </c>
      <c r="E5" s="1314" t="s">
        <v>457</v>
      </c>
    </row>
    <row r="6" spans="1:5" ht="18.75" customHeight="1" x14ac:dyDescent="0.2">
      <c r="A6" s="531" t="s">
        <v>456</v>
      </c>
      <c r="B6" s="1335"/>
      <c r="C6" s="1336"/>
      <c r="D6" s="1340"/>
      <c r="E6" s="1315"/>
    </row>
    <row r="7" spans="1:5" ht="18.75" customHeight="1" thickBot="1" x14ac:dyDescent="0.25">
      <c r="A7" s="530"/>
      <c r="B7" s="1337"/>
      <c r="C7" s="1338"/>
      <c r="D7" s="1341"/>
      <c r="E7" s="1316"/>
    </row>
    <row r="8" spans="1:5" ht="27.9" customHeight="1" x14ac:dyDescent="0.2">
      <c r="A8" s="1326" t="s">
        <v>773</v>
      </c>
      <c r="B8" s="1317" t="s">
        <v>460</v>
      </c>
      <c r="C8" s="519" t="s">
        <v>774</v>
      </c>
      <c r="D8" s="529"/>
      <c r="E8" s="528"/>
    </row>
    <row r="9" spans="1:5" ht="27.9" customHeight="1" x14ac:dyDescent="0.2">
      <c r="A9" s="1327"/>
      <c r="B9" s="1318"/>
      <c r="C9" s="514" t="s">
        <v>775</v>
      </c>
      <c r="D9" s="526"/>
      <c r="E9" s="527"/>
    </row>
    <row r="10" spans="1:5" ht="27.9" customHeight="1" x14ac:dyDescent="0.2">
      <c r="A10" s="1327"/>
      <c r="B10" s="1318"/>
      <c r="C10" s="514" t="s">
        <v>776</v>
      </c>
      <c r="D10" s="526"/>
      <c r="E10" s="527"/>
    </row>
    <row r="11" spans="1:5" ht="27.9" customHeight="1" x14ac:dyDescent="0.2">
      <c r="A11" s="1327"/>
      <c r="B11" s="1318"/>
      <c r="C11" s="514" t="s">
        <v>777</v>
      </c>
      <c r="D11" s="526"/>
      <c r="E11" s="527"/>
    </row>
    <row r="12" spans="1:5" ht="27.9" customHeight="1" x14ac:dyDescent="0.2">
      <c r="A12" s="1327"/>
      <c r="B12" s="1318"/>
      <c r="C12" s="514" t="s">
        <v>778</v>
      </c>
      <c r="D12" s="526"/>
      <c r="E12" s="515"/>
    </row>
    <row r="13" spans="1:5" ht="27.9" customHeight="1" x14ac:dyDescent="0.2">
      <c r="A13" s="1327"/>
      <c r="B13" s="1318"/>
      <c r="C13" s="514" t="s">
        <v>779</v>
      </c>
      <c r="D13" s="525"/>
      <c r="E13" s="512"/>
    </row>
    <row r="14" spans="1:5" ht="27.9" customHeight="1" x14ac:dyDescent="0.2">
      <c r="A14" s="1327"/>
      <c r="B14" s="1318"/>
      <c r="C14" s="514"/>
      <c r="D14" s="525"/>
      <c r="E14" s="512"/>
    </row>
    <row r="15" spans="1:5" ht="27.9" customHeight="1" x14ac:dyDescent="0.2">
      <c r="A15" s="1327"/>
      <c r="B15" s="1318"/>
      <c r="C15" s="524" t="s">
        <v>780</v>
      </c>
      <c r="D15" s="523"/>
      <c r="E15" s="510"/>
    </row>
    <row r="16" spans="1:5" ht="27.9" customHeight="1" x14ac:dyDescent="0.2">
      <c r="A16" s="1327"/>
      <c r="B16" s="1319"/>
      <c r="C16" s="522" t="s">
        <v>781</v>
      </c>
      <c r="D16" s="508">
        <f>SUM(D8:D15)</f>
        <v>0</v>
      </c>
      <c r="E16" s="507"/>
    </row>
    <row r="17" spans="1:5" ht="27.9" customHeight="1" x14ac:dyDescent="0.2">
      <c r="A17" s="1327"/>
      <c r="B17" s="1320" t="s">
        <v>770</v>
      </c>
      <c r="C17" s="506" t="s">
        <v>782</v>
      </c>
      <c r="D17" s="521"/>
      <c r="E17" s="504"/>
    </row>
    <row r="18" spans="1:5" ht="27.9" customHeight="1" x14ac:dyDescent="0.2">
      <c r="A18" s="1327"/>
      <c r="B18" s="1318"/>
      <c r="C18" s="503" t="s">
        <v>779</v>
      </c>
      <c r="D18" s="502"/>
      <c r="E18" s="501"/>
    </row>
    <row r="19" spans="1:5" ht="27.9" customHeight="1" x14ac:dyDescent="0.2">
      <c r="A19" s="1327"/>
      <c r="B19" s="1318"/>
      <c r="C19" s="500" t="s">
        <v>780</v>
      </c>
      <c r="D19" s="499"/>
      <c r="E19" s="520"/>
    </row>
    <row r="20" spans="1:5" ht="27.9" customHeight="1" x14ac:dyDescent="0.2">
      <c r="A20" s="1327"/>
      <c r="B20" s="1319"/>
      <c r="C20" s="497" t="s">
        <v>783</v>
      </c>
      <c r="D20" s="496">
        <f>SUM(D17:D19)</f>
        <v>0</v>
      </c>
      <c r="E20" s="490"/>
    </row>
    <row r="21" spans="1:5" ht="27.9" customHeight="1" x14ac:dyDescent="0.2">
      <c r="A21" s="1327"/>
      <c r="B21" s="1320" t="s">
        <v>771</v>
      </c>
      <c r="C21" s="506" t="s">
        <v>772</v>
      </c>
      <c r="D21" s="505"/>
      <c r="E21" s="504"/>
    </row>
    <row r="22" spans="1:5" ht="27.9" customHeight="1" x14ac:dyDescent="0.2">
      <c r="A22" s="1327"/>
      <c r="B22" s="1318"/>
      <c r="C22" s="503" t="s">
        <v>779</v>
      </c>
      <c r="D22" s="502"/>
      <c r="E22" s="501"/>
    </row>
    <row r="23" spans="1:5" ht="27.9" customHeight="1" x14ac:dyDescent="0.2">
      <c r="A23" s="1327"/>
      <c r="B23" s="1318"/>
      <c r="C23" s="500" t="s">
        <v>780</v>
      </c>
      <c r="D23" s="499"/>
      <c r="E23" s="498"/>
    </row>
    <row r="24" spans="1:5" ht="27.9" customHeight="1" x14ac:dyDescent="0.2">
      <c r="A24" s="1327"/>
      <c r="B24" s="1319"/>
      <c r="C24" s="497" t="s">
        <v>784</v>
      </c>
      <c r="D24" s="496">
        <f>SUM(D21:D23)</f>
        <v>0</v>
      </c>
      <c r="E24" s="490"/>
    </row>
    <row r="25" spans="1:5" ht="27.9" customHeight="1" thickBot="1" x14ac:dyDescent="0.25">
      <c r="A25" s="1327"/>
      <c r="B25" s="495" t="s">
        <v>785</v>
      </c>
      <c r="C25" s="690" t="s">
        <v>786</v>
      </c>
      <c r="D25" s="493"/>
      <c r="E25" s="492"/>
    </row>
    <row r="26" spans="1:5" ht="27.9" customHeight="1" thickTop="1" thickBot="1" x14ac:dyDescent="0.25">
      <c r="A26" s="1328" t="s">
        <v>808</v>
      </c>
      <c r="B26" s="1329"/>
      <c r="C26" s="1330"/>
      <c r="D26" s="487">
        <f>D16+D20+D25+D24</f>
        <v>0</v>
      </c>
      <c r="E26" s="486"/>
    </row>
    <row r="27" spans="1:5" ht="27.9" customHeight="1" x14ac:dyDescent="0.2">
      <c r="A27" s="1324" t="s">
        <v>787</v>
      </c>
      <c r="B27" s="1317" t="s">
        <v>460</v>
      </c>
      <c r="C27" s="519" t="s">
        <v>788</v>
      </c>
      <c r="D27" s="518"/>
      <c r="E27" s="517"/>
    </row>
    <row r="28" spans="1:5" ht="27.9" customHeight="1" x14ac:dyDescent="0.2">
      <c r="A28" s="1325"/>
      <c r="B28" s="1318"/>
      <c r="C28" s="516" t="s">
        <v>778</v>
      </c>
      <c r="D28" s="513"/>
      <c r="E28" s="515"/>
    </row>
    <row r="29" spans="1:5" ht="27.9" customHeight="1" x14ac:dyDescent="0.2">
      <c r="A29" s="1325"/>
      <c r="B29" s="1318"/>
      <c r="C29" s="514" t="s">
        <v>779</v>
      </c>
      <c r="D29" s="513"/>
      <c r="E29" s="512"/>
    </row>
    <row r="30" spans="1:5" ht="27.9" customHeight="1" x14ac:dyDescent="0.2">
      <c r="A30" s="1325"/>
      <c r="B30" s="1318"/>
      <c r="C30" s="511" t="s">
        <v>780</v>
      </c>
      <c r="D30" s="491"/>
      <c r="E30" s="510"/>
    </row>
    <row r="31" spans="1:5" ht="27.9" customHeight="1" x14ac:dyDescent="0.2">
      <c r="A31" s="1325"/>
      <c r="B31" s="1319"/>
      <c r="C31" s="509" t="s">
        <v>804</v>
      </c>
      <c r="D31" s="508">
        <f>SUM(D27:D30)</f>
        <v>0</v>
      </c>
      <c r="E31" s="507"/>
    </row>
    <row r="32" spans="1:5" ht="27.9" customHeight="1" x14ac:dyDescent="0.2">
      <c r="A32" s="1325"/>
      <c r="B32" s="1320" t="s">
        <v>770</v>
      </c>
      <c r="C32" s="506" t="s">
        <v>803</v>
      </c>
      <c r="D32" s="505"/>
      <c r="E32" s="504"/>
    </row>
    <row r="33" spans="1:5" ht="27.9" customHeight="1" x14ac:dyDescent="0.2">
      <c r="A33" s="1325"/>
      <c r="B33" s="1318"/>
      <c r="C33" s="503" t="s">
        <v>779</v>
      </c>
      <c r="D33" s="502"/>
      <c r="E33" s="501"/>
    </row>
    <row r="34" spans="1:5" ht="27.9" customHeight="1" x14ac:dyDescent="0.2">
      <c r="A34" s="1325"/>
      <c r="B34" s="1318"/>
      <c r="C34" s="500" t="s">
        <v>780</v>
      </c>
      <c r="D34" s="499"/>
      <c r="E34" s="498"/>
    </row>
    <row r="35" spans="1:5" ht="27.9" customHeight="1" x14ac:dyDescent="0.2">
      <c r="A35" s="1325"/>
      <c r="B35" s="1319"/>
      <c r="C35" s="497" t="s">
        <v>805</v>
      </c>
      <c r="D35" s="496">
        <f>SUM(D32:D34)</f>
        <v>0</v>
      </c>
      <c r="E35" s="490"/>
    </row>
    <row r="36" spans="1:5" ht="27.9" customHeight="1" x14ac:dyDescent="0.2">
      <c r="A36" s="1325"/>
      <c r="B36" s="1320" t="s">
        <v>771</v>
      </c>
      <c r="C36" s="506" t="s">
        <v>772</v>
      </c>
      <c r="D36" s="505"/>
      <c r="E36" s="504"/>
    </row>
    <row r="37" spans="1:5" ht="27.9" customHeight="1" x14ac:dyDescent="0.2">
      <c r="A37" s="1325"/>
      <c r="B37" s="1318"/>
      <c r="C37" s="503" t="s">
        <v>779</v>
      </c>
      <c r="D37" s="502"/>
      <c r="E37" s="501"/>
    </row>
    <row r="38" spans="1:5" ht="27.9" customHeight="1" x14ac:dyDescent="0.2">
      <c r="A38" s="1325"/>
      <c r="B38" s="1318"/>
      <c r="C38" s="500" t="s">
        <v>780</v>
      </c>
      <c r="D38" s="499"/>
      <c r="E38" s="498"/>
    </row>
    <row r="39" spans="1:5" ht="27.9" customHeight="1" x14ac:dyDescent="0.2">
      <c r="A39" s="1325"/>
      <c r="B39" s="1319"/>
      <c r="C39" s="497" t="s">
        <v>806</v>
      </c>
      <c r="D39" s="496">
        <f>SUM(D36:D38)</f>
        <v>0</v>
      </c>
      <c r="E39" s="490"/>
    </row>
    <row r="40" spans="1:5" ht="27.75" customHeight="1" thickBot="1" x14ac:dyDescent="0.25">
      <c r="A40" s="1325"/>
      <c r="B40" s="495" t="s">
        <v>785</v>
      </c>
      <c r="C40" s="494" t="s">
        <v>807</v>
      </c>
      <c r="D40" s="493"/>
      <c r="E40" s="492"/>
    </row>
    <row r="41" spans="1:5" ht="27.9" customHeight="1" thickTop="1" thickBot="1" x14ac:dyDescent="0.25">
      <c r="A41" s="1328" t="s">
        <v>809</v>
      </c>
      <c r="B41" s="1331"/>
      <c r="C41" s="1332"/>
      <c r="D41" s="489">
        <f>D31+D35+D40+D39</f>
        <v>0</v>
      </c>
      <c r="E41" s="488"/>
    </row>
    <row r="42" spans="1:5" ht="27.9" customHeight="1" thickBot="1" x14ac:dyDescent="0.25">
      <c r="A42" s="1321" t="s">
        <v>810</v>
      </c>
      <c r="B42" s="1322"/>
      <c r="C42" s="1323"/>
      <c r="D42" s="487">
        <f>D26+D41</f>
        <v>0</v>
      </c>
      <c r="E42" s="486"/>
    </row>
    <row r="43" spans="1:5" ht="6" customHeight="1" x14ac:dyDescent="0.2"/>
    <row r="44" spans="1:5" x14ac:dyDescent="0.2">
      <c r="B44" s="485" t="s">
        <v>103</v>
      </c>
      <c r="C44" s="482"/>
      <c r="D44" s="483">
        <f>SUM(D16,D25,D31,D40)</f>
        <v>0</v>
      </c>
      <c r="E44" s="482"/>
    </row>
    <row r="45" spans="1:5" ht="13.5" customHeight="1" x14ac:dyDescent="0.2">
      <c r="B45" s="484"/>
      <c r="C45" s="482" t="s">
        <v>442</v>
      </c>
      <c r="D45" s="483">
        <f>SUM(D16,D25)</f>
        <v>0</v>
      </c>
      <c r="E45" s="482"/>
    </row>
    <row r="46" spans="1:5" x14ac:dyDescent="0.2">
      <c r="B46" s="485" t="s">
        <v>106</v>
      </c>
      <c r="C46" s="482"/>
      <c r="D46" s="483">
        <f>SUM(D20,D35)</f>
        <v>0</v>
      </c>
      <c r="E46" s="482"/>
    </row>
    <row r="47" spans="1:5" x14ac:dyDescent="0.2">
      <c r="B47" s="484"/>
      <c r="C47" s="482" t="s">
        <v>442</v>
      </c>
      <c r="D47" s="483">
        <f>SUM(D20)</f>
        <v>0</v>
      </c>
      <c r="E47" s="482"/>
    </row>
    <row r="48" spans="1:5" x14ac:dyDescent="0.2">
      <c r="B48" s="485" t="s">
        <v>108</v>
      </c>
      <c r="C48" s="482"/>
      <c r="D48" s="483">
        <f>SUM(D24,D39)</f>
        <v>0</v>
      </c>
      <c r="E48" s="482"/>
    </row>
    <row r="49" spans="2:5" x14ac:dyDescent="0.2">
      <c r="B49" s="484"/>
      <c r="C49" s="482" t="s">
        <v>442</v>
      </c>
      <c r="D49" s="483">
        <f>SUM(D22)</f>
        <v>0</v>
      </c>
      <c r="E49" s="482"/>
    </row>
    <row r="50" spans="2:5" x14ac:dyDescent="0.2">
      <c r="B50" s="485" t="s">
        <v>110</v>
      </c>
      <c r="C50" s="482"/>
      <c r="D50" s="483">
        <f>SUM(D44,D46,D48)</f>
        <v>0</v>
      </c>
      <c r="E50" s="482"/>
    </row>
    <row r="51" spans="2:5" ht="13.5" customHeight="1" x14ac:dyDescent="0.2">
      <c r="B51" s="484"/>
      <c r="C51" s="482" t="s">
        <v>442</v>
      </c>
      <c r="D51" s="483">
        <f>SUM(D45,D47,D49)</f>
        <v>0</v>
      </c>
      <c r="E51" s="482"/>
    </row>
  </sheetData>
  <mergeCells count="14">
    <mergeCell ref="E5:E7"/>
    <mergeCell ref="B8:B16"/>
    <mergeCell ref="B17:B20"/>
    <mergeCell ref="A42:C42"/>
    <mergeCell ref="A27:A40"/>
    <mergeCell ref="A8:A25"/>
    <mergeCell ref="A26:C26"/>
    <mergeCell ref="B27:B31"/>
    <mergeCell ref="B32:B35"/>
    <mergeCell ref="A41:C41"/>
    <mergeCell ref="B36:B39"/>
    <mergeCell ref="B21:B24"/>
    <mergeCell ref="B5:C7"/>
    <mergeCell ref="D5:D7"/>
  </mergeCells>
  <phoneticPr fontId="2"/>
  <printOptions horizontalCentered="1"/>
  <pageMargins left="0.48" right="0.39370078740157483" top="0.47" bottom="0.46" header="0" footer="0"/>
  <pageSetup paperSize="9" scale="71" orientation="portrait" horizont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zoomScale="50" zoomScaleNormal="50" workbookViewId="0">
      <selection activeCell="C14" sqref="D14"/>
    </sheetView>
  </sheetViews>
  <sheetFormatPr defaultColWidth="9" defaultRowHeight="13.2" x14ac:dyDescent="0.2"/>
  <cols>
    <col min="1" max="1" width="6.109375" style="160" customWidth="1"/>
    <col min="2" max="2" width="5.33203125" style="160" customWidth="1"/>
    <col min="3" max="3" width="27" style="160" customWidth="1"/>
    <col min="4" max="4" width="22.33203125" style="160" customWidth="1"/>
    <col min="5" max="5" width="55.44140625" style="160" customWidth="1"/>
    <col min="6" max="16384" width="9" style="160"/>
  </cols>
  <sheetData>
    <row r="1" spans="1:5" x14ac:dyDescent="0.2">
      <c r="A1" s="167" t="s">
        <v>712</v>
      </c>
      <c r="B1" s="536"/>
      <c r="E1" s="535"/>
    </row>
    <row r="2" spans="1:5" ht="21" x14ac:dyDescent="0.2">
      <c r="D2" s="533" t="s">
        <v>461</v>
      </c>
    </row>
    <row r="3" spans="1:5" ht="3.75" customHeight="1" x14ac:dyDescent="0.2"/>
    <row r="4" spans="1:5" ht="2.25" customHeight="1" thickBot="1" x14ac:dyDescent="0.25"/>
    <row r="5" spans="1:5" ht="18.75" customHeight="1" x14ac:dyDescent="0.2">
      <c r="A5" s="532"/>
      <c r="B5" s="1333" t="s">
        <v>459</v>
      </c>
      <c r="C5" s="1334"/>
      <c r="D5" s="1342" t="s">
        <v>458</v>
      </c>
      <c r="E5" s="1314" t="s">
        <v>457</v>
      </c>
    </row>
    <row r="6" spans="1:5" ht="18.75" customHeight="1" x14ac:dyDescent="0.2">
      <c r="A6" s="531" t="s">
        <v>456</v>
      </c>
      <c r="B6" s="1335"/>
      <c r="C6" s="1336"/>
      <c r="D6" s="1343"/>
      <c r="E6" s="1315"/>
    </row>
    <row r="7" spans="1:5" ht="18.75" customHeight="1" thickBot="1" x14ac:dyDescent="0.25">
      <c r="A7" s="530"/>
      <c r="B7" s="1337"/>
      <c r="C7" s="1338"/>
      <c r="D7" s="1344"/>
      <c r="E7" s="1316"/>
    </row>
    <row r="8" spans="1:5" ht="27.9" customHeight="1" x14ac:dyDescent="0.2">
      <c r="A8" s="1326" t="s">
        <v>773</v>
      </c>
      <c r="B8" s="1317" t="s">
        <v>460</v>
      </c>
      <c r="C8" s="519" t="s">
        <v>774</v>
      </c>
      <c r="D8" s="529">
        <v>10000000</v>
      </c>
      <c r="E8" s="528"/>
    </row>
    <row r="9" spans="1:5" ht="27.9" customHeight="1" x14ac:dyDescent="0.2">
      <c r="A9" s="1327"/>
      <c r="B9" s="1318"/>
      <c r="C9" s="514" t="s">
        <v>775</v>
      </c>
      <c r="D9" s="526">
        <v>2000000</v>
      </c>
      <c r="E9" s="527"/>
    </row>
    <row r="10" spans="1:5" ht="27.9" customHeight="1" x14ac:dyDescent="0.2">
      <c r="A10" s="1327"/>
      <c r="B10" s="1318"/>
      <c r="C10" s="514" t="s">
        <v>776</v>
      </c>
      <c r="D10" s="526">
        <v>2000000</v>
      </c>
      <c r="E10" s="527"/>
    </row>
    <row r="11" spans="1:5" ht="27.9" customHeight="1" x14ac:dyDescent="0.2">
      <c r="A11" s="1327"/>
      <c r="B11" s="1318"/>
      <c r="C11" s="514" t="s">
        <v>777</v>
      </c>
      <c r="D11" s="526">
        <v>1000000</v>
      </c>
      <c r="E11" s="527"/>
    </row>
    <row r="12" spans="1:5" ht="27.9" customHeight="1" x14ac:dyDescent="0.2">
      <c r="A12" s="1327"/>
      <c r="B12" s="1318"/>
      <c r="C12" s="514" t="s">
        <v>778</v>
      </c>
      <c r="D12" s="526">
        <v>500000</v>
      </c>
      <c r="E12" s="515"/>
    </row>
    <row r="13" spans="1:5" ht="27.9" customHeight="1" x14ac:dyDescent="0.2">
      <c r="A13" s="1327"/>
      <c r="B13" s="1318"/>
      <c r="C13" s="514" t="s">
        <v>779</v>
      </c>
      <c r="D13" s="525">
        <v>193750</v>
      </c>
      <c r="E13" s="512"/>
    </row>
    <row r="14" spans="1:5" ht="27.9" customHeight="1" x14ac:dyDescent="0.2">
      <c r="A14" s="1327"/>
      <c r="B14" s="1318"/>
      <c r="C14" s="514"/>
      <c r="D14" s="525"/>
      <c r="E14" s="512"/>
    </row>
    <row r="15" spans="1:5" ht="27.9" customHeight="1" x14ac:dyDescent="0.2">
      <c r="A15" s="1327"/>
      <c r="B15" s="1318"/>
      <c r="C15" s="524" t="s">
        <v>780</v>
      </c>
      <c r="D15" s="523">
        <v>1255500</v>
      </c>
      <c r="E15" s="510"/>
    </row>
    <row r="16" spans="1:5" ht="27.9" customHeight="1" x14ac:dyDescent="0.2">
      <c r="A16" s="1327"/>
      <c r="B16" s="1319"/>
      <c r="C16" s="522" t="s">
        <v>781</v>
      </c>
      <c r="D16" s="508">
        <f>SUM(D8:D15)</f>
        <v>16949250</v>
      </c>
      <c r="E16" s="507"/>
    </row>
    <row r="17" spans="1:5" ht="27.9" customHeight="1" x14ac:dyDescent="0.2">
      <c r="A17" s="1327"/>
      <c r="B17" s="1320" t="s">
        <v>770</v>
      </c>
      <c r="C17" s="506" t="s">
        <v>782</v>
      </c>
      <c r="D17" s="521"/>
      <c r="E17" s="504"/>
    </row>
    <row r="18" spans="1:5" ht="27.9" customHeight="1" x14ac:dyDescent="0.2">
      <c r="A18" s="1327"/>
      <c r="B18" s="1318"/>
      <c r="C18" s="503" t="s">
        <v>779</v>
      </c>
      <c r="D18" s="502"/>
      <c r="E18" s="501"/>
    </row>
    <row r="19" spans="1:5" ht="27.9" customHeight="1" x14ac:dyDescent="0.2">
      <c r="A19" s="1327"/>
      <c r="B19" s="1318"/>
      <c r="C19" s="500" t="s">
        <v>780</v>
      </c>
      <c r="D19" s="499"/>
      <c r="E19" s="520"/>
    </row>
    <row r="20" spans="1:5" ht="27.9" customHeight="1" x14ac:dyDescent="0.2">
      <c r="A20" s="1327"/>
      <c r="B20" s="1319"/>
      <c r="C20" s="497" t="s">
        <v>783</v>
      </c>
      <c r="D20" s="496">
        <f>SUM(D17:D19)</f>
        <v>0</v>
      </c>
      <c r="E20" s="490"/>
    </row>
    <row r="21" spans="1:5" ht="27.9" customHeight="1" x14ac:dyDescent="0.2">
      <c r="A21" s="1327"/>
      <c r="B21" s="1320" t="s">
        <v>771</v>
      </c>
      <c r="C21" s="506" t="s">
        <v>772</v>
      </c>
      <c r="D21" s="521"/>
      <c r="E21" s="504"/>
    </row>
    <row r="22" spans="1:5" ht="27.9" customHeight="1" x14ac:dyDescent="0.2">
      <c r="A22" s="1327"/>
      <c r="B22" s="1318"/>
      <c r="C22" s="503" t="s">
        <v>779</v>
      </c>
      <c r="D22" s="502"/>
      <c r="E22" s="501"/>
    </row>
    <row r="23" spans="1:5" ht="27.9" customHeight="1" x14ac:dyDescent="0.2">
      <c r="A23" s="1327"/>
      <c r="B23" s="1318"/>
      <c r="C23" s="500" t="s">
        <v>780</v>
      </c>
      <c r="D23" s="499"/>
      <c r="E23" s="520"/>
    </row>
    <row r="24" spans="1:5" ht="27.9" customHeight="1" x14ac:dyDescent="0.2">
      <c r="A24" s="1327"/>
      <c r="B24" s="1319"/>
      <c r="C24" s="497" t="s">
        <v>784</v>
      </c>
      <c r="D24" s="496">
        <f>SUM(D21:D23)</f>
        <v>0</v>
      </c>
      <c r="E24" s="490"/>
    </row>
    <row r="25" spans="1:5" ht="27.9" customHeight="1" thickBot="1" x14ac:dyDescent="0.25">
      <c r="A25" s="1327"/>
      <c r="B25" s="495" t="s">
        <v>785</v>
      </c>
      <c r="C25" s="690" t="s">
        <v>786</v>
      </c>
      <c r="D25" s="493"/>
      <c r="E25" s="492"/>
    </row>
    <row r="26" spans="1:5" ht="27.9" customHeight="1" thickTop="1" thickBot="1" x14ac:dyDescent="0.25">
      <c r="A26" s="1328" t="s">
        <v>808</v>
      </c>
      <c r="B26" s="1329"/>
      <c r="C26" s="1330"/>
      <c r="D26" s="487">
        <f>D16+D20+D25+D24</f>
        <v>16949250</v>
      </c>
      <c r="E26" s="486"/>
    </row>
    <row r="27" spans="1:5" ht="27.9" customHeight="1" x14ac:dyDescent="0.2">
      <c r="A27" s="1324" t="s">
        <v>787</v>
      </c>
      <c r="B27" s="1317" t="s">
        <v>460</v>
      </c>
      <c r="C27" s="519" t="s">
        <v>788</v>
      </c>
      <c r="D27" s="518">
        <v>2000000</v>
      </c>
      <c r="E27" s="517"/>
    </row>
    <row r="28" spans="1:5" ht="27.9" customHeight="1" x14ac:dyDescent="0.2">
      <c r="A28" s="1325"/>
      <c r="B28" s="1318"/>
      <c r="C28" s="516" t="s">
        <v>778</v>
      </c>
      <c r="D28" s="513">
        <v>700000</v>
      </c>
      <c r="E28" s="515"/>
    </row>
    <row r="29" spans="1:5" ht="27.9" customHeight="1" x14ac:dyDescent="0.2">
      <c r="A29" s="1325"/>
      <c r="B29" s="1318"/>
      <c r="C29" s="514" t="s">
        <v>779</v>
      </c>
      <c r="D29" s="513">
        <v>6250</v>
      </c>
      <c r="E29" s="512"/>
    </row>
    <row r="30" spans="1:5" ht="27.9" customHeight="1" x14ac:dyDescent="0.2">
      <c r="A30" s="1325"/>
      <c r="B30" s="1318"/>
      <c r="C30" s="511" t="s">
        <v>780</v>
      </c>
      <c r="D30" s="491">
        <v>216500</v>
      </c>
      <c r="E30" s="510"/>
    </row>
    <row r="31" spans="1:5" ht="27.9" customHeight="1" x14ac:dyDescent="0.2">
      <c r="A31" s="1325"/>
      <c r="B31" s="1319"/>
      <c r="C31" s="509" t="s">
        <v>804</v>
      </c>
      <c r="D31" s="508">
        <f>SUM(D27:D30)</f>
        <v>2922750</v>
      </c>
      <c r="E31" s="507"/>
    </row>
    <row r="32" spans="1:5" ht="27.9" customHeight="1" x14ac:dyDescent="0.2">
      <c r="A32" s="1325"/>
      <c r="B32" s="1320" t="s">
        <v>770</v>
      </c>
      <c r="C32" s="506" t="s">
        <v>803</v>
      </c>
      <c r="D32" s="505"/>
      <c r="E32" s="504"/>
    </row>
    <row r="33" spans="1:5" ht="27.9" customHeight="1" x14ac:dyDescent="0.2">
      <c r="A33" s="1325"/>
      <c r="B33" s="1318"/>
      <c r="C33" s="503" t="s">
        <v>779</v>
      </c>
      <c r="D33" s="502"/>
      <c r="E33" s="501"/>
    </row>
    <row r="34" spans="1:5" ht="27.9" customHeight="1" x14ac:dyDescent="0.2">
      <c r="A34" s="1325"/>
      <c r="B34" s="1318"/>
      <c r="C34" s="500" t="s">
        <v>780</v>
      </c>
      <c r="D34" s="499"/>
      <c r="E34" s="498"/>
    </row>
    <row r="35" spans="1:5" ht="27.9" customHeight="1" x14ac:dyDescent="0.2">
      <c r="A35" s="1325"/>
      <c r="B35" s="1319"/>
      <c r="C35" s="497" t="s">
        <v>805</v>
      </c>
      <c r="D35" s="496">
        <f>SUM(D32:D34)</f>
        <v>0</v>
      </c>
      <c r="E35" s="490"/>
    </row>
    <row r="36" spans="1:5" ht="27.9" customHeight="1" x14ac:dyDescent="0.2">
      <c r="A36" s="1325"/>
      <c r="B36" s="1320" t="s">
        <v>771</v>
      </c>
      <c r="C36" s="506" t="s">
        <v>772</v>
      </c>
      <c r="D36" s="505"/>
      <c r="E36" s="504"/>
    </row>
    <row r="37" spans="1:5" ht="27.9" customHeight="1" x14ac:dyDescent="0.2">
      <c r="A37" s="1325"/>
      <c r="B37" s="1318"/>
      <c r="C37" s="503" t="s">
        <v>779</v>
      </c>
      <c r="D37" s="502"/>
      <c r="E37" s="501"/>
    </row>
    <row r="38" spans="1:5" ht="27.9" customHeight="1" x14ac:dyDescent="0.2">
      <c r="A38" s="1325"/>
      <c r="B38" s="1318"/>
      <c r="C38" s="500" t="s">
        <v>780</v>
      </c>
      <c r="D38" s="499"/>
      <c r="E38" s="498"/>
    </row>
    <row r="39" spans="1:5" ht="27.9" customHeight="1" x14ac:dyDescent="0.2">
      <c r="A39" s="1325"/>
      <c r="B39" s="1319"/>
      <c r="C39" s="497" t="s">
        <v>806</v>
      </c>
      <c r="D39" s="496">
        <f>SUM(D36:D38)</f>
        <v>0</v>
      </c>
      <c r="E39" s="490"/>
    </row>
    <row r="40" spans="1:5" ht="27.75" customHeight="1" thickBot="1" x14ac:dyDescent="0.25">
      <c r="A40" s="1325"/>
      <c r="B40" s="495" t="s">
        <v>785</v>
      </c>
      <c r="C40" s="494" t="s">
        <v>807</v>
      </c>
      <c r="D40" s="493">
        <v>900000</v>
      </c>
      <c r="E40" s="492"/>
    </row>
    <row r="41" spans="1:5" ht="27.9" customHeight="1" thickTop="1" thickBot="1" x14ac:dyDescent="0.25">
      <c r="A41" s="1328" t="s">
        <v>809</v>
      </c>
      <c r="B41" s="1331"/>
      <c r="C41" s="1332"/>
      <c r="D41" s="489">
        <f>D31+D35+D40+D39</f>
        <v>3822750</v>
      </c>
      <c r="E41" s="488"/>
    </row>
    <row r="42" spans="1:5" ht="27.9" customHeight="1" thickBot="1" x14ac:dyDescent="0.25">
      <c r="A42" s="1321" t="s">
        <v>810</v>
      </c>
      <c r="B42" s="1322"/>
      <c r="C42" s="1323"/>
      <c r="D42" s="487">
        <f>D26+D41</f>
        <v>20772000</v>
      </c>
      <c r="E42" s="486"/>
    </row>
    <row r="43" spans="1:5" ht="6" customHeight="1" x14ac:dyDescent="0.2"/>
    <row r="44" spans="1:5" x14ac:dyDescent="0.2">
      <c r="B44" s="485" t="s">
        <v>103</v>
      </c>
      <c r="C44" s="482"/>
      <c r="D44" s="483" t="e">
        <f>SUM(D22,D28,D34,#REF!)</f>
        <v>#REF!</v>
      </c>
      <c r="E44" s="482"/>
    </row>
    <row r="45" spans="1:5" ht="13.5" customHeight="1" x14ac:dyDescent="0.2">
      <c r="B45" s="484"/>
      <c r="C45" s="482" t="s">
        <v>442</v>
      </c>
      <c r="D45" s="483">
        <f>SUM(D22,D28)</f>
        <v>700000</v>
      </c>
      <c r="E45" s="482"/>
    </row>
    <row r="46" spans="1:5" x14ac:dyDescent="0.2">
      <c r="B46" s="485" t="s">
        <v>106</v>
      </c>
      <c r="C46" s="482"/>
      <c r="D46" s="483" t="e">
        <f>SUM(#REF!,D38)</f>
        <v>#REF!</v>
      </c>
      <c r="E46" s="482"/>
    </row>
    <row r="47" spans="1:5" x14ac:dyDescent="0.2">
      <c r="B47" s="484"/>
      <c r="C47" s="482" t="s">
        <v>442</v>
      </c>
      <c r="D47" s="483" t="e">
        <f>SUM(#REF!)</f>
        <v>#REF!</v>
      </c>
      <c r="E47" s="482"/>
    </row>
    <row r="48" spans="1:5" x14ac:dyDescent="0.2">
      <c r="B48" s="485" t="s">
        <v>108</v>
      </c>
      <c r="C48" s="482"/>
      <c r="D48" s="483" t="e">
        <f>SUM(D27,#REF!)</f>
        <v>#REF!</v>
      </c>
      <c r="E48" s="482"/>
    </row>
    <row r="49" spans="2:5" x14ac:dyDescent="0.2">
      <c r="B49" s="484"/>
      <c r="C49" s="482" t="s">
        <v>442</v>
      </c>
      <c r="D49" s="483" t="e">
        <f>SUM(#REF!)</f>
        <v>#REF!</v>
      </c>
      <c r="E49" s="482"/>
    </row>
    <row r="50" spans="2:5" x14ac:dyDescent="0.2">
      <c r="B50" s="485" t="s">
        <v>110</v>
      </c>
      <c r="C50" s="482"/>
      <c r="D50" s="483" t="e">
        <f>SUM(D44,D46,D48)</f>
        <v>#REF!</v>
      </c>
      <c r="E50" s="482"/>
    </row>
    <row r="51" spans="2:5" ht="13.5" customHeight="1" x14ac:dyDescent="0.2">
      <c r="B51" s="484"/>
      <c r="C51" s="482" t="s">
        <v>442</v>
      </c>
      <c r="D51" s="483" t="e">
        <f>SUM(D45,D47,D49)</f>
        <v>#REF!</v>
      </c>
      <c r="E51" s="482"/>
    </row>
  </sheetData>
  <mergeCells count="14">
    <mergeCell ref="B5:C7"/>
    <mergeCell ref="D5:D7"/>
    <mergeCell ref="E5:E7"/>
    <mergeCell ref="A8:A25"/>
    <mergeCell ref="B8:B16"/>
    <mergeCell ref="B17:B20"/>
    <mergeCell ref="B21:B24"/>
    <mergeCell ref="A42:C42"/>
    <mergeCell ref="A26:C26"/>
    <mergeCell ref="A27:A40"/>
    <mergeCell ref="B27:B31"/>
    <mergeCell ref="B32:B35"/>
    <mergeCell ref="B36:B39"/>
    <mergeCell ref="A41:C41"/>
  </mergeCells>
  <phoneticPr fontId="2"/>
  <printOptions horizontalCentered="1"/>
  <pageMargins left="0.48" right="0.39370078740157483" top="0.47" bottom="0.46" header="0" footer="0"/>
  <pageSetup paperSize="9" scale="50" orientation="portrait" horizont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2"/>
  <sheetViews>
    <sheetView view="pageBreakPreview" zoomScale="50" zoomScaleNormal="90" zoomScaleSheetLayoutView="50" workbookViewId="0">
      <selection activeCell="C14" sqref="D14"/>
    </sheetView>
  </sheetViews>
  <sheetFormatPr defaultColWidth="9" defaultRowHeight="20.100000000000001" customHeight="1" x14ac:dyDescent="0.2"/>
  <cols>
    <col min="1" max="1" width="6.109375" style="160" customWidth="1"/>
    <col min="2" max="2" width="3.44140625" style="160" customWidth="1"/>
    <col min="3" max="3" width="18.88671875" style="160" customWidth="1"/>
    <col min="4" max="4" width="15.109375" style="160" customWidth="1"/>
    <col min="5" max="6" width="18.109375" style="160" customWidth="1"/>
    <col min="7" max="7" width="14.33203125" style="160" customWidth="1"/>
    <col min="8" max="16384" width="9" style="160"/>
  </cols>
  <sheetData>
    <row r="1" spans="1:7" ht="20.100000000000001" customHeight="1" x14ac:dyDescent="0.2">
      <c r="A1" s="167" t="s">
        <v>714</v>
      </c>
      <c r="B1" s="536"/>
    </row>
    <row r="2" spans="1:7" ht="20.100000000000001" customHeight="1" x14ac:dyDescent="0.2">
      <c r="A2" s="562" t="s">
        <v>713</v>
      </c>
      <c r="B2" s="536"/>
    </row>
    <row r="3" spans="1:7" ht="20.100000000000001" customHeight="1" thickBot="1" x14ac:dyDescent="0.25">
      <c r="A3" s="562"/>
      <c r="B3" s="536"/>
    </row>
    <row r="4" spans="1:7" ht="20.100000000000001" customHeight="1" thickBot="1" x14ac:dyDescent="0.25">
      <c r="A4" s="562"/>
      <c r="B4" s="536"/>
      <c r="C4" s="564" t="s">
        <v>444</v>
      </c>
      <c r="D4" s="563"/>
      <c r="E4" s="564" t="s">
        <v>443</v>
      </c>
      <c r="F4" s="563"/>
    </row>
    <row r="5" spans="1:7" ht="20.100000000000001" customHeight="1" x14ac:dyDescent="0.2">
      <c r="A5" s="562"/>
      <c r="B5" s="536"/>
    </row>
    <row r="6" spans="1:7" ht="20.100000000000001" customHeight="1" thickBot="1" x14ac:dyDescent="0.25"/>
    <row r="7" spans="1:7" ht="20.100000000000001" customHeight="1" x14ac:dyDescent="0.2">
      <c r="A7" s="532"/>
      <c r="B7" s="1333" t="s">
        <v>459</v>
      </c>
      <c r="C7" s="1334"/>
      <c r="D7" s="1364" t="s">
        <v>458</v>
      </c>
      <c r="E7" s="1367" t="s">
        <v>444</v>
      </c>
      <c r="F7" s="1367" t="s">
        <v>470</v>
      </c>
      <c r="G7" s="1363"/>
    </row>
    <row r="8" spans="1:7" ht="20.100000000000001" customHeight="1" x14ac:dyDescent="0.2">
      <c r="A8" s="531" t="s">
        <v>456</v>
      </c>
      <c r="B8" s="1335"/>
      <c r="C8" s="1336"/>
      <c r="D8" s="1365"/>
      <c r="E8" s="1368"/>
      <c r="F8" s="1368"/>
      <c r="G8" s="1363"/>
    </row>
    <row r="9" spans="1:7" ht="20.100000000000001" customHeight="1" thickBot="1" x14ac:dyDescent="0.25">
      <c r="A9" s="530"/>
      <c r="B9" s="1337"/>
      <c r="C9" s="1338"/>
      <c r="D9" s="1366"/>
      <c r="E9" s="1369"/>
      <c r="F9" s="1369"/>
      <c r="G9" s="1363"/>
    </row>
    <row r="10" spans="1:7" ht="20.100000000000001" customHeight="1" x14ac:dyDescent="0.2">
      <c r="A10" s="1324" t="s">
        <v>248</v>
      </c>
      <c r="B10" s="1353" t="s">
        <v>468</v>
      </c>
      <c r="C10" s="519" t="s">
        <v>455</v>
      </c>
      <c r="D10" s="561"/>
      <c r="E10" s="1355" t="e">
        <f>ROUND(D4*D16/D30,0)</f>
        <v>#DIV/0!</v>
      </c>
      <c r="F10" s="1358" t="e">
        <f>ROUND((D16+E10)*0.08,0)</f>
        <v>#DIV/0!</v>
      </c>
      <c r="G10" s="534"/>
    </row>
    <row r="11" spans="1:7" ht="20.100000000000001" customHeight="1" x14ac:dyDescent="0.2">
      <c r="A11" s="1325"/>
      <c r="B11" s="1354"/>
      <c r="C11" s="514" t="s">
        <v>454</v>
      </c>
      <c r="D11" s="560"/>
      <c r="E11" s="1356"/>
      <c r="F11" s="1358"/>
      <c r="G11" s="534"/>
    </row>
    <row r="12" spans="1:7" ht="20.100000000000001" customHeight="1" x14ac:dyDescent="0.2">
      <c r="A12" s="1325"/>
      <c r="B12" s="1354"/>
      <c r="C12" s="514" t="s">
        <v>453</v>
      </c>
      <c r="D12" s="560"/>
      <c r="E12" s="1356"/>
      <c r="F12" s="1358"/>
      <c r="G12" s="534"/>
    </row>
    <row r="13" spans="1:7" ht="20.100000000000001" customHeight="1" x14ac:dyDescent="0.2">
      <c r="A13" s="1325"/>
      <c r="B13" s="1354"/>
      <c r="C13" s="514" t="s">
        <v>452</v>
      </c>
      <c r="D13" s="560"/>
      <c r="E13" s="1356"/>
      <c r="F13" s="1358"/>
      <c r="G13" s="534"/>
    </row>
    <row r="14" spans="1:7" ht="20.100000000000001" customHeight="1" x14ac:dyDescent="0.2">
      <c r="A14" s="1325"/>
      <c r="B14" s="1354"/>
      <c r="C14" s="514" t="s">
        <v>447</v>
      </c>
      <c r="D14" s="559"/>
      <c r="E14" s="1356"/>
      <c r="F14" s="1358"/>
      <c r="G14" s="534"/>
    </row>
    <row r="15" spans="1:7" ht="20.100000000000001" customHeight="1" x14ac:dyDescent="0.2">
      <c r="A15" s="1325"/>
      <c r="B15" s="1354"/>
      <c r="C15" s="514"/>
      <c r="D15" s="559"/>
      <c r="E15" s="1356"/>
      <c r="F15" s="1358"/>
      <c r="G15" s="534"/>
    </row>
    <row r="16" spans="1:7" ht="20.100000000000001" customHeight="1" x14ac:dyDescent="0.2">
      <c r="A16" s="1325"/>
      <c r="B16" s="1348"/>
      <c r="C16" s="522" t="s">
        <v>451</v>
      </c>
      <c r="D16" s="552">
        <f>SUM(D10:D15)</f>
        <v>0</v>
      </c>
      <c r="E16" s="1350"/>
      <c r="F16" s="1352"/>
      <c r="G16" s="534"/>
    </row>
    <row r="17" spans="1:7" ht="49.5" customHeight="1" x14ac:dyDescent="0.2">
      <c r="A17" s="1325"/>
      <c r="B17" s="1347" t="s">
        <v>106</v>
      </c>
      <c r="C17" s="506" t="s">
        <v>446</v>
      </c>
      <c r="D17" s="558"/>
      <c r="E17" s="1372" t="e">
        <f>ROUND(D4*D18/D30,0)</f>
        <v>#DIV/0!</v>
      </c>
      <c r="F17" s="1351" t="e">
        <f>ROUND((D18+E17)*0.08,0)</f>
        <v>#DIV/0!</v>
      </c>
    </row>
    <row r="18" spans="1:7" ht="49.5" customHeight="1" x14ac:dyDescent="0.2">
      <c r="A18" s="1325"/>
      <c r="B18" s="1348"/>
      <c r="C18" s="550" t="s">
        <v>450</v>
      </c>
      <c r="D18" s="549">
        <f>SUM(D17)</f>
        <v>0</v>
      </c>
      <c r="E18" s="1373"/>
      <c r="F18" s="1352"/>
    </row>
    <row r="19" spans="1:7" ht="49.5" customHeight="1" x14ac:dyDescent="0.2">
      <c r="A19" s="1325"/>
      <c r="B19" s="1347" t="s">
        <v>108</v>
      </c>
      <c r="C19" s="503" t="s">
        <v>445</v>
      </c>
      <c r="D19" s="557"/>
      <c r="E19" s="1370" t="e">
        <f>ROUND(D4*D20/D30,0)</f>
        <v>#DIV/0!</v>
      </c>
      <c r="F19" s="1358" t="e">
        <f>ROUND((D20+E19)*0.08,0)</f>
        <v>#DIV/0!</v>
      </c>
    </row>
    <row r="20" spans="1:7" ht="49.5" customHeight="1" thickBot="1" x14ac:dyDescent="0.25">
      <c r="A20" s="1362"/>
      <c r="B20" s="1348"/>
      <c r="C20" s="497" t="s">
        <v>449</v>
      </c>
      <c r="D20" s="546">
        <f>SUM(D19)</f>
        <v>0</v>
      </c>
      <c r="E20" s="1371"/>
      <c r="F20" s="1361"/>
    </row>
    <row r="21" spans="1:7" ht="31.5" customHeight="1" thickTop="1" thickBot="1" x14ac:dyDescent="0.25">
      <c r="A21" s="1328" t="s">
        <v>469</v>
      </c>
      <c r="B21" s="1331"/>
      <c r="C21" s="1345"/>
      <c r="D21" s="545">
        <f>D16+D18+D20</f>
        <v>0</v>
      </c>
      <c r="E21" s="556" t="e">
        <f>SUM(E10:E20)</f>
        <v>#DIV/0!</v>
      </c>
      <c r="F21" s="555" t="e">
        <f>SUM(F10:F20)</f>
        <v>#DIV/0!</v>
      </c>
    </row>
    <row r="22" spans="1:7" ht="35.25" customHeight="1" x14ac:dyDescent="0.2">
      <c r="A22" s="1324" t="s">
        <v>249</v>
      </c>
      <c r="B22" s="1353" t="s">
        <v>468</v>
      </c>
      <c r="C22" s="519" t="s">
        <v>448</v>
      </c>
      <c r="D22" s="554"/>
      <c r="E22" s="1355" t="e">
        <f>ROUND(D4*D24/D30,0)</f>
        <v>#DIV/0!</v>
      </c>
      <c r="F22" s="1357" t="e">
        <f>ROUND((D24+E22)*0.08,0)</f>
        <v>#DIV/0!</v>
      </c>
    </row>
    <row r="23" spans="1:7" ht="21.75" customHeight="1" x14ac:dyDescent="0.2">
      <c r="A23" s="1325"/>
      <c r="B23" s="1354"/>
      <c r="C23" s="516" t="s">
        <v>447</v>
      </c>
      <c r="D23" s="553"/>
      <c r="E23" s="1356"/>
      <c r="F23" s="1358"/>
    </row>
    <row r="24" spans="1:7" ht="20.100000000000001" customHeight="1" x14ac:dyDescent="0.2">
      <c r="A24" s="1325"/>
      <c r="B24" s="1348"/>
      <c r="C24" s="509" t="s">
        <v>467</v>
      </c>
      <c r="D24" s="552">
        <f>SUM(D22:D23)</f>
        <v>0</v>
      </c>
      <c r="E24" s="1350"/>
      <c r="F24" s="1352"/>
    </row>
    <row r="25" spans="1:7" ht="46.5" customHeight="1" x14ac:dyDescent="0.2">
      <c r="A25" s="1325"/>
      <c r="B25" s="1347" t="s">
        <v>106</v>
      </c>
      <c r="C25" s="506" t="s">
        <v>446</v>
      </c>
      <c r="D25" s="551"/>
      <c r="E25" s="1349" t="e">
        <f>ROUND(D4*D26/D30,0)</f>
        <v>#DIV/0!</v>
      </c>
      <c r="F25" s="1351" t="e">
        <f>ROUND((D26+E25)*0.08,0)</f>
        <v>#DIV/0!</v>
      </c>
    </row>
    <row r="26" spans="1:7" ht="46.5" customHeight="1" x14ac:dyDescent="0.2">
      <c r="A26" s="1325"/>
      <c r="B26" s="1348"/>
      <c r="C26" s="550" t="s">
        <v>466</v>
      </c>
      <c r="D26" s="549">
        <f>SUM(D25)</f>
        <v>0</v>
      </c>
      <c r="E26" s="1350"/>
      <c r="F26" s="1352"/>
    </row>
    <row r="27" spans="1:7" ht="46.5" customHeight="1" x14ac:dyDescent="0.2">
      <c r="A27" s="1325"/>
      <c r="B27" s="1354" t="s">
        <v>108</v>
      </c>
      <c r="C27" s="503" t="s">
        <v>445</v>
      </c>
      <c r="D27" s="548"/>
      <c r="E27" s="1356" t="e">
        <f>ROUND(D6*D28/D30,0)</f>
        <v>#DIV/0!</v>
      </c>
      <c r="F27" s="1358" t="e">
        <f>ROUND((D28+E27)*0.08,0)</f>
        <v>#DIV/0!</v>
      </c>
    </row>
    <row r="28" spans="1:7" ht="46.5" customHeight="1" thickBot="1" x14ac:dyDescent="0.25">
      <c r="A28" s="1362"/>
      <c r="B28" s="1359"/>
      <c r="C28" s="547" t="s">
        <v>465</v>
      </c>
      <c r="D28" s="546">
        <f>SUM(D27)</f>
        <v>0</v>
      </c>
      <c r="E28" s="1360"/>
      <c r="F28" s="1361"/>
    </row>
    <row r="29" spans="1:7" ht="33" customHeight="1" thickTop="1" thickBot="1" x14ac:dyDescent="0.25">
      <c r="A29" s="1328" t="s">
        <v>464</v>
      </c>
      <c r="B29" s="1331"/>
      <c r="C29" s="1345"/>
      <c r="D29" s="545">
        <f>D24+D26+D28</f>
        <v>0</v>
      </c>
      <c r="E29" s="544" t="e">
        <f>SUM(E22:E28)</f>
        <v>#DIV/0!</v>
      </c>
      <c r="F29" s="543" t="e">
        <f>SUM(F22:F28)</f>
        <v>#DIV/0!</v>
      </c>
      <c r="G29" s="542" t="s">
        <v>110</v>
      </c>
    </row>
    <row r="30" spans="1:7" ht="20.100000000000001" customHeight="1" thickBot="1" x14ac:dyDescent="0.25">
      <c r="A30" s="1321" t="s">
        <v>463</v>
      </c>
      <c r="B30" s="1322"/>
      <c r="C30" s="1346"/>
      <c r="D30" s="541">
        <f>D21+D29</f>
        <v>0</v>
      </c>
      <c r="E30" s="540" t="e">
        <f>E21+E29</f>
        <v>#DIV/0!</v>
      </c>
      <c r="F30" s="539" t="e">
        <f>F21+F29</f>
        <v>#DIV/0!</v>
      </c>
      <c r="G30" s="538" t="e">
        <f>SUM(D30:F30)</f>
        <v>#DIV/0!</v>
      </c>
    </row>
    <row r="31" spans="1:7" ht="20.100000000000001" customHeight="1" x14ac:dyDescent="0.2">
      <c r="E31" s="537" t="s">
        <v>462</v>
      </c>
      <c r="F31" s="537" t="s">
        <v>462</v>
      </c>
    </row>
    <row r="32" spans="1:7" ht="20.100000000000001" customHeight="1" x14ac:dyDescent="0.2">
      <c r="E32" s="160" t="e">
        <f>IF(E30=D4,"○","諸経費の合計に誤りがあります。補助対象外経費で調整してください。")</f>
        <v>#DIV/0!</v>
      </c>
      <c r="F32" s="160" t="e">
        <f>IF(F30=F4,"○","諸経費の合計に誤りがあります。補助対象外経費で調整してください。")</f>
        <v>#DIV/0!</v>
      </c>
    </row>
  </sheetData>
  <mergeCells count="28">
    <mergeCell ref="G7:G9"/>
    <mergeCell ref="B10:B16"/>
    <mergeCell ref="E10:E16"/>
    <mergeCell ref="F10:F16"/>
    <mergeCell ref="B17:B18"/>
    <mergeCell ref="B7:C9"/>
    <mergeCell ref="D7:D9"/>
    <mergeCell ref="E7:E9"/>
    <mergeCell ref="F7:F9"/>
    <mergeCell ref="E17:E18"/>
    <mergeCell ref="F17:F18"/>
    <mergeCell ref="B22:B24"/>
    <mergeCell ref="E22:E24"/>
    <mergeCell ref="F22:F24"/>
    <mergeCell ref="B27:B28"/>
    <mergeCell ref="E27:E28"/>
    <mergeCell ref="F27:F28"/>
    <mergeCell ref="A21:C21"/>
    <mergeCell ref="A22:A28"/>
    <mergeCell ref="A10:A20"/>
    <mergeCell ref="B19:B20"/>
    <mergeCell ref="E19:E20"/>
    <mergeCell ref="F19:F20"/>
    <mergeCell ref="A29:C29"/>
    <mergeCell ref="A30:C30"/>
    <mergeCell ref="B25:B26"/>
    <mergeCell ref="E25:E26"/>
    <mergeCell ref="F25:F26"/>
  </mergeCells>
  <phoneticPr fontId="2"/>
  <printOptions horizontalCentered="1"/>
  <pageMargins left="0.48" right="0.39370078740157483" top="0.47" bottom="0.46" header="0" footer="0"/>
  <pageSetup paperSize="9" scale="94" orientation="portrait" horizont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50" zoomScaleNormal="100" zoomScaleSheetLayoutView="50" workbookViewId="0">
      <selection activeCell="C14" sqref="D14"/>
    </sheetView>
  </sheetViews>
  <sheetFormatPr defaultColWidth="9" defaultRowHeight="20.100000000000001" customHeight="1" x14ac:dyDescent="0.2"/>
  <cols>
    <col min="1" max="1" width="6.109375" style="160" customWidth="1"/>
    <col min="2" max="2" width="3.44140625" style="160" customWidth="1"/>
    <col min="3" max="3" width="18.88671875" style="160" customWidth="1"/>
    <col min="4" max="4" width="15.109375" style="160" customWidth="1"/>
    <col min="5" max="6" width="18.44140625" style="160" customWidth="1"/>
    <col min="7" max="7" width="14.33203125" style="160" customWidth="1"/>
    <col min="8" max="16384" width="9" style="160"/>
  </cols>
  <sheetData>
    <row r="1" spans="1:7" ht="20.100000000000001" customHeight="1" x14ac:dyDescent="0.2">
      <c r="A1" s="167" t="s">
        <v>714</v>
      </c>
      <c r="B1" s="536"/>
    </row>
    <row r="2" spans="1:7" ht="20.100000000000001" customHeight="1" x14ac:dyDescent="0.2">
      <c r="A2" s="562" t="s">
        <v>471</v>
      </c>
      <c r="B2" s="536"/>
    </row>
    <row r="3" spans="1:7" ht="20.100000000000001" customHeight="1" thickBot="1" x14ac:dyDescent="0.25">
      <c r="A3" s="562"/>
      <c r="B3" s="536"/>
    </row>
    <row r="4" spans="1:7" ht="20.100000000000001" customHeight="1" thickBot="1" x14ac:dyDescent="0.25">
      <c r="A4" s="562"/>
      <c r="B4" s="536"/>
      <c r="C4" s="564" t="s">
        <v>444</v>
      </c>
      <c r="D4" s="563"/>
      <c r="E4" s="564" t="s">
        <v>443</v>
      </c>
      <c r="F4" s="563"/>
    </row>
    <row r="5" spans="1:7" ht="20.100000000000001" customHeight="1" x14ac:dyDescent="0.2">
      <c r="A5" s="562"/>
      <c r="B5" s="536"/>
    </row>
    <row r="6" spans="1:7" ht="20.100000000000001" customHeight="1" thickBot="1" x14ac:dyDescent="0.25"/>
    <row r="7" spans="1:7" ht="20.100000000000001" customHeight="1" x14ac:dyDescent="0.2">
      <c r="A7" s="532"/>
      <c r="B7" s="1333" t="s">
        <v>459</v>
      </c>
      <c r="C7" s="1334"/>
      <c r="D7" s="1364" t="s">
        <v>458</v>
      </c>
      <c r="E7" s="1367" t="s">
        <v>444</v>
      </c>
      <c r="F7" s="1367" t="s">
        <v>470</v>
      </c>
      <c r="G7" s="1363"/>
    </row>
    <row r="8" spans="1:7" ht="20.100000000000001" customHeight="1" x14ac:dyDescent="0.2">
      <c r="A8" s="531" t="s">
        <v>456</v>
      </c>
      <c r="B8" s="1335"/>
      <c r="C8" s="1336"/>
      <c r="D8" s="1365"/>
      <c r="E8" s="1368"/>
      <c r="F8" s="1368"/>
      <c r="G8" s="1363"/>
    </row>
    <row r="9" spans="1:7" ht="20.100000000000001" customHeight="1" thickBot="1" x14ac:dyDescent="0.25">
      <c r="A9" s="530"/>
      <c r="B9" s="1337"/>
      <c r="C9" s="1338"/>
      <c r="D9" s="1366"/>
      <c r="E9" s="1369"/>
      <c r="F9" s="1369"/>
      <c r="G9" s="1363"/>
    </row>
    <row r="10" spans="1:7" ht="20.100000000000001" customHeight="1" x14ac:dyDescent="0.2">
      <c r="A10" s="1324" t="s">
        <v>248</v>
      </c>
      <c r="B10" s="1353" t="s">
        <v>468</v>
      </c>
      <c r="C10" s="519" t="s">
        <v>455</v>
      </c>
      <c r="D10" s="561"/>
      <c r="E10" s="1355" t="e">
        <f>ROUND(D4*D16/D30,0)</f>
        <v>#DIV/0!</v>
      </c>
      <c r="F10" s="1358" t="e">
        <f>ROUND((D16+E10)*0.08,0)</f>
        <v>#DIV/0!</v>
      </c>
      <c r="G10" s="534"/>
    </row>
    <row r="11" spans="1:7" ht="20.100000000000001" customHeight="1" x14ac:dyDescent="0.2">
      <c r="A11" s="1325"/>
      <c r="B11" s="1354"/>
      <c r="C11" s="514" t="s">
        <v>454</v>
      </c>
      <c r="D11" s="560"/>
      <c r="E11" s="1356"/>
      <c r="F11" s="1358"/>
      <c r="G11" s="534"/>
    </row>
    <row r="12" spans="1:7" ht="20.100000000000001" customHeight="1" x14ac:dyDescent="0.2">
      <c r="A12" s="1325"/>
      <c r="B12" s="1354"/>
      <c r="C12" s="514" t="s">
        <v>453</v>
      </c>
      <c r="D12" s="560"/>
      <c r="E12" s="1356"/>
      <c r="F12" s="1358"/>
      <c r="G12" s="534"/>
    </row>
    <row r="13" spans="1:7" ht="20.100000000000001" customHeight="1" x14ac:dyDescent="0.2">
      <c r="A13" s="1325"/>
      <c r="B13" s="1354"/>
      <c r="C13" s="514" t="s">
        <v>452</v>
      </c>
      <c r="D13" s="560"/>
      <c r="E13" s="1356"/>
      <c r="F13" s="1358"/>
      <c r="G13" s="534"/>
    </row>
    <row r="14" spans="1:7" ht="20.100000000000001" customHeight="1" x14ac:dyDescent="0.2">
      <c r="A14" s="1325"/>
      <c r="B14" s="1354"/>
      <c r="C14" s="514" t="s">
        <v>447</v>
      </c>
      <c r="D14" s="559"/>
      <c r="E14" s="1356"/>
      <c r="F14" s="1358"/>
      <c r="G14" s="534"/>
    </row>
    <row r="15" spans="1:7" ht="20.100000000000001" customHeight="1" x14ac:dyDescent="0.2">
      <c r="A15" s="1325"/>
      <c r="B15" s="1354"/>
      <c r="C15" s="514"/>
      <c r="D15" s="559"/>
      <c r="E15" s="1356"/>
      <c r="F15" s="1358"/>
      <c r="G15" s="534"/>
    </row>
    <row r="16" spans="1:7" ht="20.100000000000001" customHeight="1" x14ac:dyDescent="0.2">
      <c r="A16" s="1325"/>
      <c r="B16" s="1348"/>
      <c r="C16" s="522" t="s">
        <v>451</v>
      </c>
      <c r="D16" s="552">
        <f>SUM(D10:D15)</f>
        <v>0</v>
      </c>
      <c r="E16" s="1350"/>
      <c r="F16" s="1352"/>
      <c r="G16" s="534"/>
    </row>
    <row r="17" spans="1:7" ht="48" customHeight="1" x14ac:dyDescent="0.2">
      <c r="A17" s="1325"/>
      <c r="B17" s="1347" t="s">
        <v>106</v>
      </c>
      <c r="C17" s="506" t="s">
        <v>446</v>
      </c>
      <c r="D17" s="558"/>
      <c r="E17" s="1372" t="e">
        <f>ROUND(D4*D18/D30,0)</f>
        <v>#DIV/0!</v>
      </c>
      <c r="F17" s="1351" t="e">
        <f>ROUND((D18+E17)*0.08,0)</f>
        <v>#DIV/0!</v>
      </c>
    </row>
    <row r="18" spans="1:7" ht="48" customHeight="1" x14ac:dyDescent="0.2">
      <c r="A18" s="1325"/>
      <c r="B18" s="1348"/>
      <c r="C18" s="550" t="s">
        <v>450</v>
      </c>
      <c r="D18" s="549">
        <f>SUM(D17)</f>
        <v>0</v>
      </c>
      <c r="E18" s="1373"/>
      <c r="F18" s="1352"/>
    </row>
    <row r="19" spans="1:7" ht="48" customHeight="1" x14ac:dyDescent="0.2">
      <c r="A19" s="1325"/>
      <c r="B19" s="1347" t="s">
        <v>108</v>
      </c>
      <c r="C19" s="503" t="s">
        <v>445</v>
      </c>
      <c r="D19" s="557"/>
      <c r="E19" s="1370" t="e">
        <f>ROUND(D4*D20/D30,0)</f>
        <v>#DIV/0!</v>
      </c>
      <c r="F19" s="1358" t="e">
        <f>ROUND((D20+E19)*0.08,0)</f>
        <v>#DIV/0!</v>
      </c>
    </row>
    <row r="20" spans="1:7" ht="48" customHeight="1" thickBot="1" x14ac:dyDescent="0.25">
      <c r="A20" s="1362"/>
      <c r="B20" s="1348"/>
      <c r="C20" s="497" t="s">
        <v>449</v>
      </c>
      <c r="D20" s="546">
        <f>SUM(D19)</f>
        <v>0</v>
      </c>
      <c r="E20" s="1371"/>
      <c r="F20" s="1361"/>
    </row>
    <row r="21" spans="1:7" ht="31.5" customHeight="1" thickTop="1" thickBot="1" x14ac:dyDescent="0.25">
      <c r="A21" s="1328" t="s">
        <v>469</v>
      </c>
      <c r="B21" s="1331"/>
      <c r="C21" s="1345"/>
      <c r="D21" s="545">
        <f>D16+D18+D20</f>
        <v>0</v>
      </c>
      <c r="E21" s="556" t="e">
        <f>SUM(E10:E20)</f>
        <v>#DIV/0!</v>
      </c>
      <c r="F21" s="555" t="e">
        <f>SUM(F10:F20)</f>
        <v>#DIV/0!</v>
      </c>
    </row>
    <row r="22" spans="1:7" ht="35.25" customHeight="1" x14ac:dyDescent="0.2">
      <c r="A22" s="1324" t="s">
        <v>249</v>
      </c>
      <c r="B22" s="1353" t="s">
        <v>468</v>
      </c>
      <c r="C22" s="519" t="s">
        <v>448</v>
      </c>
      <c r="D22" s="554"/>
      <c r="E22" s="1355" t="e">
        <f>ROUND(D4*D24/D30,0)</f>
        <v>#DIV/0!</v>
      </c>
      <c r="F22" s="1357" t="e">
        <f>ROUND((D24+E22)*0.08,0)</f>
        <v>#DIV/0!</v>
      </c>
    </row>
    <row r="23" spans="1:7" ht="21.75" customHeight="1" x14ac:dyDescent="0.2">
      <c r="A23" s="1325"/>
      <c r="B23" s="1354"/>
      <c r="C23" s="516" t="s">
        <v>447</v>
      </c>
      <c r="D23" s="553"/>
      <c r="E23" s="1356"/>
      <c r="F23" s="1358"/>
    </row>
    <row r="24" spans="1:7" ht="20.100000000000001" customHeight="1" x14ac:dyDescent="0.2">
      <c r="A24" s="1325"/>
      <c r="B24" s="1348"/>
      <c r="C24" s="509" t="s">
        <v>467</v>
      </c>
      <c r="D24" s="552">
        <f>SUM(D22:D23)</f>
        <v>0</v>
      </c>
      <c r="E24" s="1350"/>
      <c r="F24" s="1352"/>
    </row>
    <row r="25" spans="1:7" ht="55.5" customHeight="1" x14ac:dyDescent="0.2">
      <c r="A25" s="1325"/>
      <c r="B25" s="1347" t="s">
        <v>106</v>
      </c>
      <c r="C25" s="506" t="s">
        <v>446</v>
      </c>
      <c r="D25" s="551"/>
      <c r="E25" s="1349" t="e">
        <f>ROUND(D4*D26/D30,0)</f>
        <v>#DIV/0!</v>
      </c>
      <c r="F25" s="1351" t="e">
        <f>ROUND((D26+E25)*0.08,0)</f>
        <v>#DIV/0!</v>
      </c>
    </row>
    <row r="26" spans="1:7" ht="55.5" customHeight="1" x14ac:dyDescent="0.2">
      <c r="A26" s="1325"/>
      <c r="B26" s="1348"/>
      <c r="C26" s="550" t="s">
        <v>466</v>
      </c>
      <c r="D26" s="549">
        <f>SUM(D25)</f>
        <v>0</v>
      </c>
      <c r="E26" s="1350"/>
      <c r="F26" s="1352"/>
    </row>
    <row r="27" spans="1:7" ht="55.5" customHeight="1" x14ac:dyDescent="0.2">
      <c r="A27" s="1325"/>
      <c r="B27" s="1354" t="s">
        <v>108</v>
      </c>
      <c r="C27" s="503" t="s">
        <v>445</v>
      </c>
      <c r="D27" s="548"/>
      <c r="E27" s="1356" t="e">
        <f>ROUND(D6*D28/D30,0)</f>
        <v>#DIV/0!</v>
      </c>
      <c r="F27" s="1358" t="e">
        <f>ROUND((D28+E27)*0.08,0)</f>
        <v>#DIV/0!</v>
      </c>
    </row>
    <row r="28" spans="1:7" ht="55.5" customHeight="1" thickBot="1" x14ac:dyDescent="0.25">
      <c r="A28" s="1362"/>
      <c r="B28" s="1359"/>
      <c r="C28" s="547" t="s">
        <v>465</v>
      </c>
      <c r="D28" s="546">
        <f>SUM(D27)</f>
        <v>0</v>
      </c>
      <c r="E28" s="1360"/>
      <c r="F28" s="1361"/>
    </row>
    <row r="29" spans="1:7" ht="33" customHeight="1" thickTop="1" thickBot="1" x14ac:dyDescent="0.25">
      <c r="A29" s="1328" t="s">
        <v>464</v>
      </c>
      <c r="B29" s="1331"/>
      <c r="C29" s="1345"/>
      <c r="D29" s="545">
        <f>D24+D26+D28</f>
        <v>0</v>
      </c>
      <c r="E29" s="544" t="e">
        <f>SUM(E22:E28)</f>
        <v>#DIV/0!</v>
      </c>
      <c r="F29" s="543" t="e">
        <f>SUM(F22:F28)</f>
        <v>#DIV/0!</v>
      </c>
      <c r="G29" s="542" t="s">
        <v>110</v>
      </c>
    </row>
    <row r="30" spans="1:7" ht="20.100000000000001" customHeight="1" thickBot="1" x14ac:dyDescent="0.25">
      <c r="A30" s="1321" t="s">
        <v>463</v>
      </c>
      <c r="B30" s="1322"/>
      <c r="C30" s="1346"/>
      <c r="D30" s="541">
        <f>D21+D29</f>
        <v>0</v>
      </c>
      <c r="E30" s="540" t="e">
        <f>E21+E29</f>
        <v>#DIV/0!</v>
      </c>
      <c r="F30" s="539" t="e">
        <f>F21+F29</f>
        <v>#DIV/0!</v>
      </c>
      <c r="G30" s="538" t="e">
        <f>SUM(D30:F30)</f>
        <v>#DIV/0!</v>
      </c>
    </row>
    <row r="31" spans="1:7" ht="20.100000000000001" customHeight="1" x14ac:dyDescent="0.2">
      <c r="E31" s="537" t="s">
        <v>472</v>
      </c>
      <c r="F31" s="537" t="s">
        <v>472</v>
      </c>
    </row>
    <row r="32" spans="1:7" ht="20.100000000000001" customHeight="1" x14ac:dyDescent="0.2">
      <c r="E32" s="160" t="e">
        <f>IF(E30=D4,"○","諸経費の合計に誤りがあります。補助対象外経費で調整してください。")</f>
        <v>#DIV/0!</v>
      </c>
      <c r="F32" s="160" t="e">
        <f>IF(F30=F4,"○","諸経費の合計に誤りがあります。補助対象外経費で調整してください。")</f>
        <v>#DIV/0!</v>
      </c>
    </row>
  </sheetData>
  <mergeCells count="28">
    <mergeCell ref="G7:G9"/>
    <mergeCell ref="A10:A20"/>
    <mergeCell ref="B10:B16"/>
    <mergeCell ref="E10:E16"/>
    <mergeCell ref="F10:F16"/>
    <mergeCell ref="B17:B18"/>
    <mergeCell ref="A21:C21"/>
    <mergeCell ref="B7:C9"/>
    <mergeCell ref="D7:D9"/>
    <mergeCell ref="E7:E9"/>
    <mergeCell ref="F7:F9"/>
    <mergeCell ref="E17:E18"/>
    <mergeCell ref="F17:F18"/>
    <mergeCell ref="B19:B20"/>
    <mergeCell ref="E19:E20"/>
    <mergeCell ref="F19:F20"/>
    <mergeCell ref="F22:F24"/>
    <mergeCell ref="B25:B26"/>
    <mergeCell ref="E25:E26"/>
    <mergeCell ref="F25:F26"/>
    <mergeCell ref="B27:B28"/>
    <mergeCell ref="E27:E28"/>
    <mergeCell ref="F27:F28"/>
    <mergeCell ref="A29:C29"/>
    <mergeCell ref="A30:C30"/>
    <mergeCell ref="A22:A28"/>
    <mergeCell ref="B22:B24"/>
    <mergeCell ref="E22:E24"/>
  </mergeCells>
  <phoneticPr fontId="2"/>
  <printOptions horizontalCentered="1"/>
  <pageMargins left="0.48" right="0.39370078740157483" top="0.47" bottom="0.46" header="0" footer="0"/>
  <pageSetup paperSize="9" scale="84" orientation="portrait" horizont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3"/>
  <sheetViews>
    <sheetView topLeftCell="A12" zoomScale="50" zoomScaleNormal="50" workbookViewId="0">
      <selection activeCell="B14" sqref="B14:E14"/>
    </sheetView>
  </sheetViews>
  <sheetFormatPr defaultColWidth="2.88671875" defaultRowHeight="14.1" customHeight="1" x14ac:dyDescent="0.2"/>
  <cols>
    <col min="1" max="16384" width="2.88671875" style="565"/>
  </cols>
  <sheetData>
    <row r="1" spans="1:31" ht="14.1" customHeight="1" x14ac:dyDescent="0.2">
      <c r="A1" s="167" t="s">
        <v>715</v>
      </c>
      <c r="D1" s="570"/>
      <c r="E1" s="570"/>
      <c r="Y1" s="1374"/>
      <c r="Z1" s="1374"/>
      <c r="AA1" s="1374"/>
      <c r="AB1" s="1374"/>
      <c r="AC1" s="1374"/>
      <c r="AD1" s="1374"/>
      <c r="AE1" s="1374"/>
    </row>
    <row r="2" spans="1:31" ht="14.1" customHeight="1" x14ac:dyDescent="0.2">
      <c r="A2" s="1375" t="s">
        <v>504</v>
      </c>
      <c r="B2" s="1375"/>
      <c r="C2" s="1375"/>
      <c r="D2" s="1375"/>
      <c r="E2" s="1375"/>
      <c r="F2" s="1375"/>
      <c r="G2" s="1375"/>
      <c r="H2" s="1375"/>
      <c r="I2" s="1375"/>
      <c r="J2" s="1375"/>
      <c r="K2" s="1375"/>
      <c r="L2" s="1375"/>
      <c r="M2" s="1375"/>
      <c r="N2" s="1375"/>
      <c r="O2" s="1375"/>
      <c r="P2" s="1375"/>
      <c r="Q2" s="1375"/>
      <c r="R2" s="1375"/>
      <c r="S2" s="1375"/>
      <c r="T2" s="1375"/>
      <c r="U2" s="1375"/>
      <c r="V2" s="1375"/>
      <c r="W2" s="1375"/>
      <c r="X2" s="1375"/>
      <c r="Y2" s="1375"/>
      <c r="Z2" s="1375"/>
      <c r="AA2" s="1375"/>
      <c r="AB2" s="1375"/>
      <c r="AC2" s="1375"/>
      <c r="AD2" s="1375"/>
      <c r="AE2" s="1375"/>
    </row>
    <row r="3" spans="1:31" ht="14.1" customHeight="1" x14ac:dyDescent="0.2">
      <c r="A3" s="1375"/>
      <c r="B3" s="1375"/>
      <c r="C3" s="1375"/>
      <c r="D3" s="1375"/>
      <c r="E3" s="1375"/>
      <c r="F3" s="1375"/>
      <c r="G3" s="1375"/>
      <c r="H3" s="1375"/>
      <c r="I3" s="1375"/>
      <c r="J3" s="1375"/>
      <c r="K3" s="1375"/>
      <c r="L3" s="1375"/>
      <c r="M3" s="1375"/>
      <c r="N3" s="1375"/>
      <c r="O3" s="1375"/>
      <c r="P3" s="1375"/>
      <c r="Q3" s="1375"/>
      <c r="R3" s="1375"/>
      <c r="S3" s="1375"/>
      <c r="T3" s="1375"/>
      <c r="U3" s="1375"/>
      <c r="V3" s="1375"/>
      <c r="W3" s="1375"/>
      <c r="X3" s="1375"/>
      <c r="Y3" s="1375"/>
      <c r="Z3" s="1375"/>
      <c r="AA3" s="1375"/>
      <c r="AB3" s="1375"/>
      <c r="AC3" s="1375"/>
      <c r="AD3" s="1375"/>
      <c r="AE3" s="1375"/>
    </row>
    <row r="5" spans="1:31" ht="14.1" customHeight="1" x14ac:dyDescent="0.2">
      <c r="A5" s="1376" t="s">
        <v>503</v>
      </c>
      <c r="B5" s="1376"/>
      <c r="C5" s="1376"/>
      <c r="D5" s="1376"/>
      <c r="E5" s="1376"/>
      <c r="F5" s="1376"/>
    </row>
    <row r="6" spans="1:31" ht="14.1" customHeight="1" x14ac:dyDescent="0.2">
      <c r="A6" s="1376"/>
      <c r="B6" s="1376"/>
      <c r="C6" s="1376"/>
      <c r="D6" s="1376"/>
      <c r="E6" s="1376"/>
      <c r="F6" s="1376"/>
    </row>
    <row r="7" spans="1:31" ht="14.1" customHeight="1" x14ac:dyDescent="0.2">
      <c r="B7" s="1377" t="s">
        <v>496</v>
      </c>
      <c r="C7" s="1378"/>
      <c r="D7" s="1379"/>
      <c r="E7" s="1379"/>
      <c r="F7" s="1379"/>
      <c r="G7" s="1379"/>
      <c r="H7" s="1379"/>
      <c r="I7" s="1379"/>
      <c r="J7" s="1379"/>
      <c r="K7" s="1379"/>
      <c r="L7" s="1379"/>
      <c r="M7" s="1379"/>
      <c r="N7" s="1379"/>
      <c r="O7" s="1379"/>
      <c r="P7" s="1379"/>
      <c r="Q7" s="1378" t="s">
        <v>495</v>
      </c>
      <c r="R7" s="1378"/>
      <c r="S7" s="1379"/>
      <c r="T7" s="1379"/>
      <c r="U7" s="1379"/>
      <c r="V7" s="1379"/>
      <c r="W7" s="1379"/>
      <c r="X7" s="1379"/>
      <c r="Y7" s="1379"/>
      <c r="Z7" s="1379"/>
      <c r="AA7" s="1379"/>
      <c r="AB7" s="1379"/>
      <c r="AC7" s="1379"/>
      <c r="AD7" s="1379"/>
      <c r="AE7" s="1380"/>
    </row>
    <row r="8" spans="1:31" ht="14.1" customHeight="1" x14ac:dyDescent="0.2">
      <c r="B8" s="1381" t="s">
        <v>494</v>
      </c>
      <c r="C8" s="1382"/>
      <c r="D8" s="1383"/>
      <c r="E8" s="1383"/>
      <c r="F8" s="1383"/>
      <c r="G8" s="1383"/>
      <c r="H8" s="1383"/>
      <c r="I8" s="1383"/>
      <c r="J8" s="1383"/>
      <c r="K8" s="1383"/>
      <c r="L8" s="1383"/>
      <c r="M8" s="1383"/>
      <c r="N8" s="1383"/>
      <c r="O8" s="1383"/>
      <c r="P8" s="1383"/>
      <c r="Q8" s="1382" t="s">
        <v>493</v>
      </c>
      <c r="R8" s="1382"/>
      <c r="S8" s="1383"/>
      <c r="T8" s="1383"/>
      <c r="U8" s="1383"/>
      <c r="V8" s="1383"/>
      <c r="W8" s="1383"/>
      <c r="X8" s="1383"/>
      <c r="Y8" s="1383"/>
      <c r="Z8" s="1383"/>
      <c r="AA8" s="1383"/>
      <c r="AB8" s="1383"/>
      <c r="AC8" s="1383"/>
      <c r="AD8" s="1383"/>
      <c r="AE8" s="1384"/>
    </row>
    <row r="10" spans="1:31" ht="14.1" customHeight="1" x14ac:dyDescent="0.2">
      <c r="A10" s="1376" t="s">
        <v>502</v>
      </c>
      <c r="B10" s="1376"/>
      <c r="C10" s="1376"/>
      <c r="D10" s="1376"/>
      <c r="E10" s="1376"/>
      <c r="F10" s="1376"/>
    </row>
    <row r="11" spans="1:31" ht="14.1" customHeight="1" x14ac:dyDescent="0.2">
      <c r="A11" s="1376"/>
      <c r="B11" s="1376"/>
      <c r="C11" s="1376"/>
      <c r="D11" s="1376"/>
      <c r="E11" s="1376"/>
      <c r="F11" s="1376"/>
      <c r="AB11" s="1385" t="s">
        <v>501</v>
      </c>
      <c r="AC11" s="1385"/>
      <c r="AD11" s="1385"/>
      <c r="AE11" s="1385"/>
    </row>
    <row r="12" spans="1:31" ht="14.1" customHeight="1" x14ac:dyDescent="0.2">
      <c r="A12" s="1377"/>
      <c r="B12" s="1378" t="s">
        <v>500</v>
      </c>
      <c r="C12" s="1378"/>
      <c r="D12" s="1378"/>
      <c r="E12" s="1378"/>
      <c r="F12" s="1378" t="s">
        <v>499</v>
      </c>
      <c r="G12" s="1378"/>
      <c r="H12" s="1378"/>
      <c r="I12" s="1378"/>
      <c r="J12" s="1378"/>
      <c r="K12" s="1386"/>
      <c r="L12" s="1388" t="s">
        <v>498</v>
      </c>
      <c r="M12" s="1389"/>
      <c r="N12" s="1390"/>
      <c r="O12" s="1378" t="s">
        <v>481</v>
      </c>
      <c r="P12" s="1378"/>
      <c r="Q12" s="1378"/>
      <c r="R12" s="1378"/>
      <c r="S12" s="1386"/>
      <c r="T12" s="1377" t="s">
        <v>497</v>
      </c>
      <c r="U12" s="1378"/>
      <c r="V12" s="1378"/>
      <c r="W12" s="1378"/>
      <c r="X12" s="1378"/>
      <c r="Y12" s="1378"/>
      <c r="Z12" s="1378"/>
      <c r="AA12" s="1378"/>
      <c r="AB12" s="1378"/>
      <c r="AC12" s="1378"/>
      <c r="AD12" s="1378"/>
      <c r="AE12" s="1386"/>
    </row>
    <row r="13" spans="1:31" ht="14.1" customHeight="1" x14ac:dyDescent="0.2">
      <c r="A13" s="1381"/>
      <c r="B13" s="1382"/>
      <c r="C13" s="1382"/>
      <c r="D13" s="1382"/>
      <c r="E13" s="1382"/>
      <c r="F13" s="1382"/>
      <c r="G13" s="1382"/>
      <c r="H13" s="1382"/>
      <c r="I13" s="1382"/>
      <c r="J13" s="1382"/>
      <c r="K13" s="1387"/>
      <c r="L13" s="1391"/>
      <c r="M13" s="1392"/>
      <c r="N13" s="1393"/>
      <c r="O13" s="1382"/>
      <c r="P13" s="1382"/>
      <c r="Q13" s="1382"/>
      <c r="R13" s="1382"/>
      <c r="S13" s="1387"/>
      <c r="T13" s="1394" t="s">
        <v>496</v>
      </c>
      <c r="U13" s="1395"/>
      <c r="V13" s="1395"/>
      <c r="W13" s="1395" t="s">
        <v>495</v>
      </c>
      <c r="X13" s="1395"/>
      <c r="Y13" s="1395"/>
      <c r="Z13" s="1395" t="s">
        <v>494</v>
      </c>
      <c r="AA13" s="1395"/>
      <c r="AB13" s="1395"/>
      <c r="AC13" s="1395" t="s">
        <v>493</v>
      </c>
      <c r="AD13" s="1395"/>
      <c r="AE13" s="1396"/>
    </row>
    <row r="14" spans="1:31" ht="14.1" customHeight="1" x14ac:dyDescent="0.2">
      <c r="A14" s="1397" t="s">
        <v>492</v>
      </c>
      <c r="B14" s="1399"/>
      <c r="C14" s="1400"/>
      <c r="D14" s="1400"/>
      <c r="E14" s="1401"/>
      <c r="F14" s="1402"/>
      <c r="G14" s="1402"/>
      <c r="H14" s="1402"/>
      <c r="I14" s="1402"/>
      <c r="J14" s="1402"/>
      <c r="K14" s="1403"/>
      <c r="L14" s="1404"/>
      <c r="M14" s="1405"/>
      <c r="N14" s="1405"/>
      <c r="O14" s="1406"/>
      <c r="P14" s="1406"/>
      <c r="Q14" s="1406"/>
      <c r="R14" s="1406"/>
      <c r="S14" s="1407"/>
      <c r="T14" s="1404"/>
      <c r="U14" s="1405"/>
      <c r="V14" s="1405"/>
      <c r="W14" s="1405"/>
      <c r="X14" s="1405"/>
      <c r="Y14" s="1405"/>
      <c r="Z14" s="1405"/>
      <c r="AA14" s="1405"/>
      <c r="AB14" s="1405"/>
      <c r="AC14" s="1405"/>
      <c r="AD14" s="1405"/>
      <c r="AE14" s="1410"/>
    </row>
    <row r="15" spans="1:31" ht="14.1" customHeight="1" x14ac:dyDescent="0.2">
      <c r="A15" s="1398"/>
      <c r="B15" s="1399"/>
      <c r="C15" s="1400"/>
      <c r="D15" s="1400"/>
      <c r="E15" s="1401"/>
      <c r="F15" s="1402"/>
      <c r="G15" s="1402"/>
      <c r="H15" s="1402"/>
      <c r="I15" s="1402"/>
      <c r="J15" s="1402"/>
      <c r="K15" s="1403"/>
      <c r="L15" s="1408"/>
      <c r="M15" s="1409"/>
      <c r="N15" s="1409"/>
      <c r="O15" s="1402"/>
      <c r="P15" s="1402"/>
      <c r="Q15" s="1402"/>
      <c r="R15" s="1402"/>
      <c r="S15" s="1403"/>
      <c r="T15" s="1408"/>
      <c r="U15" s="1409"/>
      <c r="V15" s="1409"/>
      <c r="W15" s="1409"/>
      <c r="X15" s="1409"/>
      <c r="Y15" s="1409"/>
      <c r="Z15" s="1409"/>
      <c r="AA15" s="1409"/>
      <c r="AB15" s="1409"/>
      <c r="AC15" s="1409"/>
      <c r="AD15" s="1409"/>
      <c r="AE15" s="1411"/>
    </row>
    <row r="16" spans="1:31" ht="14.1" customHeight="1" x14ac:dyDescent="0.2">
      <c r="A16" s="1398"/>
      <c r="B16" s="1399"/>
      <c r="C16" s="1400"/>
      <c r="D16" s="1400"/>
      <c r="E16" s="1401"/>
      <c r="F16" s="1402"/>
      <c r="G16" s="1402"/>
      <c r="H16" s="1402"/>
      <c r="I16" s="1402"/>
      <c r="J16" s="1402"/>
      <c r="K16" s="1403"/>
      <c r="L16" s="1408"/>
      <c r="M16" s="1409"/>
      <c r="N16" s="1409"/>
      <c r="O16" s="1402"/>
      <c r="P16" s="1402"/>
      <c r="Q16" s="1402"/>
      <c r="R16" s="1402"/>
      <c r="S16" s="1403"/>
      <c r="T16" s="1408"/>
      <c r="U16" s="1409"/>
      <c r="V16" s="1409"/>
      <c r="W16" s="1409"/>
      <c r="X16" s="1409"/>
      <c r="Y16" s="1409"/>
      <c r="Z16" s="1409"/>
      <c r="AA16" s="1409"/>
      <c r="AB16" s="1409"/>
      <c r="AC16" s="1409"/>
      <c r="AD16" s="1409"/>
      <c r="AE16" s="1411"/>
    </row>
    <row r="17" spans="1:31" ht="14.1" customHeight="1" x14ac:dyDescent="0.2">
      <c r="A17" s="1398"/>
      <c r="B17" s="1399"/>
      <c r="C17" s="1400"/>
      <c r="D17" s="1400"/>
      <c r="E17" s="1401"/>
      <c r="F17" s="1402"/>
      <c r="G17" s="1402"/>
      <c r="H17" s="1402"/>
      <c r="I17" s="1402"/>
      <c r="J17" s="1402"/>
      <c r="K17" s="1403"/>
      <c r="L17" s="1408"/>
      <c r="M17" s="1409"/>
      <c r="N17" s="1409"/>
      <c r="O17" s="1402"/>
      <c r="P17" s="1402"/>
      <c r="Q17" s="1402"/>
      <c r="R17" s="1402"/>
      <c r="S17" s="1403"/>
      <c r="T17" s="1408"/>
      <c r="U17" s="1409"/>
      <c r="V17" s="1409"/>
      <c r="W17" s="1409"/>
      <c r="X17" s="1409"/>
      <c r="Y17" s="1409"/>
      <c r="Z17" s="1409"/>
      <c r="AA17" s="1409"/>
      <c r="AB17" s="1409"/>
      <c r="AC17" s="1409"/>
      <c r="AD17" s="1409"/>
      <c r="AE17" s="1411"/>
    </row>
    <row r="18" spans="1:31" ht="14.1" customHeight="1" x14ac:dyDescent="0.2">
      <c r="A18" s="1398"/>
      <c r="B18" s="1399"/>
      <c r="C18" s="1400"/>
      <c r="D18" s="1400"/>
      <c r="E18" s="1401"/>
      <c r="F18" s="1402"/>
      <c r="G18" s="1402"/>
      <c r="H18" s="1402"/>
      <c r="I18" s="1402"/>
      <c r="J18" s="1402"/>
      <c r="K18" s="1403"/>
      <c r="L18" s="1408"/>
      <c r="M18" s="1409"/>
      <c r="N18" s="1409"/>
      <c r="O18" s="1402"/>
      <c r="P18" s="1402"/>
      <c r="Q18" s="1402"/>
      <c r="R18" s="1402"/>
      <c r="S18" s="1403"/>
      <c r="T18" s="1408"/>
      <c r="U18" s="1409"/>
      <c r="V18" s="1409"/>
      <c r="W18" s="1409"/>
      <c r="X18" s="1409"/>
      <c r="Y18" s="1409"/>
      <c r="Z18" s="1409"/>
      <c r="AA18" s="1409"/>
      <c r="AB18" s="1409"/>
      <c r="AC18" s="1409"/>
      <c r="AD18" s="1409"/>
      <c r="AE18" s="1411"/>
    </row>
    <row r="19" spans="1:31" ht="14.1" customHeight="1" x14ac:dyDescent="0.2">
      <c r="A19" s="1398"/>
      <c r="B19" s="1399"/>
      <c r="C19" s="1400"/>
      <c r="D19" s="1400"/>
      <c r="E19" s="1401"/>
      <c r="F19" s="1402"/>
      <c r="G19" s="1402"/>
      <c r="H19" s="1402"/>
      <c r="I19" s="1402"/>
      <c r="J19" s="1402"/>
      <c r="K19" s="1403"/>
      <c r="L19" s="1408"/>
      <c r="M19" s="1409"/>
      <c r="N19" s="1409"/>
      <c r="O19" s="1402"/>
      <c r="P19" s="1402"/>
      <c r="Q19" s="1402"/>
      <c r="R19" s="1402"/>
      <c r="S19" s="1403"/>
      <c r="T19" s="1408"/>
      <c r="U19" s="1409"/>
      <c r="V19" s="1409"/>
      <c r="W19" s="1409"/>
      <c r="X19" s="1409"/>
      <c r="Y19" s="1409"/>
      <c r="Z19" s="1409"/>
      <c r="AA19" s="1409"/>
      <c r="AB19" s="1409"/>
      <c r="AC19" s="1409"/>
      <c r="AD19" s="1409"/>
      <c r="AE19" s="1411"/>
    </row>
    <row r="20" spans="1:31" ht="14.1" customHeight="1" x14ac:dyDescent="0.2">
      <c r="A20" s="1398"/>
      <c r="B20" s="1399"/>
      <c r="C20" s="1400"/>
      <c r="D20" s="1400"/>
      <c r="E20" s="1401"/>
      <c r="F20" s="1402"/>
      <c r="G20" s="1402"/>
      <c r="H20" s="1402"/>
      <c r="I20" s="1402"/>
      <c r="J20" s="1402"/>
      <c r="K20" s="1403"/>
      <c r="L20" s="1408"/>
      <c r="M20" s="1409"/>
      <c r="N20" s="1409"/>
      <c r="O20" s="1402"/>
      <c r="P20" s="1402"/>
      <c r="Q20" s="1402"/>
      <c r="R20" s="1402"/>
      <c r="S20" s="1403"/>
      <c r="T20" s="1408"/>
      <c r="U20" s="1409"/>
      <c r="V20" s="1409"/>
      <c r="W20" s="1409"/>
      <c r="X20" s="1409"/>
      <c r="Y20" s="1409"/>
      <c r="Z20" s="1409"/>
      <c r="AA20" s="1409"/>
      <c r="AB20" s="1409"/>
      <c r="AC20" s="1409"/>
      <c r="AD20" s="1409"/>
      <c r="AE20" s="1411"/>
    </row>
    <row r="21" spans="1:31" ht="14.1" customHeight="1" x14ac:dyDescent="0.2">
      <c r="A21" s="1398"/>
      <c r="B21" s="1399"/>
      <c r="C21" s="1400"/>
      <c r="D21" s="1400"/>
      <c r="E21" s="1401"/>
      <c r="F21" s="1402"/>
      <c r="G21" s="1402"/>
      <c r="H21" s="1402"/>
      <c r="I21" s="1402"/>
      <c r="J21" s="1402"/>
      <c r="K21" s="1403"/>
      <c r="L21" s="1408"/>
      <c r="M21" s="1409"/>
      <c r="N21" s="1409"/>
      <c r="O21" s="1402"/>
      <c r="P21" s="1402"/>
      <c r="Q21" s="1402"/>
      <c r="R21" s="1402"/>
      <c r="S21" s="1403"/>
      <c r="T21" s="1408"/>
      <c r="U21" s="1409"/>
      <c r="V21" s="1409"/>
      <c r="W21" s="1409"/>
      <c r="X21" s="1409"/>
      <c r="Y21" s="1409"/>
      <c r="Z21" s="1409"/>
      <c r="AA21" s="1409"/>
      <c r="AB21" s="1409"/>
      <c r="AC21" s="1409"/>
      <c r="AD21" s="1409"/>
      <c r="AE21" s="1411"/>
    </row>
    <row r="22" spans="1:31" ht="14.1" customHeight="1" x14ac:dyDescent="0.2">
      <c r="A22" s="1398"/>
      <c r="B22" s="1399"/>
      <c r="C22" s="1400"/>
      <c r="D22" s="1400"/>
      <c r="E22" s="1401"/>
      <c r="F22" s="1402"/>
      <c r="G22" s="1402"/>
      <c r="H22" s="1402"/>
      <c r="I22" s="1402"/>
      <c r="J22" s="1402"/>
      <c r="K22" s="1403"/>
      <c r="L22" s="1408"/>
      <c r="M22" s="1409"/>
      <c r="N22" s="1409"/>
      <c r="O22" s="1402"/>
      <c r="P22" s="1402"/>
      <c r="Q22" s="1402"/>
      <c r="R22" s="1402"/>
      <c r="S22" s="1403"/>
      <c r="T22" s="1408"/>
      <c r="U22" s="1409"/>
      <c r="V22" s="1409"/>
      <c r="W22" s="1409"/>
      <c r="X22" s="1409"/>
      <c r="Y22" s="1409"/>
      <c r="Z22" s="1409"/>
      <c r="AA22" s="1409"/>
      <c r="AB22" s="1409"/>
      <c r="AC22" s="1409"/>
      <c r="AD22" s="1409"/>
      <c r="AE22" s="1411"/>
    </row>
    <row r="23" spans="1:31" ht="14.1" customHeight="1" x14ac:dyDescent="0.2">
      <c r="A23" s="1412" t="s">
        <v>491</v>
      </c>
      <c r="B23" s="1413"/>
      <c r="C23" s="1413"/>
      <c r="D23" s="1413"/>
      <c r="E23" s="1413"/>
      <c r="F23" s="1413"/>
      <c r="G23" s="1413"/>
      <c r="H23" s="1413"/>
      <c r="I23" s="1413"/>
      <c r="J23" s="1413"/>
      <c r="K23" s="1414"/>
      <c r="L23" s="1415">
        <f>SUM(L14:N22)</f>
        <v>0</v>
      </c>
      <c r="M23" s="1416"/>
      <c r="N23" s="1416"/>
      <c r="O23" s="1417" t="s">
        <v>486</v>
      </c>
      <c r="P23" s="1417"/>
      <c r="Q23" s="1417"/>
      <c r="R23" s="1417"/>
      <c r="S23" s="1418"/>
      <c r="T23" s="1415">
        <f>SUM(T14:V22)</f>
        <v>0</v>
      </c>
      <c r="U23" s="1416"/>
      <c r="V23" s="1416"/>
      <c r="W23" s="1416">
        <f>SUM(W14:Y22)</f>
        <v>0</v>
      </c>
      <c r="X23" s="1416"/>
      <c r="Y23" s="1416"/>
      <c r="Z23" s="1416">
        <f>SUM(Z14:AB22)</f>
        <v>0</v>
      </c>
      <c r="AA23" s="1416"/>
      <c r="AB23" s="1416"/>
      <c r="AC23" s="1416">
        <f>SUM(AC14:AE22)</f>
        <v>0</v>
      </c>
      <c r="AD23" s="1416"/>
      <c r="AE23" s="1419"/>
    </row>
    <row r="24" spans="1:31" ht="14.1" customHeight="1" x14ac:dyDescent="0.2">
      <c r="A24" s="1397" t="s">
        <v>490</v>
      </c>
      <c r="B24" s="1399"/>
      <c r="C24" s="1400"/>
      <c r="D24" s="1400"/>
      <c r="E24" s="1401"/>
      <c r="F24" s="1402"/>
      <c r="G24" s="1402"/>
      <c r="H24" s="1402"/>
      <c r="I24" s="1402"/>
      <c r="J24" s="1402"/>
      <c r="K24" s="1403"/>
      <c r="L24" s="1404"/>
      <c r="M24" s="1405"/>
      <c r="N24" s="1405"/>
      <c r="O24" s="1406"/>
      <c r="P24" s="1406"/>
      <c r="Q24" s="1406"/>
      <c r="R24" s="1406"/>
      <c r="S24" s="1407"/>
      <c r="T24" s="1404"/>
      <c r="U24" s="1405"/>
      <c r="V24" s="1405"/>
      <c r="W24" s="1405"/>
      <c r="X24" s="1405"/>
      <c r="Y24" s="1405"/>
      <c r="Z24" s="1405"/>
      <c r="AA24" s="1405"/>
      <c r="AB24" s="1405"/>
      <c r="AC24" s="1405"/>
      <c r="AD24" s="1405"/>
      <c r="AE24" s="1410"/>
    </row>
    <row r="25" spans="1:31" ht="14.1" customHeight="1" x14ac:dyDescent="0.2">
      <c r="A25" s="1398"/>
      <c r="B25" s="1399"/>
      <c r="C25" s="1400"/>
      <c r="D25" s="1400"/>
      <c r="E25" s="1401"/>
      <c r="F25" s="1402"/>
      <c r="G25" s="1402"/>
      <c r="H25" s="1402"/>
      <c r="I25" s="1402"/>
      <c r="J25" s="1402"/>
      <c r="K25" s="1403"/>
      <c r="L25" s="1408"/>
      <c r="M25" s="1409"/>
      <c r="N25" s="1409"/>
      <c r="O25" s="1402"/>
      <c r="P25" s="1402"/>
      <c r="Q25" s="1402"/>
      <c r="R25" s="1402"/>
      <c r="S25" s="1403"/>
      <c r="T25" s="1408"/>
      <c r="U25" s="1409"/>
      <c r="V25" s="1409"/>
      <c r="W25" s="1409"/>
      <c r="X25" s="1409"/>
      <c r="Y25" s="1409"/>
      <c r="Z25" s="1409"/>
      <c r="AA25" s="1409"/>
      <c r="AB25" s="1409"/>
      <c r="AC25" s="1409"/>
      <c r="AD25" s="1409"/>
      <c r="AE25" s="1411"/>
    </row>
    <row r="26" spans="1:31" ht="14.1" customHeight="1" x14ac:dyDescent="0.2">
      <c r="A26" s="1398"/>
      <c r="B26" s="1399"/>
      <c r="C26" s="1400"/>
      <c r="D26" s="1400"/>
      <c r="E26" s="1401"/>
      <c r="F26" s="1402"/>
      <c r="G26" s="1402"/>
      <c r="H26" s="1402"/>
      <c r="I26" s="1402"/>
      <c r="J26" s="1402"/>
      <c r="K26" s="1403"/>
      <c r="L26" s="1408"/>
      <c r="M26" s="1409"/>
      <c r="N26" s="1409"/>
      <c r="O26" s="1402"/>
      <c r="P26" s="1402"/>
      <c r="Q26" s="1402"/>
      <c r="R26" s="1402"/>
      <c r="S26" s="1403"/>
      <c r="T26" s="1408"/>
      <c r="U26" s="1409"/>
      <c r="V26" s="1409"/>
      <c r="W26" s="1409"/>
      <c r="X26" s="1409"/>
      <c r="Y26" s="1409"/>
      <c r="Z26" s="1409"/>
      <c r="AA26" s="1409"/>
      <c r="AB26" s="1409"/>
      <c r="AC26" s="1409"/>
      <c r="AD26" s="1409"/>
      <c r="AE26" s="1411"/>
    </row>
    <row r="27" spans="1:31" ht="14.1" customHeight="1" x14ac:dyDescent="0.2">
      <c r="A27" s="1398"/>
      <c r="B27" s="1399"/>
      <c r="C27" s="1400"/>
      <c r="D27" s="1400"/>
      <c r="E27" s="1401"/>
      <c r="F27" s="1402"/>
      <c r="G27" s="1402"/>
      <c r="H27" s="1402"/>
      <c r="I27" s="1402"/>
      <c r="J27" s="1402"/>
      <c r="K27" s="1403"/>
      <c r="L27" s="1408"/>
      <c r="M27" s="1409"/>
      <c r="N27" s="1409"/>
      <c r="O27" s="1402"/>
      <c r="P27" s="1402"/>
      <c r="Q27" s="1402"/>
      <c r="R27" s="1402"/>
      <c r="S27" s="1403"/>
      <c r="T27" s="1408"/>
      <c r="U27" s="1409"/>
      <c r="V27" s="1409"/>
      <c r="W27" s="1409"/>
      <c r="X27" s="1409"/>
      <c r="Y27" s="1409"/>
      <c r="Z27" s="1409"/>
      <c r="AA27" s="1409"/>
      <c r="AB27" s="1409"/>
      <c r="AC27" s="1409"/>
      <c r="AD27" s="1409"/>
      <c r="AE27" s="1411"/>
    </row>
    <row r="28" spans="1:31" ht="14.1" customHeight="1" x14ac:dyDescent="0.2">
      <c r="A28" s="1398"/>
      <c r="B28" s="1399"/>
      <c r="C28" s="1400"/>
      <c r="D28" s="1400"/>
      <c r="E28" s="1401"/>
      <c r="F28" s="1402"/>
      <c r="G28" s="1402"/>
      <c r="H28" s="1402"/>
      <c r="I28" s="1402"/>
      <c r="J28" s="1402"/>
      <c r="K28" s="1403"/>
      <c r="L28" s="1408"/>
      <c r="M28" s="1409"/>
      <c r="N28" s="1409"/>
      <c r="O28" s="1402"/>
      <c r="P28" s="1402"/>
      <c r="Q28" s="1402"/>
      <c r="R28" s="1402"/>
      <c r="S28" s="1403"/>
      <c r="T28" s="1408"/>
      <c r="U28" s="1409"/>
      <c r="V28" s="1409"/>
      <c r="W28" s="1409"/>
      <c r="X28" s="1409"/>
      <c r="Y28" s="1409"/>
      <c r="Z28" s="1409"/>
      <c r="AA28" s="1409"/>
      <c r="AB28" s="1409"/>
      <c r="AC28" s="1409"/>
      <c r="AD28" s="1409"/>
      <c r="AE28" s="1411"/>
    </row>
    <row r="29" spans="1:31" ht="14.1" customHeight="1" x14ac:dyDescent="0.2">
      <c r="A29" s="1398"/>
      <c r="B29" s="1399"/>
      <c r="C29" s="1400"/>
      <c r="D29" s="1400"/>
      <c r="E29" s="1401"/>
      <c r="F29" s="1402"/>
      <c r="G29" s="1402"/>
      <c r="H29" s="1402"/>
      <c r="I29" s="1402"/>
      <c r="J29" s="1402"/>
      <c r="K29" s="1403"/>
      <c r="L29" s="1408"/>
      <c r="M29" s="1409"/>
      <c r="N29" s="1409"/>
      <c r="O29" s="1402"/>
      <c r="P29" s="1402"/>
      <c r="Q29" s="1402"/>
      <c r="R29" s="1402"/>
      <c r="S29" s="1403"/>
      <c r="T29" s="1408"/>
      <c r="U29" s="1409"/>
      <c r="V29" s="1409"/>
      <c r="W29" s="1409"/>
      <c r="X29" s="1409"/>
      <c r="Y29" s="1409"/>
      <c r="Z29" s="1409"/>
      <c r="AA29" s="1409"/>
      <c r="AB29" s="1409"/>
      <c r="AC29" s="1409"/>
      <c r="AD29" s="1409"/>
      <c r="AE29" s="1411"/>
    </row>
    <row r="30" spans="1:31" ht="14.1" customHeight="1" x14ac:dyDescent="0.2">
      <c r="A30" s="1398"/>
      <c r="B30" s="1399"/>
      <c r="C30" s="1400"/>
      <c r="D30" s="1400"/>
      <c r="E30" s="1401"/>
      <c r="F30" s="1402"/>
      <c r="G30" s="1402"/>
      <c r="H30" s="1402"/>
      <c r="I30" s="1402"/>
      <c r="J30" s="1402"/>
      <c r="K30" s="1403"/>
      <c r="L30" s="1408"/>
      <c r="M30" s="1409"/>
      <c r="N30" s="1409"/>
      <c r="O30" s="1402"/>
      <c r="P30" s="1402"/>
      <c r="Q30" s="1402"/>
      <c r="R30" s="1402"/>
      <c r="S30" s="1403"/>
      <c r="T30" s="1408"/>
      <c r="U30" s="1409"/>
      <c r="V30" s="1409"/>
      <c r="W30" s="1409"/>
      <c r="X30" s="1409"/>
      <c r="Y30" s="1409"/>
      <c r="Z30" s="1409"/>
      <c r="AA30" s="1409"/>
      <c r="AB30" s="1409"/>
      <c r="AC30" s="1409"/>
      <c r="AD30" s="1409"/>
      <c r="AE30" s="1411"/>
    </row>
    <row r="31" spans="1:31" ht="14.1" customHeight="1" x14ac:dyDescent="0.2">
      <c r="A31" s="1398"/>
      <c r="B31" s="1399"/>
      <c r="C31" s="1400"/>
      <c r="D31" s="1400"/>
      <c r="E31" s="1401"/>
      <c r="F31" s="1402"/>
      <c r="G31" s="1402"/>
      <c r="H31" s="1402"/>
      <c r="I31" s="1402"/>
      <c r="J31" s="1402"/>
      <c r="K31" s="1403"/>
      <c r="L31" s="1408"/>
      <c r="M31" s="1409"/>
      <c r="N31" s="1409"/>
      <c r="O31" s="1402"/>
      <c r="P31" s="1402"/>
      <c r="Q31" s="1402"/>
      <c r="R31" s="1402"/>
      <c r="S31" s="1403"/>
      <c r="T31" s="1408"/>
      <c r="U31" s="1409"/>
      <c r="V31" s="1409"/>
      <c r="W31" s="1409"/>
      <c r="X31" s="1409"/>
      <c r="Y31" s="1409"/>
      <c r="Z31" s="1409"/>
      <c r="AA31" s="1409"/>
      <c r="AB31" s="1409"/>
      <c r="AC31" s="1409"/>
      <c r="AD31" s="1409"/>
      <c r="AE31" s="1411"/>
    </row>
    <row r="32" spans="1:31" ht="14.1" customHeight="1" x14ac:dyDescent="0.2">
      <c r="A32" s="1420"/>
      <c r="B32" s="1399"/>
      <c r="C32" s="1400"/>
      <c r="D32" s="1400"/>
      <c r="E32" s="1401"/>
      <c r="F32" s="1402"/>
      <c r="G32" s="1402"/>
      <c r="H32" s="1402"/>
      <c r="I32" s="1402"/>
      <c r="J32" s="1402"/>
      <c r="K32" s="1403"/>
      <c r="L32" s="1408"/>
      <c r="M32" s="1409"/>
      <c r="N32" s="1409"/>
      <c r="O32" s="1402"/>
      <c r="P32" s="1402"/>
      <c r="Q32" s="1402"/>
      <c r="R32" s="1402"/>
      <c r="S32" s="1403"/>
      <c r="T32" s="1408"/>
      <c r="U32" s="1409"/>
      <c r="V32" s="1409"/>
      <c r="W32" s="1409"/>
      <c r="X32" s="1409"/>
      <c r="Y32" s="1409"/>
      <c r="Z32" s="1409"/>
      <c r="AA32" s="1409"/>
      <c r="AB32" s="1409"/>
      <c r="AC32" s="1409"/>
      <c r="AD32" s="1409"/>
      <c r="AE32" s="1411"/>
    </row>
    <row r="33" spans="1:31" ht="14.1" customHeight="1" x14ac:dyDescent="0.2">
      <c r="A33" s="1412" t="s">
        <v>489</v>
      </c>
      <c r="B33" s="1413"/>
      <c r="C33" s="1413"/>
      <c r="D33" s="1413"/>
      <c r="E33" s="1413"/>
      <c r="F33" s="1413"/>
      <c r="G33" s="1413"/>
      <c r="H33" s="1413"/>
      <c r="I33" s="1413"/>
      <c r="J33" s="1413"/>
      <c r="K33" s="1414"/>
      <c r="L33" s="1415">
        <f>SUM(L24:N32)</f>
        <v>0</v>
      </c>
      <c r="M33" s="1416"/>
      <c r="N33" s="1416"/>
      <c r="O33" s="1417" t="s">
        <v>486</v>
      </c>
      <c r="P33" s="1417"/>
      <c r="Q33" s="1417"/>
      <c r="R33" s="1417"/>
      <c r="S33" s="1418"/>
      <c r="T33" s="1415">
        <f>SUM(T24:V32)</f>
        <v>0</v>
      </c>
      <c r="U33" s="1416"/>
      <c r="V33" s="1416"/>
      <c r="W33" s="1416">
        <f>SUM(W24:Y32)</f>
        <v>0</v>
      </c>
      <c r="X33" s="1416"/>
      <c r="Y33" s="1416"/>
      <c r="Z33" s="1416">
        <f>SUM(Z24:AB32)</f>
        <v>0</v>
      </c>
      <c r="AA33" s="1416"/>
      <c r="AB33" s="1416"/>
      <c r="AC33" s="1416">
        <f>SUM(AC24:AE32)</f>
        <v>0</v>
      </c>
      <c r="AD33" s="1416"/>
      <c r="AE33" s="1419"/>
    </row>
    <row r="34" spans="1:31" ht="14.1" customHeight="1" x14ac:dyDescent="0.2">
      <c r="A34" s="1397" t="s">
        <v>488</v>
      </c>
      <c r="B34" s="1399"/>
      <c r="C34" s="1400"/>
      <c r="D34" s="1400"/>
      <c r="E34" s="1401"/>
      <c r="F34" s="1402"/>
      <c r="G34" s="1402"/>
      <c r="H34" s="1402"/>
      <c r="I34" s="1402"/>
      <c r="J34" s="1402"/>
      <c r="K34" s="1403"/>
      <c r="L34" s="1404"/>
      <c r="M34" s="1405"/>
      <c r="N34" s="1405"/>
      <c r="O34" s="1406"/>
      <c r="P34" s="1406"/>
      <c r="Q34" s="1406"/>
      <c r="R34" s="1406"/>
      <c r="S34" s="1407"/>
      <c r="T34" s="1404"/>
      <c r="U34" s="1405"/>
      <c r="V34" s="1405"/>
      <c r="W34" s="1405"/>
      <c r="X34" s="1405"/>
      <c r="Y34" s="1405"/>
      <c r="Z34" s="1405"/>
      <c r="AA34" s="1405"/>
      <c r="AB34" s="1405"/>
      <c r="AC34" s="1405"/>
      <c r="AD34" s="1405"/>
      <c r="AE34" s="1410"/>
    </row>
    <row r="35" spans="1:31" ht="14.1" customHeight="1" x14ac:dyDescent="0.2">
      <c r="A35" s="1398"/>
      <c r="B35" s="1399"/>
      <c r="C35" s="1400"/>
      <c r="D35" s="1400"/>
      <c r="E35" s="1401"/>
      <c r="F35" s="1402"/>
      <c r="G35" s="1402"/>
      <c r="H35" s="1402"/>
      <c r="I35" s="1402"/>
      <c r="J35" s="1402"/>
      <c r="K35" s="1403"/>
      <c r="L35" s="1408"/>
      <c r="M35" s="1409"/>
      <c r="N35" s="1409"/>
      <c r="O35" s="1402"/>
      <c r="P35" s="1402"/>
      <c r="Q35" s="1402"/>
      <c r="R35" s="1402"/>
      <c r="S35" s="1403"/>
      <c r="T35" s="1408"/>
      <c r="U35" s="1409"/>
      <c r="V35" s="1409"/>
      <c r="W35" s="1409"/>
      <c r="X35" s="1409"/>
      <c r="Y35" s="1409"/>
      <c r="Z35" s="1409"/>
      <c r="AA35" s="1409"/>
      <c r="AB35" s="1409"/>
      <c r="AC35" s="1409"/>
      <c r="AD35" s="1409"/>
      <c r="AE35" s="1411"/>
    </row>
    <row r="36" spans="1:31" ht="14.1" customHeight="1" x14ac:dyDescent="0.2">
      <c r="A36" s="1398"/>
      <c r="B36" s="1399"/>
      <c r="C36" s="1400"/>
      <c r="D36" s="1400"/>
      <c r="E36" s="1401"/>
      <c r="F36" s="1402"/>
      <c r="G36" s="1402"/>
      <c r="H36" s="1402"/>
      <c r="I36" s="1402"/>
      <c r="J36" s="1402"/>
      <c r="K36" s="1403"/>
      <c r="L36" s="1408"/>
      <c r="M36" s="1409"/>
      <c r="N36" s="1409"/>
      <c r="O36" s="1402"/>
      <c r="P36" s="1402"/>
      <c r="Q36" s="1402"/>
      <c r="R36" s="1402"/>
      <c r="S36" s="1403"/>
      <c r="T36" s="1408"/>
      <c r="U36" s="1409"/>
      <c r="V36" s="1409"/>
      <c r="W36" s="1409"/>
      <c r="X36" s="1409"/>
      <c r="Y36" s="1409"/>
      <c r="Z36" s="1409"/>
      <c r="AA36" s="1409"/>
      <c r="AB36" s="1409"/>
      <c r="AC36" s="1409"/>
      <c r="AD36" s="1409"/>
      <c r="AE36" s="1411"/>
    </row>
    <row r="37" spans="1:31" ht="14.1" customHeight="1" x14ac:dyDescent="0.2">
      <c r="A37" s="1398"/>
      <c r="B37" s="1399"/>
      <c r="C37" s="1400"/>
      <c r="D37" s="1400"/>
      <c r="E37" s="1401"/>
      <c r="F37" s="1402"/>
      <c r="G37" s="1402"/>
      <c r="H37" s="1402"/>
      <c r="I37" s="1402"/>
      <c r="J37" s="1402"/>
      <c r="K37" s="1403"/>
      <c r="L37" s="1408"/>
      <c r="M37" s="1409"/>
      <c r="N37" s="1409"/>
      <c r="O37" s="1402"/>
      <c r="P37" s="1402"/>
      <c r="Q37" s="1402"/>
      <c r="R37" s="1402"/>
      <c r="S37" s="1403"/>
      <c r="T37" s="1408"/>
      <c r="U37" s="1409"/>
      <c r="V37" s="1409"/>
      <c r="W37" s="1409"/>
      <c r="X37" s="1409"/>
      <c r="Y37" s="1409"/>
      <c r="Z37" s="1409"/>
      <c r="AA37" s="1409"/>
      <c r="AB37" s="1409"/>
      <c r="AC37" s="1409"/>
      <c r="AD37" s="1409"/>
      <c r="AE37" s="1411"/>
    </row>
    <row r="38" spans="1:31" ht="14.1" customHeight="1" x14ac:dyDescent="0.2">
      <c r="A38" s="1398"/>
      <c r="B38" s="1399"/>
      <c r="C38" s="1400"/>
      <c r="D38" s="1400"/>
      <c r="E38" s="1401"/>
      <c r="F38" s="1402"/>
      <c r="G38" s="1402"/>
      <c r="H38" s="1402"/>
      <c r="I38" s="1402"/>
      <c r="J38" s="1402"/>
      <c r="K38" s="1403"/>
      <c r="L38" s="1408"/>
      <c r="M38" s="1409"/>
      <c r="N38" s="1409"/>
      <c r="O38" s="1402"/>
      <c r="P38" s="1402"/>
      <c r="Q38" s="1402"/>
      <c r="R38" s="1402"/>
      <c r="S38" s="1403"/>
      <c r="T38" s="1408"/>
      <c r="U38" s="1409"/>
      <c r="V38" s="1409"/>
      <c r="W38" s="1409"/>
      <c r="X38" s="1409"/>
      <c r="Y38" s="1409"/>
      <c r="Z38" s="1409"/>
      <c r="AA38" s="1409"/>
      <c r="AB38" s="1409"/>
      <c r="AC38" s="1409"/>
      <c r="AD38" s="1409"/>
      <c r="AE38" s="1411"/>
    </row>
    <row r="39" spans="1:31" ht="14.1" customHeight="1" x14ac:dyDescent="0.2">
      <c r="A39" s="1398"/>
      <c r="B39" s="1399"/>
      <c r="C39" s="1400"/>
      <c r="D39" s="1400"/>
      <c r="E39" s="1401"/>
      <c r="F39" s="1402"/>
      <c r="G39" s="1402"/>
      <c r="H39" s="1402"/>
      <c r="I39" s="1402"/>
      <c r="J39" s="1402"/>
      <c r="K39" s="1403"/>
      <c r="L39" s="1408"/>
      <c r="M39" s="1409"/>
      <c r="N39" s="1409"/>
      <c r="O39" s="1402"/>
      <c r="P39" s="1402"/>
      <c r="Q39" s="1402"/>
      <c r="R39" s="1402"/>
      <c r="S39" s="1403"/>
      <c r="T39" s="1408"/>
      <c r="U39" s="1409"/>
      <c r="V39" s="1409"/>
      <c r="W39" s="1409"/>
      <c r="X39" s="1409"/>
      <c r="Y39" s="1409"/>
      <c r="Z39" s="1409"/>
      <c r="AA39" s="1409"/>
      <c r="AB39" s="1409"/>
      <c r="AC39" s="1409"/>
      <c r="AD39" s="1409"/>
      <c r="AE39" s="1411"/>
    </row>
    <row r="40" spans="1:31" ht="14.1" customHeight="1" x14ac:dyDescent="0.2">
      <c r="A40" s="1398"/>
      <c r="B40" s="1399"/>
      <c r="C40" s="1400"/>
      <c r="D40" s="1400"/>
      <c r="E40" s="1401"/>
      <c r="F40" s="1402"/>
      <c r="G40" s="1402"/>
      <c r="H40" s="1402"/>
      <c r="I40" s="1402"/>
      <c r="J40" s="1402"/>
      <c r="K40" s="1403"/>
      <c r="L40" s="1408"/>
      <c r="M40" s="1409"/>
      <c r="N40" s="1409"/>
      <c r="O40" s="1402"/>
      <c r="P40" s="1402"/>
      <c r="Q40" s="1402"/>
      <c r="R40" s="1402"/>
      <c r="S40" s="1403"/>
      <c r="T40" s="1408"/>
      <c r="U40" s="1409"/>
      <c r="V40" s="1409"/>
      <c r="W40" s="1409"/>
      <c r="X40" s="1409"/>
      <c r="Y40" s="1409"/>
      <c r="Z40" s="1409"/>
      <c r="AA40" s="1409"/>
      <c r="AB40" s="1409"/>
      <c r="AC40" s="1409"/>
      <c r="AD40" s="1409"/>
      <c r="AE40" s="1411"/>
    </row>
    <row r="41" spans="1:31" ht="14.1" customHeight="1" x14ac:dyDescent="0.2">
      <c r="A41" s="1398"/>
      <c r="B41" s="1399"/>
      <c r="C41" s="1400"/>
      <c r="D41" s="1400"/>
      <c r="E41" s="1401"/>
      <c r="F41" s="1402"/>
      <c r="G41" s="1402"/>
      <c r="H41" s="1402"/>
      <c r="I41" s="1402"/>
      <c r="J41" s="1402"/>
      <c r="K41" s="1403"/>
      <c r="L41" s="1408"/>
      <c r="M41" s="1409"/>
      <c r="N41" s="1409"/>
      <c r="O41" s="1402"/>
      <c r="P41" s="1402"/>
      <c r="Q41" s="1402"/>
      <c r="R41" s="1402"/>
      <c r="S41" s="1403"/>
      <c r="T41" s="1408"/>
      <c r="U41" s="1409"/>
      <c r="V41" s="1409"/>
      <c r="W41" s="1409"/>
      <c r="X41" s="1409"/>
      <c r="Y41" s="1409"/>
      <c r="Z41" s="1409"/>
      <c r="AA41" s="1409"/>
      <c r="AB41" s="1409"/>
      <c r="AC41" s="1409"/>
      <c r="AD41" s="1409"/>
      <c r="AE41" s="1411"/>
    </row>
    <row r="42" spans="1:31" ht="14.1" customHeight="1" x14ac:dyDescent="0.2">
      <c r="A42" s="1420"/>
      <c r="B42" s="1399"/>
      <c r="C42" s="1400"/>
      <c r="D42" s="1400"/>
      <c r="E42" s="1401"/>
      <c r="F42" s="1402"/>
      <c r="G42" s="1402"/>
      <c r="H42" s="1402"/>
      <c r="I42" s="1402"/>
      <c r="J42" s="1402"/>
      <c r="K42" s="1403"/>
      <c r="L42" s="1408"/>
      <c r="M42" s="1409"/>
      <c r="N42" s="1409"/>
      <c r="O42" s="1402"/>
      <c r="P42" s="1402"/>
      <c r="Q42" s="1402"/>
      <c r="R42" s="1402"/>
      <c r="S42" s="1403"/>
      <c r="T42" s="1408"/>
      <c r="U42" s="1409"/>
      <c r="V42" s="1409"/>
      <c r="W42" s="1409"/>
      <c r="X42" s="1409"/>
      <c r="Y42" s="1409"/>
      <c r="Z42" s="1409"/>
      <c r="AA42" s="1409"/>
      <c r="AB42" s="1409"/>
      <c r="AC42" s="1409"/>
      <c r="AD42" s="1409"/>
      <c r="AE42" s="1411"/>
    </row>
    <row r="43" spans="1:31" ht="14.1" customHeight="1" x14ac:dyDescent="0.2">
      <c r="A43" s="1412" t="s">
        <v>487</v>
      </c>
      <c r="B43" s="1413"/>
      <c r="C43" s="1413"/>
      <c r="D43" s="1413"/>
      <c r="E43" s="1413"/>
      <c r="F43" s="1413"/>
      <c r="G43" s="1413"/>
      <c r="H43" s="1413"/>
      <c r="I43" s="1413"/>
      <c r="J43" s="1413"/>
      <c r="K43" s="1414"/>
      <c r="L43" s="1421">
        <f>SUM(L34:N42)</f>
        <v>0</v>
      </c>
      <c r="M43" s="1422"/>
      <c r="N43" s="1422"/>
      <c r="O43" s="1423" t="s">
        <v>486</v>
      </c>
      <c r="P43" s="1423"/>
      <c r="Q43" s="1423"/>
      <c r="R43" s="1423"/>
      <c r="S43" s="1424"/>
      <c r="T43" s="1421">
        <f>SUM(T34:V42)</f>
        <v>0</v>
      </c>
      <c r="U43" s="1422"/>
      <c r="V43" s="1422"/>
      <c r="W43" s="1422">
        <f>SUM(W34:Y42)</f>
        <v>0</v>
      </c>
      <c r="X43" s="1422"/>
      <c r="Y43" s="1422"/>
      <c r="Z43" s="1422">
        <f>SUM(Z34:AB42)</f>
        <v>0</v>
      </c>
      <c r="AA43" s="1422"/>
      <c r="AB43" s="1422"/>
      <c r="AC43" s="1422">
        <f>SUM(AC34:AE42)</f>
        <v>0</v>
      </c>
      <c r="AD43" s="1422"/>
      <c r="AE43" s="1425"/>
    </row>
    <row r="44" spans="1:31" ht="14.1" customHeight="1" x14ac:dyDescent="0.2">
      <c r="A44" s="1426" t="s">
        <v>485</v>
      </c>
      <c r="B44" s="1427"/>
      <c r="C44" s="1427"/>
      <c r="D44" s="1427"/>
      <c r="E44" s="1427"/>
      <c r="F44" s="1427"/>
      <c r="G44" s="1427"/>
      <c r="H44" s="1427"/>
      <c r="I44" s="1427"/>
      <c r="J44" s="1427"/>
      <c r="K44" s="1428"/>
      <c r="L44" s="1432">
        <f>SUM(L43,L33,L23)</f>
        <v>0</v>
      </c>
      <c r="M44" s="1433"/>
      <c r="N44" s="1433"/>
      <c r="O44" s="1436" t="s">
        <v>484</v>
      </c>
      <c r="P44" s="1437"/>
      <c r="Q44" s="1437"/>
      <c r="R44" s="1437"/>
      <c r="S44" s="1438"/>
      <c r="T44" s="1432">
        <f>SUM(T43,T33,T23)</f>
        <v>0</v>
      </c>
      <c r="U44" s="1433"/>
      <c r="V44" s="1433"/>
      <c r="W44" s="1433">
        <f>SUM(W43,W33,W23)</f>
        <v>0</v>
      </c>
      <c r="X44" s="1433"/>
      <c r="Y44" s="1433"/>
      <c r="Z44" s="1433">
        <f>SUM(Z43,Z33,Z23)</f>
        <v>0</v>
      </c>
      <c r="AA44" s="1433"/>
      <c r="AB44" s="1433"/>
      <c r="AC44" s="1433">
        <f>SUM(AC43,AC33,AC23)</f>
        <v>0</v>
      </c>
      <c r="AD44" s="1433"/>
      <c r="AE44" s="1442"/>
    </row>
    <row r="45" spans="1:31" ht="14.1" customHeight="1" x14ac:dyDescent="0.2">
      <c r="A45" s="1429"/>
      <c r="B45" s="1430"/>
      <c r="C45" s="1430"/>
      <c r="D45" s="1430"/>
      <c r="E45" s="1430"/>
      <c r="F45" s="1430"/>
      <c r="G45" s="1430"/>
      <c r="H45" s="1430"/>
      <c r="I45" s="1430"/>
      <c r="J45" s="1430"/>
      <c r="K45" s="1431"/>
      <c r="L45" s="1434"/>
      <c r="M45" s="1435"/>
      <c r="N45" s="1435"/>
      <c r="O45" s="1439"/>
      <c r="P45" s="1440"/>
      <c r="Q45" s="1440"/>
      <c r="R45" s="1440"/>
      <c r="S45" s="1441"/>
      <c r="T45" s="1434"/>
      <c r="U45" s="1435"/>
      <c r="V45" s="1435"/>
      <c r="W45" s="1435"/>
      <c r="X45" s="1435"/>
      <c r="Y45" s="1435"/>
      <c r="Z45" s="1435"/>
      <c r="AA45" s="1435"/>
      <c r="AB45" s="1435"/>
      <c r="AC45" s="1435"/>
      <c r="AD45" s="1435"/>
      <c r="AE45" s="1443"/>
    </row>
    <row r="47" spans="1:31" ht="14.1" customHeight="1" x14ac:dyDescent="0.2">
      <c r="A47" s="1376" t="s">
        <v>483</v>
      </c>
      <c r="B47" s="1376"/>
      <c r="C47" s="1376"/>
      <c r="D47" s="1376"/>
      <c r="E47" s="1376"/>
      <c r="F47" s="1376"/>
      <c r="T47" s="569"/>
      <c r="U47" s="569"/>
      <c r="V47" s="569"/>
      <c r="W47" s="569"/>
      <c r="X47" s="569"/>
      <c r="Y47" s="569"/>
      <c r="Z47" s="569"/>
      <c r="AA47" s="569"/>
      <c r="AB47" s="569"/>
      <c r="AC47" s="569"/>
      <c r="AD47" s="569"/>
      <c r="AE47" s="569"/>
    </row>
    <row r="48" spans="1:31" ht="14.1" customHeight="1" x14ac:dyDescent="0.2">
      <c r="A48" s="1376"/>
      <c r="B48" s="1376"/>
      <c r="C48" s="1376"/>
      <c r="D48" s="1376"/>
      <c r="E48" s="1376"/>
      <c r="F48" s="1376"/>
    </row>
    <row r="49" spans="1:38" ht="14.1" customHeight="1" x14ac:dyDescent="0.2">
      <c r="A49" s="1377"/>
      <c r="B49" s="1378"/>
      <c r="C49" s="1378"/>
      <c r="D49" s="1378"/>
      <c r="E49" s="1378"/>
      <c r="F49" s="1378"/>
      <c r="G49" s="1378"/>
      <c r="H49" s="1444"/>
      <c r="I49" s="1447" t="s">
        <v>482</v>
      </c>
      <c r="J49" s="1378"/>
      <c r="K49" s="1386"/>
      <c r="L49" s="1449" t="str">
        <f>T13</f>
        <v>①</v>
      </c>
      <c r="M49" s="1450"/>
      <c r="N49" s="1450"/>
      <c r="O49" s="1450"/>
      <c r="P49" s="1451"/>
      <c r="Q49" s="1452" t="str">
        <f>W13</f>
        <v>②</v>
      </c>
      <c r="R49" s="1450"/>
      <c r="S49" s="1450"/>
      <c r="T49" s="1450"/>
      <c r="U49" s="1451"/>
      <c r="V49" s="1452" t="str">
        <f>Z13</f>
        <v>③</v>
      </c>
      <c r="W49" s="1450"/>
      <c r="X49" s="1450"/>
      <c r="Y49" s="1450"/>
      <c r="Z49" s="1451"/>
      <c r="AA49" s="1452" t="str">
        <f>AC13</f>
        <v>④</v>
      </c>
      <c r="AB49" s="1450"/>
      <c r="AC49" s="1450"/>
      <c r="AD49" s="1450"/>
      <c r="AE49" s="1453"/>
    </row>
    <row r="50" spans="1:38" ht="14.1" customHeight="1" x14ac:dyDescent="0.2">
      <c r="A50" s="1445"/>
      <c r="B50" s="1446"/>
      <c r="C50" s="1446"/>
      <c r="D50" s="1446"/>
      <c r="E50" s="1446"/>
      <c r="F50" s="1446"/>
      <c r="G50" s="1446"/>
      <c r="H50" s="1399"/>
      <c r="I50" s="1445"/>
      <c r="J50" s="1446"/>
      <c r="K50" s="1448"/>
      <c r="L50" s="1454">
        <f>T44</f>
        <v>0</v>
      </c>
      <c r="M50" s="1455"/>
      <c r="N50" s="1455"/>
      <c r="O50" s="1455"/>
      <c r="P50" s="1455"/>
      <c r="Q50" s="1455">
        <f>W44</f>
        <v>0</v>
      </c>
      <c r="R50" s="1455"/>
      <c r="S50" s="1455"/>
      <c r="T50" s="1455"/>
      <c r="U50" s="1455"/>
      <c r="V50" s="1455">
        <f>Z44</f>
        <v>0</v>
      </c>
      <c r="W50" s="1455"/>
      <c r="X50" s="1455"/>
      <c r="Y50" s="1455"/>
      <c r="Z50" s="1455"/>
      <c r="AA50" s="1455">
        <f>AC44</f>
        <v>0</v>
      </c>
      <c r="AB50" s="1455"/>
      <c r="AC50" s="1455"/>
      <c r="AD50" s="1455"/>
      <c r="AE50" s="1456"/>
    </row>
    <row r="51" spans="1:38" ht="14.1" customHeight="1" x14ac:dyDescent="0.2">
      <c r="A51" s="1457" t="s">
        <v>481</v>
      </c>
      <c r="B51" s="1406" t="s">
        <v>480</v>
      </c>
      <c r="C51" s="1406"/>
      <c r="D51" s="1406"/>
      <c r="E51" s="1406"/>
      <c r="F51" s="1406"/>
      <c r="G51" s="1406"/>
      <c r="H51" s="1460"/>
      <c r="I51" s="1404">
        <f ca="1">SUMIF($O$14:$S$42,"全体の按分",$L$14:$N$42)</f>
        <v>0</v>
      </c>
      <c r="J51" s="1405"/>
      <c r="K51" s="1410"/>
      <c r="L51" s="1461">
        <f ca="1">IF(I51=0,0,IF(L50=0,0,L50/(L50+Q50+V50)))</f>
        <v>0</v>
      </c>
      <c r="M51" s="1462"/>
      <c r="N51" s="1462"/>
      <c r="O51" s="1463">
        <f ca="1">I51*L51</f>
        <v>0</v>
      </c>
      <c r="P51" s="1464"/>
      <c r="Q51" s="1465">
        <f ca="1">IF(I51=0,0,IF(Q50=0,0,Q50/(L50+Q50+V50)))</f>
        <v>0</v>
      </c>
      <c r="R51" s="1465"/>
      <c r="S51" s="1465"/>
      <c r="T51" s="1463">
        <f ca="1">I51*Q51</f>
        <v>0</v>
      </c>
      <c r="U51" s="1464"/>
      <c r="V51" s="1465">
        <f ca="1">IF(I51=0,0,IF(V50=0,0,V50/(L50+Q50+V50)))</f>
        <v>0</v>
      </c>
      <c r="W51" s="1465"/>
      <c r="X51" s="1465"/>
      <c r="Y51" s="1463">
        <f ca="1">I51*V51</f>
        <v>0</v>
      </c>
      <c r="Z51" s="1464"/>
      <c r="AA51" s="1462"/>
      <c r="AB51" s="1462"/>
      <c r="AC51" s="1462"/>
      <c r="AD51" s="1463"/>
      <c r="AE51" s="1474"/>
    </row>
    <row r="52" spans="1:38" ht="14.1" customHeight="1" x14ac:dyDescent="0.2">
      <c r="A52" s="1458"/>
      <c r="B52" s="1402" t="s">
        <v>479</v>
      </c>
      <c r="C52" s="1402"/>
      <c r="D52" s="1402"/>
      <c r="E52" s="1402"/>
      <c r="F52" s="1402"/>
      <c r="G52" s="1402"/>
      <c r="H52" s="1466"/>
      <c r="I52" s="1408">
        <f ca="1">SUMIF($O$14:$S$42,"①、②の按分",$L$14:$N$42)</f>
        <v>0</v>
      </c>
      <c r="J52" s="1409"/>
      <c r="K52" s="1411"/>
      <c r="L52" s="1472">
        <f ca="1">IF(I52=0,0,IF(L50=0,0,L50/(L50+Q50)))</f>
        <v>0</v>
      </c>
      <c r="M52" s="1472"/>
      <c r="N52" s="1472"/>
      <c r="O52" s="1473">
        <f ca="1">I52*L52</f>
        <v>0</v>
      </c>
      <c r="P52" s="1473"/>
      <c r="Q52" s="1472">
        <f ca="1">IF(I52=0,0,IF(Q50=0,0,Q50/(L50+Q50)))</f>
        <v>0</v>
      </c>
      <c r="R52" s="1472"/>
      <c r="S52" s="1472"/>
      <c r="T52" s="1473">
        <f ca="1">I52*Q52</f>
        <v>0</v>
      </c>
      <c r="U52" s="1473"/>
      <c r="V52" s="1472"/>
      <c r="W52" s="1472"/>
      <c r="X52" s="1472"/>
      <c r="Y52" s="1473"/>
      <c r="Z52" s="1473"/>
      <c r="AA52" s="1472"/>
      <c r="AB52" s="1472"/>
      <c r="AC52" s="1472"/>
      <c r="AD52" s="1473"/>
      <c r="AE52" s="1475"/>
      <c r="AJ52" s="568"/>
    </row>
    <row r="53" spans="1:38" ht="14.1" customHeight="1" x14ac:dyDescent="0.2">
      <c r="A53" s="1458"/>
      <c r="B53" s="1402" t="s">
        <v>478</v>
      </c>
      <c r="C53" s="1402"/>
      <c r="D53" s="1402"/>
      <c r="E53" s="1402"/>
      <c r="F53" s="1402"/>
      <c r="G53" s="1402"/>
      <c r="H53" s="1466"/>
      <c r="I53" s="1408">
        <f ca="1">SUMIF($O$14:$S$42,"①、③の按分",$L$14:$N$42)</f>
        <v>0</v>
      </c>
      <c r="J53" s="1409"/>
      <c r="K53" s="1411"/>
      <c r="L53" s="1467">
        <f ca="1">IF(I53=0,0,IF(L50=0,0,L50/(L50+V50)))</f>
        <v>0</v>
      </c>
      <c r="M53" s="1468"/>
      <c r="N53" s="1469"/>
      <c r="O53" s="1470">
        <f ca="1">I53*L53</f>
        <v>0</v>
      </c>
      <c r="P53" s="1471"/>
      <c r="Q53" s="1472"/>
      <c r="R53" s="1472"/>
      <c r="S53" s="1472"/>
      <c r="T53" s="1473"/>
      <c r="U53" s="1473"/>
      <c r="V53" s="1472">
        <f ca="1">IF(I53=0,0,IF(V50=0,0,V50/(L50+V50)))</f>
        <v>0</v>
      </c>
      <c r="W53" s="1472"/>
      <c r="X53" s="1472"/>
      <c r="Y53" s="1473">
        <f ca="1">I53*V53</f>
        <v>0</v>
      </c>
      <c r="Z53" s="1473"/>
      <c r="AA53" s="1472"/>
      <c r="AB53" s="1472"/>
      <c r="AC53" s="1472"/>
      <c r="AD53" s="1473"/>
      <c r="AE53" s="1475"/>
      <c r="AJ53" s="568"/>
      <c r="AK53" s="568"/>
      <c r="AL53" s="568"/>
    </row>
    <row r="54" spans="1:38" ht="14.1" customHeight="1" x14ac:dyDescent="0.2">
      <c r="A54" s="1459"/>
      <c r="B54" s="1476" t="s">
        <v>477</v>
      </c>
      <c r="C54" s="1476"/>
      <c r="D54" s="1476"/>
      <c r="E54" s="1476"/>
      <c r="F54" s="1476"/>
      <c r="G54" s="1476"/>
      <c r="H54" s="1477"/>
      <c r="I54" s="1478">
        <f ca="1">SUMIF($O$14:$S$42,"②、③の按分",$L$14:$N$42)</f>
        <v>0</v>
      </c>
      <c r="J54" s="1479"/>
      <c r="K54" s="1480"/>
      <c r="L54" s="1481"/>
      <c r="M54" s="1482"/>
      <c r="N54" s="1482"/>
      <c r="O54" s="1483"/>
      <c r="P54" s="1484"/>
      <c r="Q54" s="1482">
        <f ca="1">IF(I54=0,0,IF(Q50=0,0,Q50/(Q50+V50)))</f>
        <v>0</v>
      </c>
      <c r="R54" s="1482"/>
      <c r="S54" s="1482"/>
      <c r="T54" s="1483">
        <f ca="1">I54*Q54</f>
        <v>0</v>
      </c>
      <c r="U54" s="1484"/>
      <c r="V54" s="1482">
        <f ca="1">IF(I54=0,0,IF(V50=0,0,V50/(Q50+V50)))</f>
        <v>0</v>
      </c>
      <c r="W54" s="1482"/>
      <c r="X54" s="1482"/>
      <c r="Y54" s="1483">
        <f ca="1">I54*V54</f>
        <v>0</v>
      </c>
      <c r="Z54" s="1484"/>
      <c r="AA54" s="1482"/>
      <c r="AB54" s="1482"/>
      <c r="AC54" s="1482"/>
      <c r="AD54" s="1483"/>
      <c r="AE54" s="1485"/>
      <c r="AJ54" s="568"/>
      <c r="AK54" s="568"/>
      <c r="AL54" s="568"/>
    </row>
    <row r="55" spans="1:38" ht="14.1" customHeight="1" x14ac:dyDescent="0.2">
      <c r="A55" s="1426" t="s">
        <v>476</v>
      </c>
      <c r="B55" s="1427"/>
      <c r="C55" s="1427"/>
      <c r="D55" s="1427"/>
      <c r="E55" s="1427"/>
      <c r="F55" s="1427"/>
      <c r="G55" s="1427"/>
      <c r="H55" s="1427"/>
      <c r="I55" s="1486">
        <f ca="1">IF(SUM(I51:K54)=L44,L44,"合わない!!")</f>
        <v>0</v>
      </c>
      <c r="J55" s="1487"/>
      <c r="K55" s="1488"/>
      <c r="L55" s="1492">
        <f ca="1">SUM(O51:P54)</f>
        <v>0</v>
      </c>
      <c r="M55" s="1493"/>
      <c r="N55" s="1493"/>
      <c r="O55" s="1493"/>
      <c r="P55" s="1493"/>
      <c r="Q55" s="1493">
        <f ca="1">SUM(T51:U54)</f>
        <v>0</v>
      </c>
      <c r="R55" s="1493"/>
      <c r="S55" s="1493"/>
      <c r="T55" s="1493"/>
      <c r="U55" s="1493"/>
      <c r="V55" s="1493">
        <f ca="1">SUM(Y51:Z54)</f>
        <v>0</v>
      </c>
      <c r="W55" s="1493"/>
      <c r="X55" s="1493"/>
      <c r="Y55" s="1493"/>
      <c r="Z55" s="1493"/>
      <c r="AA55" s="1493">
        <f>SUM(AD51:AE54)</f>
        <v>0</v>
      </c>
      <c r="AB55" s="1493"/>
      <c r="AC55" s="1493"/>
      <c r="AD55" s="1493"/>
      <c r="AE55" s="1496"/>
    </row>
    <row r="56" spans="1:38" ht="14.1" customHeight="1" x14ac:dyDescent="0.2">
      <c r="A56" s="1429"/>
      <c r="B56" s="1430"/>
      <c r="C56" s="1430"/>
      <c r="D56" s="1430"/>
      <c r="E56" s="1430"/>
      <c r="F56" s="1430"/>
      <c r="G56" s="1430"/>
      <c r="H56" s="1430"/>
      <c r="I56" s="1489"/>
      <c r="J56" s="1490"/>
      <c r="K56" s="1491"/>
      <c r="L56" s="1494"/>
      <c r="M56" s="1495"/>
      <c r="N56" s="1495"/>
      <c r="O56" s="1495"/>
      <c r="P56" s="1495"/>
      <c r="Q56" s="1495"/>
      <c r="R56" s="1495"/>
      <c r="S56" s="1495"/>
      <c r="T56" s="1495"/>
      <c r="U56" s="1495"/>
      <c r="V56" s="1495"/>
      <c r="W56" s="1495"/>
      <c r="X56" s="1495"/>
      <c r="Y56" s="1495"/>
      <c r="Z56" s="1495"/>
      <c r="AA56" s="1495"/>
      <c r="AB56" s="1495"/>
      <c r="AC56" s="1495"/>
      <c r="AD56" s="1495"/>
      <c r="AE56" s="1497"/>
    </row>
    <row r="57" spans="1:38" ht="14.1" customHeight="1" x14ac:dyDescent="0.2">
      <c r="A57" s="567"/>
      <c r="B57" s="567"/>
      <c r="C57" s="567"/>
      <c r="D57" s="567"/>
      <c r="E57" s="567"/>
      <c r="F57" s="567"/>
      <c r="G57" s="567"/>
      <c r="H57" s="567"/>
      <c r="I57" s="567"/>
      <c r="J57" s="567"/>
      <c r="K57" s="567"/>
      <c r="L57" s="566"/>
      <c r="M57" s="566"/>
      <c r="N57" s="566"/>
      <c r="O57" s="566"/>
      <c r="P57" s="566"/>
      <c r="Q57" s="566"/>
      <c r="R57" s="566"/>
      <c r="S57" s="566"/>
      <c r="T57" s="566"/>
      <c r="U57" s="566"/>
      <c r="V57" s="566"/>
      <c r="W57" s="566"/>
      <c r="X57" s="566"/>
      <c r="Y57" s="566"/>
      <c r="Z57" s="566"/>
      <c r="AA57" s="566"/>
      <c r="AB57" s="566"/>
      <c r="AC57" s="566"/>
      <c r="AD57" s="566"/>
      <c r="AE57" s="566"/>
    </row>
    <row r="58" spans="1:38" ht="14.1" customHeight="1" x14ac:dyDescent="0.2">
      <c r="A58" s="1376" t="s">
        <v>475</v>
      </c>
      <c r="B58" s="1376"/>
      <c r="C58" s="1376"/>
      <c r="D58" s="1376"/>
      <c r="E58" s="1376"/>
      <c r="F58" s="1376"/>
      <c r="G58" s="567"/>
      <c r="H58" s="567"/>
      <c r="I58" s="567"/>
      <c r="J58" s="567"/>
      <c r="K58" s="567"/>
      <c r="L58" s="566"/>
      <c r="M58" s="566"/>
      <c r="N58" s="566"/>
      <c r="O58" s="566"/>
      <c r="P58" s="566"/>
      <c r="Q58" s="566"/>
      <c r="R58" s="566"/>
      <c r="S58" s="566"/>
      <c r="T58" s="566"/>
      <c r="U58" s="566"/>
      <c r="V58" s="566"/>
      <c r="W58" s="566"/>
      <c r="X58" s="566"/>
      <c r="Y58" s="566"/>
      <c r="Z58" s="566"/>
      <c r="AA58" s="566"/>
      <c r="AB58" s="566"/>
      <c r="AC58" s="566"/>
      <c r="AD58" s="566"/>
      <c r="AE58" s="566"/>
    </row>
    <row r="59" spans="1:38" ht="14.1" customHeight="1" x14ac:dyDescent="0.2">
      <c r="A59" s="1376"/>
      <c r="B59" s="1376"/>
      <c r="C59" s="1376"/>
      <c r="D59" s="1376"/>
      <c r="E59" s="1376"/>
      <c r="F59" s="1376"/>
      <c r="G59" s="567"/>
      <c r="H59" s="567"/>
      <c r="I59" s="567"/>
      <c r="J59" s="567"/>
      <c r="K59" s="567"/>
      <c r="L59" s="566"/>
      <c r="M59" s="566"/>
      <c r="N59" s="566"/>
      <c r="O59" s="566"/>
      <c r="P59" s="566"/>
      <c r="Q59" s="566"/>
      <c r="R59" s="566"/>
      <c r="S59" s="566"/>
      <c r="T59" s="566"/>
      <c r="U59" s="566"/>
      <c r="V59" s="566"/>
      <c r="W59" s="566"/>
      <c r="X59" s="566"/>
      <c r="Y59" s="566"/>
      <c r="Z59" s="566"/>
      <c r="AA59" s="566"/>
      <c r="AB59" s="566"/>
      <c r="AC59" s="566"/>
      <c r="AD59" s="566"/>
      <c r="AE59" s="566"/>
    </row>
    <row r="60" spans="1:38" ht="14.1" customHeight="1" x14ac:dyDescent="0.2">
      <c r="A60" s="1498" t="s">
        <v>474</v>
      </c>
      <c r="B60" s="1499"/>
      <c r="C60" s="1499"/>
      <c r="D60" s="1499"/>
      <c r="E60" s="1499"/>
      <c r="F60" s="1499"/>
      <c r="G60" s="1505" t="s">
        <v>473</v>
      </c>
      <c r="H60" s="1506"/>
      <c r="I60" s="1506"/>
      <c r="J60" s="1506"/>
      <c r="K60" s="1507"/>
      <c r="L60" s="1511" t="str">
        <f>L49</f>
        <v>①</v>
      </c>
      <c r="M60" s="1506"/>
      <c r="N60" s="1506"/>
      <c r="O60" s="1506"/>
      <c r="P60" s="1506"/>
      <c r="Q60" s="1506" t="str">
        <f>Q49</f>
        <v>②</v>
      </c>
      <c r="R60" s="1506"/>
      <c r="S60" s="1506"/>
      <c r="T60" s="1506"/>
      <c r="U60" s="1506"/>
      <c r="V60" s="1506" t="str">
        <f>V49</f>
        <v>③</v>
      </c>
      <c r="W60" s="1506"/>
      <c r="X60" s="1506"/>
      <c r="Y60" s="1506"/>
      <c r="Z60" s="1506"/>
      <c r="AA60" s="1506" t="str">
        <f>AA49</f>
        <v>④</v>
      </c>
      <c r="AB60" s="1506"/>
      <c r="AC60" s="1506"/>
      <c r="AD60" s="1506"/>
      <c r="AE60" s="1507"/>
    </row>
    <row r="61" spans="1:38" ht="14.1" customHeight="1" x14ac:dyDescent="0.2">
      <c r="A61" s="1500"/>
      <c r="B61" s="1501"/>
      <c r="C61" s="1501"/>
      <c r="D61" s="1501"/>
      <c r="E61" s="1501"/>
      <c r="F61" s="1502"/>
      <c r="G61" s="1508"/>
      <c r="H61" s="1509"/>
      <c r="I61" s="1509"/>
      <c r="J61" s="1509"/>
      <c r="K61" s="1510"/>
      <c r="L61" s="1512"/>
      <c r="M61" s="1509"/>
      <c r="N61" s="1509"/>
      <c r="O61" s="1509"/>
      <c r="P61" s="1509"/>
      <c r="Q61" s="1509"/>
      <c r="R61" s="1509"/>
      <c r="S61" s="1509"/>
      <c r="T61" s="1509"/>
      <c r="U61" s="1509"/>
      <c r="V61" s="1509"/>
      <c r="W61" s="1509"/>
      <c r="X61" s="1509"/>
      <c r="Y61" s="1509"/>
      <c r="Z61" s="1509"/>
      <c r="AA61" s="1509"/>
      <c r="AB61" s="1509"/>
      <c r="AC61" s="1509"/>
      <c r="AD61" s="1509"/>
      <c r="AE61" s="1510"/>
    </row>
    <row r="62" spans="1:38" ht="14.1" customHeight="1" x14ac:dyDescent="0.2">
      <c r="A62" s="1500"/>
      <c r="B62" s="1501"/>
      <c r="C62" s="1501"/>
      <c r="D62" s="1501"/>
      <c r="E62" s="1501"/>
      <c r="F62" s="1502"/>
      <c r="G62" s="1513">
        <f ca="1">IF(SUM(L44:AE45)=SUM(L62:AE63),SUM(L44:AE45),"合計が合いません")</f>
        <v>0</v>
      </c>
      <c r="H62" s="1514"/>
      <c r="I62" s="1514"/>
      <c r="J62" s="1514"/>
      <c r="K62" s="1515"/>
      <c r="L62" s="1519">
        <f ca="1">T44+L55</f>
        <v>0</v>
      </c>
      <c r="M62" s="1514"/>
      <c r="N62" s="1514"/>
      <c r="O62" s="1514"/>
      <c r="P62" s="1514"/>
      <c r="Q62" s="1514">
        <f ca="1">W44+Q55</f>
        <v>0</v>
      </c>
      <c r="R62" s="1514"/>
      <c r="S62" s="1514"/>
      <c r="T62" s="1514"/>
      <c r="U62" s="1514"/>
      <c r="V62" s="1514">
        <f ca="1">Z44+V55</f>
        <v>0</v>
      </c>
      <c r="W62" s="1514"/>
      <c r="X62" s="1514"/>
      <c r="Y62" s="1514"/>
      <c r="Z62" s="1514"/>
      <c r="AA62" s="1514">
        <f>AC44+AA55</f>
        <v>0</v>
      </c>
      <c r="AB62" s="1514"/>
      <c r="AC62" s="1514"/>
      <c r="AD62" s="1514"/>
      <c r="AE62" s="1515"/>
    </row>
    <row r="63" spans="1:38" ht="14.1" customHeight="1" x14ac:dyDescent="0.2">
      <c r="A63" s="1503"/>
      <c r="B63" s="1504"/>
      <c r="C63" s="1504"/>
      <c r="D63" s="1504"/>
      <c r="E63" s="1504"/>
      <c r="F63" s="1504"/>
      <c r="G63" s="1516"/>
      <c r="H63" s="1517"/>
      <c r="I63" s="1517"/>
      <c r="J63" s="1517"/>
      <c r="K63" s="1518"/>
      <c r="L63" s="1520"/>
      <c r="M63" s="1517"/>
      <c r="N63" s="1517"/>
      <c r="O63" s="1517"/>
      <c r="P63" s="1517"/>
      <c r="Q63" s="1517"/>
      <c r="R63" s="1517"/>
      <c r="S63" s="1517"/>
      <c r="T63" s="1517"/>
      <c r="U63" s="1517"/>
      <c r="V63" s="1517"/>
      <c r="W63" s="1517"/>
      <c r="X63" s="1517"/>
      <c r="Y63" s="1517"/>
      <c r="Z63" s="1517"/>
      <c r="AA63" s="1517"/>
      <c r="AB63" s="1517"/>
      <c r="AC63" s="1517"/>
      <c r="AD63" s="1517"/>
      <c r="AE63" s="1518"/>
    </row>
  </sheetData>
  <mergeCells count="340">
    <mergeCell ref="A55:H56"/>
    <mergeCell ref="I55:K56"/>
    <mergeCell ref="L55:P56"/>
    <mergeCell ref="Q55:U56"/>
    <mergeCell ref="V55:Z56"/>
    <mergeCell ref="AA55:AE56"/>
    <mergeCell ref="A58:F59"/>
    <mergeCell ref="A60:F63"/>
    <mergeCell ref="G60:K61"/>
    <mergeCell ref="L60:P61"/>
    <mergeCell ref="Q60:U61"/>
    <mergeCell ref="V60:Z61"/>
    <mergeCell ref="AA60:AE61"/>
    <mergeCell ref="G62:K63"/>
    <mergeCell ref="L62:P63"/>
    <mergeCell ref="Q62:U63"/>
    <mergeCell ref="V62:Z63"/>
    <mergeCell ref="AA62:AE63"/>
    <mergeCell ref="AA53:AC53"/>
    <mergeCell ref="AD53:AE53"/>
    <mergeCell ref="B54:H54"/>
    <mergeCell ref="I54:K54"/>
    <mergeCell ref="L54:N54"/>
    <mergeCell ref="O54:P54"/>
    <mergeCell ref="Q54:S54"/>
    <mergeCell ref="T54:U54"/>
    <mergeCell ref="V54:X54"/>
    <mergeCell ref="Y54:Z54"/>
    <mergeCell ref="AA54:AC54"/>
    <mergeCell ref="AD54:AE54"/>
    <mergeCell ref="AA51:AC51"/>
    <mergeCell ref="AD51:AE51"/>
    <mergeCell ref="B52:H52"/>
    <mergeCell ref="I52:K52"/>
    <mergeCell ref="L52:N52"/>
    <mergeCell ref="O52:P52"/>
    <mergeCell ref="Q52:S52"/>
    <mergeCell ref="T52:U52"/>
    <mergeCell ref="V52:X52"/>
    <mergeCell ref="Y52:Z52"/>
    <mergeCell ref="AA52:AC52"/>
    <mergeCell ref="AD52:AE52"/>
    <mergeCell ref="A51:A54"/>
    <mergeCell ref="B51:H51"/>
    <mergeCell ref="I51:K51"/>
    <mergeCell ref="L51:N51"/>
    <mergeCell ref="O51:P51"/>
    <mergeCell ref="Q51:S51"/>
    <mergeCell ref="T51:U51"/>
    <mergeCell ref="V51:X51"/>
    <mergeCell ref="Y51:Z51"/>
    <mergeCell ref="B53:H53"/>
    <mergeCell ref="I53:K53"/>
    <mergeCell ref="L53:N53"/>
    <mergeCell ref="O53:P53"/>
    <mergeCell ref="Q53:S53"/>
    <mergeCell ref="T53:U53"/>
    <mergeCell ref="V53:X53"/>
    <mergeCell ref="Y53:Z53"/>
    <mergeCell ref="A47:F48"/>
    <mergeCell ref="A49:H50"/>
    <mergeCell ref="I49:K50"/>
    <mergeCell ref="L49:P49"/>
    <mergeCell ref="Q49:U49"/>
    <mergeCell ref="V49:Z49"/>
    <mergeCell ref="AA49:AE49"/>
    <mergeCell ref="L50:P50"/>
    <mergeCell ref="Q50:U50"/>
    <mergeCell ref="V50:Z50"/>
    <mergeCell ref="AA50:AE50"/>
    <mergeCell ref="A43:K43"/>
    <mergeCell ref="L43:N43"/>
    <mergeCell ref="O43:S43"/>
    <mergeCell ref="T43:V43"/>
    <mergeCell ref="W43:Y43"/>
    <mergeCell ref="Z43:AB43"/>
    <mergeCell ref="AC43:AE43"/>
    <mergeCell ref="B42:E42"/>
    <mergeCell ref="A44:K45"/>
    <mergeCell ref="L44:N45"/>
    <mergeCell ref="O44:S45"/>
    <mergeCell ref="T44:V45"/>
    <mergeCell ref="W44:Y45"/>
    <mergeCell ref="Z44:AB45"/>
    <mergeCell ref="AC44:AE45"/>
    <mergeCell ref="A34:A42"/>
    <mergeCell ref="W41:Y41"/>
    <mergeCell ref="Z41:AB41"/>
    <mergeCell ref="AC41:AE41"/>
    <mergeCell ref="B40:E40"/>
    <mergeCell ref="F42:K42"/>
    <mergeCell ref="L42:N42"/>
    <mergeCell ref="O42:S42"/>
    <mergeCell ref="T42:V42"/>
    <mergeCell ref="W42:Y42"/>
    <mergeCell ref="Z40:AB40"/>
    <mergeCell ref="F40:K40"/>
    <mergeCell ref="L40:N40"/>
    <mergeCell ref="O40:S40"/>
    <mergeCell ref="T40:V40"/>
    <mergeCell ref="Z42:AB42"/>
    <mergeCell ref="AC42:AE42"/>
    <mergeCell ref="W40:Y40"/>
    <mergeCell ref="AC40:AE40"/>
    <mergeCell ref="B41:E41"/>
    <mergeCell ref="F41:K41"/>
    <mergeCell ref="L41:N41"/>
    <mergeCell ref="O41:S41"/>
    <mergeCell ref="T41:V41"/>
    <mergeCell ref="Z38:AB38"/>
    <mergeCell ref="AC38:AE38"/>
    <mergeCell ref="B39:E39"/>
    <mergeCell ref="F39:K39"/>
    <mergeCell ref="L39:N39"/>
    <mergeCell ref="O39:S39"/>
    <mergeCell ref="T39:V39"/>
    <mergeCell ref="W39:Y39"/>
    <mergeCell ref="Z39:AB39"/>
    <mergeCell ref="AC39:AE39"/>
    <mergeCell ref="B38:E38"/>
    <mergeCell ref="F38:K38"/>
    <mergeCell ref="L38:N38"/>
    <mergeCell ref="O38:S38"/>
    <mergeCell ref="T38:V38"/>
    <mergeCell ref="W38:Y38"/>
    <mergeCell ref="B37:E37"/>
    <mergeCell ref="F37:K37"/>
    <mergeCell ref="L37:N37"/>
    <mergeCell ref="O37:S37"/>
    <mergeCell ref="B36:E36"/>
    <mergeCell ref="F36:K36"/>
    <mergeCell ref="L36:N36"/>
    <mergeCell ref="O36:S36"/>
    <mergeCell ref="T36:V36"/>
    <mergeCell ref="W36:Y36"/>
    <mergeCell ref="Z36:AB36"/>
    <mergeCell ref="AC36:AE36"/>
    <mergeCell ref="T37:V37"/>
    <mergeCell ref="W37:Y37"/>
    <mergeCell ref="Z37:AB37"/>
    <mergeCell ref="AC37:AE37"/>
    <mergeCell ref="W34:Y34"/>
    <mergeCell ref="Z34:AB34"/>
    <mergeCell ref="AC34:AE34"/>
    <mergeCell ref="B35:E35"/>
    <mergeCell ref="F35:K35"/>
    <mergeCell ref="L35:N35"/>
    <mergeCell ref="O35:S35"/>
    <mergeCell ref="T35:V35"/>
    <mergeCell ref="W35:Y35"/>
    <mergeCell ref="Z35:AB35"/>
    <mergeCell ref="B34:E34"/>
    <mergeCell ref="F34:K34"/>
    <mergeCell ref="L34:N34"/>
    <mergeCell ref="O34:S34"/>
    <mergeCell ref="T34:V34"/>
    <mergeCell ref="AC35:AE35"/>
    <mergeCell ref="A33:K33"/>
    <mergeCell ref="L33:N33"/>
    <mergeCell ref="O33:S33"/>
    <mergeCell ref="T33:V33"/>
    <mergeCell ref="W33:Y33"/>
    <mergeCell ref="Z33:AB33"/>
    <mergeCell ref="AC33:AE33"/>
    <mergeCell ref="B32:E32"/>
    <mergeCell ref="F32:K32"/>
    <mergeCell ref="L32:N32"/>
    <mergeCell ref="O32:S32"/>
    <mergeCell ref="T32:V32"/>
    <mergeCell ref="W32:Y32"/>
    <mergeCell ref="Z32:AB32"/>
    <mergeCell ref="B31:E31"/>
    <mergeCell ref="F31:K31"/>
    <mergeCell ref="L31:N31"/>
    <mergeCell ref="O31:S31"/>
    <mergeCell ref="T31:V31"/>
    <mergeCell ref="W31:Y31"/>
    <mergeCell ref="Z31:AB31"/>
    <mergeCell ref="AC32:AE32"/>
    <mergeCell ref="AC31:AE31"/>
    <mergeCell ref="B30:E30"/>
    <mergeCell ref="W30:Y30"/>
    <mergeCell ref="Z28:AB28"/>
    <mergeCell ref="AC28:AE28"/>
    <mergeCell ref="B29:E29"/>
    <mergeCell ref="F29:K29"/>
    <mergeCell ref="L29:N29"/>
    <mergeCell ref="O29:S29"/>
    <mergeCell ref="T29:V29"/>
    <mergeCell ref="W29:Y29"/>
    <mergeCell ref="Z29:AB29"/>
    <mergeCell ref="AC30:AE30"/>
    <mergeCell ref="AC29:AE29"/>
    <mergeCell ref="Z30:AB30"/>
    <mergeCell ref="F30:K30"/>
    <mergeCell ref="L30:N30"/>
    <mergeCell ref="O30:S30"/>
    <mergeCell ref="T30:V30"/>
    <mergeCell ref="O25:S25"/>
    <mergeCell ref="T25:V25"/>
    <mergeCell ref="W25:Y25"/>
    <mergeCell ref="Z25:AB25"/>
    <mergeCell ref="W28:Y28"/>
    <mergeCell ref="AC25:AE25"/>
    <mergeCell ref="B26:E26"/>
    <mergeCell ref="F26:K26"/>
    <mergeCell ref="L26:N26"/>
    <mergeCell ref="O26:S26"/>
    <mergeCell ref="T26:V26"/>
    <mergeCell ref="W26:Y26"/>
    <mergeCell ref="Z26:AB26"/>
    <mergeCell ref="AC26:AE26"/>
    <mergeCell ref="T27:V27"/>
    <mergeCell ref="W27:Y27"/>
    <mergeCell ref="Z27:AB27"/>
    <mergeCell ref="AC27:AE27"/>
    <mergeCell ref="B28:E28"/>
    <mergeCell ref="F28:K28"/>
    <mergeCell ref="L28:N28"/>
    <mergeCell ref="O28:S28"/>
    <mergeCell ref="T28:V28"/>
    <mergeCell ref="A23:K23"/>
    <mergeCell ref="L23:N23"/>
    <mergeCell ref="O23:S23"/>
    <mergeCell ref="T23:V23"/>
    <mergeCell ref="W23:Y23"/>
    <mergeCell ref="Z23:AB23"/>
    <mergeCell ref="AC23:AE23"/>
    <mergeCell ref="B22:E22"/>
    <mergeCell ref="A24:A32"/>
    <mergeCell ref="B24:E24"/>
    <mergeCell ref="F24:K24"/>
    <mergeCell ref="L24:N24"/>
    <mergeCell ref="O24:S24"/>
    <mergeCell ref="T24:V24"/>
    <mergeCell ref="B27:E27"/>
    <mergeCell ref="F27:K27"/>
    <mergeCell ref="L27:N27"/>
    <mergeCell ref="O27:S27"/>
    <mergeCell ref="W24:Y24"/>
    <mergeCell ref="Z24:AB24"/>
    <mergeCell ref="AC24:AE24"/>
    <mergeCell ref="B25:E25"/>
    <mergeCell ref="F25:K25"/>
    <mergeCell ref="L25:N25"/>
    <mergeCell ref="T19:V19"/>
    <mergeCell ref="W19:Y19"/>
    <mergeCell ref="Z19:AB19"/>
    <mergeCell ref="AC19:AE19"/>
    <mergeCell ref="W21:Y21"/>
    <mergeCell ref="Z21:AB21"/>
    <mergeCell ref="AC21:AE21"/>
    <mergeCell ref="B20:E20"/>
    <mergeCell ref="F22:K22"/>
    <mergeCell ref="L22:N22"/>
    <mergeCell ref="O22:S22"/>
    <mergeCell ref="T22:V22"/>
    <mergeCell ref="W22:Y22"/>
    <mergeCell ref="Z20:AB20"/>
    <mergeCell ref="F20:K20"/>
    <mergeCell ref="L20:N20"/>
    <mergeCell ref="O20:S20"/>
    <mergeCell ref="T20:V20"/>
    <mergeCell ref="Z22:AB22"/>
    <mergeCell ref="AC22:AE22"/>
    <mergeCell ref="W20:Y20"/>
    <mergeCell ref="AC20:AE20"/>
    <mergeCell ref="W16:Y16"/>
    <mergeCell ref="Z16:AB16"/>
    <mergeCell ref="AC16:AE16"/>
    <mergeCell ref="T17:V17"/>
    <mergeCell ref="W17:Y17"/>
    <mergeCell ref="Z17:AB17"/>
    <mergeCell ref="AC17:AE17"/>
    <mergeCell ref="B18:E18"/>
    <mergeCell ref="F18:K18"/>
    <mergeCell ref="L18:N18"/>
    <mergeCell ref="O18:S18"/>
    <mergeCell ref="T18:V18"/>
    <mergeCell ref="W18:Y18"/>
    <mergeCell ref="Z18:AB18"/>
    <mergeCell ref="AC18:AE18"/>
    <mergeCell ref="W14:Y14"/>
    <mergeCell ref="Z14:AB14"/>
    <mergeCell ref="AC14:AE14"/>
    <mergeCell ref="B15:E15"/>
    <mergeCell ref="F15:K15"/>
    <mergeCell ref="L15:N15"/>
    <mergeCell ref="O15:S15"/>
    <mergeCell ref="T15:V15"/>
    <mergeCell ref="W15:Y15"/>
    <mergeCell ref="Z15:AB15"/>
    <mergeCell ref="AC15:AE15"/>
    <mergeCell ref="A14:A22"/>
    <mergeCell ref="B14:E14"/>
    <mergeCell ref="F14:K14"/>
    <mergeCell ref="L14:N14"/>
    <mergeCell ref="O14:S14"/>
    <mergeCell ref="T14:V14"/>
    <mergeCell ref="B17:E17"/>
    <mergeCell ref="F17:K17"/>
    <mergeCell ref="L17:N17"/>
    <mergeCell ref="O17:S17"/>
    <mergeCell ref="B21:E21"/>
    <mergeCell ref="F21:K21"/>
    <mergeCell ref="L21:N21"/>
    <mergeCell ref="O21:S21"/>
    <mergeCell ref="T21:V21"/>
    <mergeCell ref="B16:E16"/>
    <mergeCell ref="F16:K16"/>
    <mergeCell ref="L16:N16"/>
    <mergeCell ref="O16:S16"/>
    <mergeCell ref="T16:V16"/>
    <mergeCell ref="B19:E19"/>
    <mergeCell ref="F19:K19"/>
    <mergeCell ref="L19:N19"/>
    <mergeCell ref="O19:S19"/>
    <mergeCell ref="A10:F11"/>
    <mergeCell ref="AB11:AE11"/>
    <mergeCell ref="A12:A13"/>
    <mergeCell ref="B12:E13"/>
    <mergeCell ref="F12:K13"/>
    <mergeCell ref="L12:N13"/>
    <mergeCell ref="O12:S13"/>
    <mergeCell ref="T12:AE12"/>
    <mergeCell ref="T13:V13"/>
    <mergeCell ref="W13:Y13"/>
    <mergeCell ref="Z13:AB13"/>
    <mergeCell ref="AC13:AE13"/>
    <mergeCell ref="Y1:AE1"/>
    <mergeCell ref="A2:AE3"/>
    <mergeCell ref="A5:F6"/>
    <mergeCell ref="B7:C7"/>
    <mergeCell ref="D7:P7"/>
    <mergeCell ref="Q7:R7"/>
    <mergeCell ref="S7:AE7"/>
    <mergeCell ref="B8:C8"/>
    <mergeCell ref="D8:P8"/>
    <mergeCell ref="Q8:R8"/>
    <mergeCell ref="S8:AE8"/>
  </mergeCells>
  <phoneticPr fontId="2"/>
  <printOptions horizontalCentered="1" verticalCentered="1"/>
  <pageMargins left="0.78740157480314965" right="0" top="0.62992125984251968" bottom="0.35433070866141736" header="0" footer="0"/>
  <pageSetup paperSize="9" scale="91"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8"/>
  <sheetViews>
    <sheetView topLeftCell="A3" zoomScale="50" zoomScaleNormal="50" workbookViewId="0">
      <selection activeCell="C14" sqref="D14"/>
    </sheetView>
  </sheetViews>
  <sheetFormatPr defaultColWidth="2.88671875" defaultRowHeight="14.1" customHeight="1" x14ac:dyDescent="0.2"/>
  <cols>
    <col min="1" max="16384" width="2.88671875" style="571"/>
  </cols>
  <sheetData>
    <row r="1" spans="1:31" ht="14.1" customHeight="1" x14ac:dyDescent="0.2">
      <c r="A1" s="167" t="s">
        <v>715</v>
      </c>
      <c r="B1" s="565"/>
      <c r="C1" s="565"/>
      <c r="D1" s="570"/>
      <c r="E1" s="570"/>
      <c r="Y1" s="1657"/>
      <c r="Z1" s="1657"/>
      <c r="AA1" s="1657"/>
      <c r="AB1" s="1657"/>
      <c r="AC1" s="1657"/>
      <c r="AD1" s="1657"/>
      <c r="AE1" s="1657"/>
    </row>
    <row r="2" spans="1:31" ht="14.1" customHeight="1" x14ac:dyDescent="0.2">
      <c r="A2" s="1375" t="s">
        <v>504</v>
      </c>
      <c r="B2" s="1658"/>
      <c r="C2" s="1658"/>
      <c r="D2" s="1658"/>
      <c r="E2" s="1658"/>
      <c r="F2" s="1658"/>
      <c r="G2" s="1658"/>
      <c r="H2" s="1658"/>
      <c r="I2" s="1658"/>
      <c r="J2" s="1658"/>
      <c r="K2" s="1658"/>
      <c r="L2" s="1658"/>
      <c r="M2" s="1658"/>
      <c r="N2" s="1658"/>
      <c r="O2" s="1658"/>
      <c r="P2" s="1658"/>
      <c r="Q2" s="1658"/>
      <c r="R2" s="1658"/>
      <c r="S2" s="1658"/>
      <c r="T2" s="1658"/>
      <c r="U2" s="1658"/>
      <c r="V2" s="1658"/>
      <c r="W2" s="1658"/>
      <c r="X2" s="1658"/>
      <c r="Y2" s="1658"/>
      <c r="Z2" s="1658"/>
      <c r="AA2" s="1658"/>
      <c r="AB2" s="1658"/>
      <c r="AC2" s="1658"/>
      <c r="AD2" s="1658"/>
      <c r="AE2" s="1658"/>
    </row>
    <row r="3" spans="1:31" ht="14.1" customHeight="1" x14ac:dyDescent="0.2">
      <c r="A3" s="1658"/>
      <c r="B3" s="1658"/>
      <c r="C3" s="1658"/>
      <c r="D3" s="1658"/>
      <c r="E3" s="1658"/>
      <c r="F3" s="1658"/>
      <c r="G3" s="1658"/>
      <c r="H3" s="1658"/>
      <c r="I3" s="1658"/>
      <c r="J3" s="1658"/>
      <c r="K3" s="1658"/>
      <c r="L3" s="1658"/>
      <c r="M3" s="1658"/>
      <c r="N3" s="1658"/>
      <c r="O3" s="1658"/>
      <c r="P3" s="1658"/>
      <c r="Q3" s="1658"/>
      <c r="R3" s="1658"/>
      <c r="S3" s="1658"/>
      <c r="T3" s="1658"/>
      <c r="U3" s="1658"/>
      <c r="V3" s="1658"/>
      <c r="W3" s="1658"/>
      <c r="X3" s="1658"/>
      <c r="Y3" s="1658"/>
      <c r="Z3" s="1658"/>
      <c r="AA3" s="1658"/>
      <c r="AB3" s="1658"/>
      <c r="AC3" s="1658"/>
      <c r="AD3" s="1658"/>
      <c r="AE3" s="1658"/>
    </row>
    <row r="5" spans="1:31" ht="14.1" customHeight="1" x14ac:dyDescent="0.2">
      <c r="A5" s="1376" t="s">
        <v>503</v>
      </c>
      <c r="B5" s="1577"/>
      <c r="C5" s="1577"/>
      <c r="D5" s="1577"/>
      <c r="E5" s="1577"/>
      <c r="F5" s="1577"/>
    </row>
    <row r="6" spans="1:31" ht="14.1" customHeight="1" x14ac:dyDescent="0.2">
      <c r="A6" s="1577"/>
      <c r="B6" s="1577"/>
      <c r="C6" s="1577"/>
      <c r="D6" s="1577"/>
      <c r="E6" s="1577"/>
      <c r="F6" s="1577"/>
    </row>
    <row r="7" spans="1:31" ht="14.1" customHeight="1" x14ac:dyDescent="0.2">
      <c r="B7" s="1377" t="s">
        <v>547</v>
      </c>
      <c r="C7" s="1528"/>
      <c r="D7" s="1379" t="s">
        <v>551</v>
      </c>
      <c r="E7" s="1644"/>
      <c r="F7" s="1644"/>
      <c r="G7" s="1644"/>
      <c r="H7" s="1644"/>
      <c r="I7" s="1644"/>
      <c r="J7" s="1644"/>
      <c r="K7" s="1644"/>
      <c r="L7" s="1644"/>
      <c r="M7" s="1644"/>
      <c r="N7" s="1644"/>
      <c r="O7" s="1644"/>
      <c r="P7" s="1644"/>
      <c r="Q7" s="1378" t="s">
        <v>546</v>
      </c>
      <c r="R7" s="1528"/>
      <c r="S7" s="1379" t="s">
        <v>550</v>
      </c>
      <c r="T7" s="1644"/>
      <c r="U7" s="1644"/>
      <c r="V7" s="1644"/>
      <c r="W7" s="1644"/>
      <c r="X7" s="1644"/>
      <c r="Y7" s="1644"/>
      <c r="Z7" s="1644"/>
      <c r="AA7" s="1644"/>
      <c r="AB7" s="1644"/>
      <c r="AC7" s="1644"/>
      <c r="AD7" s="1644"/>
      <c r="AE7" s="1645"/>
    </row>
    <row r="8" spans="1:31" ht="14.1" customHeight="1" x14ac:dyDescent="0.2">
      <c r="B8" s="1381" t="s">
        <v>545</v>
      </c>
      <c r="C8" s="1530"/>
      <c r="D8" s="1383" t="s">
        <v>549</v>
      </c>
      <c r="E8" s="1638"/>
      <c r="F8" s="1638"/>
      <c r="G8" s="1638"/>
      <c r="H8" s="1638"/>
      <c r="I8" s="1638"/>
      <c r="J8" s="1638"/>
      <c r="K8" s="1638"/>
      <c r="L8" s="1638"/>
      <c r="M8" s="1638"/>
      <c r="N8" s="1638"/>
      <c r="O8" s="1638"/>
      <c r="P8" s="1638"/>
      <c r="Q8" s="1382" t="s">
        <v>544</v>
      </c>
      <c r="R8" s="1530"/>
      <c r="S8" s="1383"/>
      <c r="T8" s="1638"/>
      <c r="U8" s="1638"/>
      <c r="V8" s="1638"/>
      <c r="W8" s="1638"/>
      <c r="X8" s="1638"/>
      <c r="Y8" s="1638"/>
      <c r="Z8" s="1638"/>
      <c r="AA8" s="1638"/>
      <c r="AB8" s="1638"/>
      <c r="AC8" s="1638"/>
      <c r="AD8" s="1638"/>
      <c r="AE8" s="1640"/>
    </row>
    <row r="10" spans="1:31" ht="14.1" customHeight="1" x14ac:dyDescent="0.2">
      <c r="A10" s="1376" t="s">
        <v>502</v>
      </c>
      <c r="B10" s="1577"/>
      <c r="C10" s="1577"/>
      <c r="D10" s="1577"/>
      <c r="E10" s="1577"/>
      <c r="F10" s="1577"/>
    </row>
    <row r="11" spans="1:31" ht="14.1" customHeight="1" x14ac:dyDescent="0.2">
      <c r="A11" s="1577"/>
      <c r="B11" s="1577"/>
      <c r="C11" s="1577"/>
      <c r="D11" s="1577"/>
      <c r="E11" s="1577"/>
      <c r="F11" s="1577"/>
      <c r="AB11" s="1385" t="s">
        <v>501</v>
      </c>
      <c r="AC11" s="1659"/>
      <c r="AD11" s="1659"/>
      <c r="AE11" s="1659"/>
    </row>
    <row r="12" spans="1:31" ht="14.1" customHeight="1" x14ac:dyDescent="0.2">
      <c r="A12" s="1569"/>
      <c r="B12" s="1378" t="s">
        <v>500</v>
      </c>
      <c r="C12" s="1528"/>
      <c r="D12" s="1528"/>
      <c r="E12" s="1528"/>
      <c r="F12" s="1378" t="s">
        <v>499</v>
      </c>
      <c r="G12" s="1528"/>
      <c r="H12" s="1528"/>
      <c r="I12" s="1528"/>
      <c r="J12" s="1528"/>
      <c r="K12" s="1529"/>
      <c r="L12" s="1388" t="s">
        <v>548</v>
      </c>
      <c r="M12" s="1558"/>
      <c r="N12" s="1559"/>
      <c r="O12" s="1378" t="s">
        <v>481</v>
      </c>
      <c r="P12" s="1528"/>
      <c r="Q12" s="1528"/>
      <c r="R12" s="1528"/>
      <c r="S12" s="1529"/>
      <c r="T12" s="1377" t="s">
        <v>497</v>
      </c>
      <c r="U12" s="1528"/>
      <c r="V12" s="1528"/>
      <c r="W12" s="1528"/>
      <c r="X12" s="1528"/>
      <c r="Y12" s="1528"/>
      <c r="Z12" s="1528"/>
      <c r="AA12" s="1528"/>
      <c r="AB12" s="1528"/>
      <c r="AC12" s="1528"/>
      <c r="AD12" s="1528"/>
      <c r="AE12" s="1529"/>
    </row>
    <row r="13" spans="1:31" ht="14.1" customHeight="1" x14ac:dyDescent="0.2">
      <c r="A13" s="1661"/>
      <c r="B13" s="1530"/>
      <c r="C13" s="1530"/>
      <c r="D13" s="1530"/>
      <c r="E13" s="1530"/>
      <c r="F13" s="1530"/>
      <c r="G13" s="1530"/>
      <c r="H13" s="1530"/>
      <c r="I13" s="1530"/>
      <c r="J13" s="1530"/>
      <c r="K13" s="1531"/>
      <c r="L13" s="1560"/>
      <c r="M13" s="1561"/>
      <c r="N13" s="1562"/>
      <c r="O13" s="1530"/>
      <c r="P13" s="1530"/>
      <c r="Q13" s="1530"/>
      <c r="R13" s="1530"/>
      <c r="S13" s="1531"/>
      <c r="T13" s="1394" t="s">
        <v>547</v>
      </c>
      <c r="U13" s="1563"/>
      <c r="V13" s="1563"/>
      <c r="W13" s="1395" t="s">
        <v>546</v>
      </c>
      <c r="X13" s="1563"/>
      <c r="Y13" s="1563"/>
      <c r="Z13" s="1395" t="s">
        <v>545</v>
      </c>
      <c r="AA13" s="1563"/>
      <c r="AB13" s="1563"/>
      <c r="AC13" s="1395" t="s">
        <v>544</v>
      </c>
      <c r="AD13" s="1563"/>
      <c r="AE13" s="1660"/>
    </row>
    <row r="14" spans="1:31" ht="14.1" customHeight="1" x14ac:dyDescent="0.2">
      <c r="A14" s="1547" t="s">
        <v>543</v>
      </c>
      <c r="B14" s="1538" t="s">
        <v>516</v>
      </c>
      <c r="C14" s="1654"/>
      <c r="D14" s="1654"/>
      <c r="E14" s="1655"/>
      <c r="F14" s="1406" t="s">
        <v>542</v>
      </c>
      <c r="G14" s="1545"/>
      <c r="H14" s="1545"/>
      <c r="I14" s="1545"/>
      <c r="J14" s="1545"/>
      <c r="K14" s="1546"/>
      <c r="L14" s="1564">
        <v>18</v>
      </c>
      <c r="M14" s="1522"/>
      <c r="N14" s="1522"/>
      <c r="O14" s="1406" t="s">
        <v>480</v>
      </c>
      <c r="P14" s="1545"/>
      <c r="Q14" s="1545"/>
      <c r="R14" s="1545"/>
      <c r="S14" s="1546"/>
      <c r="T14" s="1564"/>
      <c r="U14" s="1522"/>
      <c r="V14" s="1522"/>
      <c r="W14" s="1522"/>
      <c r="X14" s="1522"/>
      <c r="Y14" s="1522"/>
      <c r="Z14" s="1522"/>
      <c r="AA14" s="1522"/>
      <c r="AB14" s="1522"/>
      <c r="AC14" s="1522"/>
      <c r="AD14" s="1522"/>
      <c r="AE14" s="1618"/>
    </row>
    <row r="15" spans="1:31" ht="14.1" customHeight="1" x14ac:dyDescent="0.2">
      <c r="A15" s="1548"/>
      <c r="B15" s="1541"/>
      <c r="C15" s="1649"/>
      <c r="D15" s="1649"/>
      <c r="E15" s="1650"/>
      <c r="F15" s="1402" t="s">
        <v>515</v>
      </c>
      <c r="G15" s="1524"/>
      <c r="H15" s="1524"/>
      <c r="I15" s="1524"/>
      <c r="J15" s="1524"/>
      <c r="K15" s="1525"/>
      <c r="L15" s="1523">
        <v>1.9</v>
      </c>
      <c r="M15" s="1473"/>
      <c r="N15" s="1473"/>
      <c r="O15" s="1402" t="s">
        <v>480</v>
      </c>
      <c r="P15" s="1524"/>
      <c r="Q15" s="1524"/>
      <c r="R15" s="1524"/>
      <c r="S15" s="1525"/>
      <c r="T15" s="1523"/>
      <c r="U15" s="1473"/>
      <c r="V15" s="1473"/>
      <c r="W15" s="1473"/>
      <c r="X15" s="1473"/>
      <c r="Y15" s="1473"/>
      <c r="Z15" s="1473"/>
      <c r="AA15" s="1473"/>
      <c r="AB15" s="1473"/>
      <c r="AC15" s="1473"/>
      <c r="AD15" s="1473"/>
      <c r="AE15" s="1475"/>
    </row>
    <row r="16" spans="1:31" ht="14.1" customHeight="1" x14ac:dyDescent="0.2">
      <c r="A16" s="1549"/>
      <c r="B16" s="1541"/>
      <c r="C16" s="1649"/>
      <c r="D16" s="1649"/>
      <c r="E16" s="1650"/>
      <c r="F16" s="1402" t="s">
        <v>541</v>
      </c>
      <c r="G16" s="1524"/>
      <c r="H16" s="1524"/>
      <c r="I16" s="1524"/>
      <c r="J16" s="1524"/>
      <c r="K16" s="1525"/>
      <c r="L16" s="1523">
        <v>2.6</v>
      </c>
      <c r="M16" s="1473"/>
      <c r="N16" s="1473"/>
      <c r="O16" s="1402" t="s">
        <v>480</v>
      </c>
      <c r="P16" s="1524"/>
      <c r="Q16" s="1524"/>
      <c r="R16" s="1524"/>
      <c r="S16" s="1525"/>
      <c r="T16" s="1523"/>
      <c r="U16" s="1473"/>
      <c r="V16" s="1473"/>
      <c r="W16" s="1473"/>
      <c r="X16" s="1473"/>
      <c r="Y16" s="1473"/>
      <c r="Z16" s="1473"/>
      <c r="AA16" s="1473"/>
      <c r="AB16" s="1473"/>
      <c r="AC16" s="1473"/>
      <c r="AD16" s="1473"/>
      <c r="AE16" s="1475"/>
    </row>
    <row r="17" spans="1:31" ht="14.1" customHeight="1" x14ac:dyDescent="0.2">
      <c r="A17" s="1549"/>
      <c r="B17" s="1541"/>
      <c r="C17" s="1649"/>
      <c r="D17" s="1649"/>
      <c r="E17" s="1650"/>
      <c r="F17" s="1402" t="s">
        <v>533</v>
      </c>
      <c r="G17" s="1524"/>
      <c r="H17" s="1524"/>
      <c r="I17" s="1524"/>
      <c r="J17" s="1524"/>
      <c r="K17" s="1525"/>
      <c r="L17" s="1523">
        <v>3.4</v>
      </c>
      <c r="M17" s="1473"/>
      <c r="N17" s="1473"/>
      <c r="O17" s="1402" t="s">
        <v>480</v>
      </c>
      <c r="P17" s="1524"/>
      <c r="Q17" s="1524"/>
      <c r="R17" s="1524"/>
      <c r="S17" s="1525"/>
      <c r="T17" s="1523"/>
      <c r="U17" s="1473"/>
      <c r="V17" s="1473"/>
      <c r="W17" s="1473"/>
      <c r="X17" s="1473"/>
      <c r="Y17" s="1473"/>
      <c r="Z17" s="1473"/>
      <c r="AA17" s="1473"/>
      <c r="AB17" s="1473"/>
      <c r="AC17" s="1473"/>
      <c r="AD17" s="1473"/>
      <c r="AE17" s="1475"/>
    </row>
    <row r="18" spans="1:31" ht="14.1" customHeight="1" x14ac:dyDescent="0.2">
      <c r="A18" s="1549"/>
      <c r="B18" s="1646" t="s">
        <v>540</v>
      </c>
      <c r="C18" s="1647"/>
      <c r="D18" s="1647"/>
      <c r="E18" s="1648"/>
      <c r="F18" s="1402" t="s">
        <v>539</v>
      </c>
      <c r="G18" s="1524"/>
      <c r="H18" s="1524"/>
      <c r="I18" s="1524"/>
      <c r="J18" s="1524"/>
      <c r="K18" s="1525"/>
      <c r="L18" s="1523"/>
      <c r="M18" s="1473"/>
      <c r="N18" s="1473"/>
      <c r="O18" s="1402"/>
      <c r="P18" s="1524"/>
      <c r="Q18" s="1524"/>
      <c r="R18" s="1524"/>
      <c r="S18" s="1525"/>
      <c r="T18" s="1523">
        <v>9</v>
      </c>
      <c r="U18" s="1473"/>
      <c r="V18" s="1473"/>
      <c r="W18" s="1473"/>
      <c r="X18" s="1473"/>
      <c r="Y18" s="1473"/>
      <c r="Z18" s="1473"/>
      <c r="AA18" s="1473"/>
      <c r="AB18" s="1473"/>
      <c r="AC18" s="1473"/>
      <c r="AD18" s="1473"/>
      <c r="AE18" s="1475"/>
    </row>
    <row r="19" spans="1:31" ht="14.1" customHeight="1" x14ac:dyDescent="0.2">
      <c r="A19" s="1549"/>
      <c r="B19" s="1541"/>
      <c r="C19" s="1649"/>
      <c r="D19" s="1649"/>
      <c r="E19" s="1650"/>
      <c r="F19" s="1402" t="s">
        <v>538</v>
      </c>
      <c r="G19" s="1524"/>
      <c r="H19" s="1524"/>
      <c r="I19" s="1524"/>
      <c r="J19" s="1524"/>
      <c r="K19" s="1525"/>
      <c r="L19" s="1523"/>
      <c r="M19" s="1473"/>
      <c r="N19" s="1473"/>
      <c r="O19" s="1402"/>
      <c r="P19" s="1524"/>
      <c r="Q19" s="1524"/>
      <c r="R19" s="1524"/>
      <c r="S19" s="1525"/>
      <c r="T19" s="1523">
        <v>9</v>
      </c>
      <c r="U19" s="1473"/>
      <c r="V19" s="1473"/>
      <c r="W19" s="1473"/>
      <c r="X19" s="1473"/>
      <c r="Y19" s="1473"/>
      <c r="Z19" s="1473"/>
      <c r="AA19" s="1473"/>
      <c r="AB19" s="1473"/>
      <c r="AC19" s="1473"/>
      <c r="AD19" s="1473"/>
      <c r="AE19" s="1475"/>
    </row>
    <row r="20" spans="1:31" ht="14.1" customHeight="1" x14ac:dyDescent="0.2">
      <c r="A20" s="1549"/>
      <c r="B20" s="1541"/>
      <c r="C20" s="1649"/>
      <c r="D20" s="1649"/>
      <c r="E20" s="1650"/>
      <c r="F20" s="1402" t="s">
        <v>537</v>
      </c>
      <c r="G20" s="1524"/>
      <c r="H20" s="1524"/>
      <c r="I20" s="1524"/>
      <c r="J20" s="1524"/>
      <c r="K20" s="1525"/>
      <c r="L20" s="1523"/>
      <c r="M20" s="1473"/>
      <c r="N20" s="1473"/>
      <c r="O20" s="1524"/>
      <c r="P20" s="1524"/>
      <c r="Q20" s="1524"/>
      <c r="R20" s="1524"/>
      <c r="S20" s="1525"/>
      <c r="T20" s="1523">
        <v>9</v>
      </c>
      <c r="U20" s="1473"/>
      <c r="V20" s="1473"/>
      <c r="W20" s="1473"/>
      <c r="X20" s="1473"/>
      <c r="Y20" s="1473"/>
      <c r="Z20" s="1473"/>
      <c r="AA20" s="1473"/>
      <c r="AB20" s="1473"/>
      <c r="AC20" s="1473"/>
      <c r="AD20" s="1473"/>
      <c r="AE20" s="1475"/>
    </row>
    <row r="21" spans="1:31" ht="14.1" customHeight="1" x14ac:dyDescent="0.2">
      <c r="A21" s="1549"/>
      <c r="B21" s="1541"/>
      <c r="C21" s="1649"/>
      <c r="D21" s="1649"/>
      <c r="E21" s="1650"/>
      <c r="F21" s="1402" t="s">
        <v>536</v>
      </c>
      <c r="G21" s="1524"/>
      <c r="H21" s="1524"/>
      <c r="I21" s="1524"/>
      <c r="J21" s="1524"/>
      <c r="K21" s="1525"/>
      <c r="L21" s="1523"/>
      <c r="M21" s="1473"/>
      <c r="N21" s="1473"/>
      <c r="O21" s="1524"/>
      <c r="P21" s="1524"/>
      <c r="Q21" s="1524"/>
      <c r="R21" s="1524"/>
      <c r="S21" s="1525"/>
      <c r="T21" s="1523">
        <v>9</v>
      </c>
      <c r="U21" s="1473"/>
      <c r="V21" s="1473"/>
      <c r="W21" s="1473"/>
      <c r="X21" s="1473"/>
      <c r="Y21" s="1473"/>
      <c r="Z21" s="1473"/>
      <c r="AA21" s="1473"/>
      <c r="AB21" s="1473"/>
      <c r="AC21" s="1473"/>
      <c r="AD21" s="1473"/>
      <c r="AE21" s="1475"/>
    </row>
    <row r="22" spans="1:31" ht="14.1" customHeight="1" x14ac:dyDescent="0.2">
      <c r="A22" s="1549"/>
      <c r="B22" s="1541"/>
      <c r="C22" s="1649"/>
      <c r="D22" s="1649"/>
      <c r="E22" s="1650"/>
      <c r="F22" s="1402" t="s">
        <v>535</v>
      </c>
      <c r="G22" s="1524"/>
      <c r="H22" s="1524"/>
      <c r="I22" s="1524"/>
      <c r="J22" s="1524"/>
      <c r="K22" s="1525"/>
      <c r="L22" s="1523"/>
      <c r="M22" s="1473"/>
      <c r="N22" s="1473"/>
      <c r="O22" s="1524"/>
      <c r="P22" s="1524"/>
      <c r="Q22" s="1524"/>
      <c r="R22" s="1524"/>
      <c r="S22" s="1525"/>
      <c r="T22" s="1523">
        <v>14</v>
      </c>
      <c r="U22" s="1473"/>
      <c r="V22" s="1473"/>
      <c r="W22" s="1473"/>
      <c r="X22" s="1473"/>
      <c r="Y22" s="1473"/>
      <c r="Z22" s="1473"/>
      <c r="AA22" s="1473"/>
      <c r="AB22" s="1473"/>
      <c r="AC22" s="1473"/>
      <c r="AD22" s="1473"/>
      <c r="AE22" s="1475"/>
    </row>
    <row r="23" spans="1:31" ht="14.1" customHeight="1" x14ac:dyDescent="0.2">
      <c r="A23" s="1549"/>
      <c r="B23" s="1541"/>
      <c r="C23" s="1649"/>
      <c r="D23" s="1649"/>
      <c r="E23" s="1650"/>
      <c r="F23" s="1402" t="s">
        <v>534</v>
      </c>
      <c r="G23" s="1524"/>
      <c r="H23" s="1524"/>
      <c r="I23" s="1524"/>
      <c r="J23" s="1524"/>
      <c r="K23" s="1525"/>
      <c r="L23" s="1523"/>
      <c r="M23" s="1473"/>
      <c r="N23" s="1473"/>
      <c r="O23" s="1524"/>
      <c r="P23" s="1524"/>
      <c r="Q23" s="1524"/>
      <c r="R23" s="1524"/>
      <c r="S23" s="1525"/>
      <c r="T23" s="1523">
        <v>9</v>
      </c>
      <c r="U23" s="1473"/>
      <c r="V23" s="1473"/>
      <c r="W23" s="1473"/>
      <c r="X23" s="1473"/>
      <c r="Y23" s="1473"/>
      <c r="Z23" s="1473"/>
      <c r="AA23" s="1473"/>
      <c r="AB23" s="1473"/>
      <c r="AC23" s="1473"/>
      <c r="AD23" s="1473"/>
      <c r="AE23" s="1475"/>
    </row>
    <row r="24" spans="1:31" ht="14.1" customHeight="1" x14ac:dyDescent="0.2">
      <c r="A24" s="1549"/>
      <c r="B24" s="1541"/>
      <c r="C24" s="1649"/>
      <c r="D24" s="1649"/>
      <c r="E24" s="1650"/>
      <c r="F24" s="1402" t="s">
        <v>520</v>
      </c>
      <c r="G24" s="1524"/>
      <c r="H24" s="1524"/>
      <c r="I24" s="1524"/>
      <c r="J24" s="1524"/>
      <c r="K24" s="1525"/>
      <c r="L24" s="1523"/>
      <c r="M24" s="1473"/>
      <c r="N24" s="1473"/>
      <c r="O24" s="1524"/>
      <c r="P24" s="1524"/>
      <c r="Q24" s="1524"/>
      <c r="R24" s="1524"/>
      <c r="S24" s="1525"/>
      <c r="T24" s="1523">
        <v>10.1</v>
      </c>
      <c r="U24" s="1473"/>
      <c r="V24" s="1473"/>
      <c r="W24" s="1473"/>
      <c r="X24" s="1473"/>
      <c r="Y24" s="1473"/>
      <c r="Z24" s="1473"/>
      <c r="AA24" s="1473"/>
      <c r="AB24" s="1473"/>
      <c r="AC24" s="1473"/>
      <c r="AD24" s="1473"/>
      <c r="AE24" s="1475"/>
    </row>
    <row r="25" spans="1:31" ht="14.1" customHeight="1" x14ac:dyDescent="0.2">
      <c r="A25" s="1549"/>
      <c r="B25" s="1651"/>
      <c r="C25" s="1652"/>
      <c r="D25" s="1652"/>
      <c r="E25" s="1653"/>
      <c r="F25" s="1402" t="s">
        <v>533</v>
      </c>
      <c r="G25" s="1524"/>
      <c r="H25" s="1524"/>
      <c r="I25" s="1524"/>
      <c r="J25" s="1524"/>
      <c r="K25" s="1525"/>
      <c r="L25" s="1523"/>
      <c r="M25" s="1473"/>
      <c r="N25" s="1473"/>
      <c r="O25" s="1524"/>
      <c r="P25" s="1524"/>
      <c r="Q25" s="1524"/>
      <c r="R25" s="1524"/>
      <c r="S25" s="1525"/>
      <c r="T25" s="1523">
        <v>3.4</v>
      </c>
      <c r="U25" s="1473"/>
      <c r="V25" s="1473"/>
      <c r="W25" s="1473"/>
      <c r="X25" s="1473"/>
      <c r="Y25" s="1473"/>
      <c r="Z25" s="1473"/>
      <c r="AA25" s="1473"/>
      <c r="AB25" s="1473"/>
      <c r="AC25" s="1473"/>
      <c r="AD25" s="1473"/>
      <c r="AE25" s="1475"/>
    </row>
    <row r="26" spans="1:31" ht="14.1" customHeight="1" x14ac:dyDescent="0.2">
      <c r="A26" s="1555" t="s">
        <v>532</v>
      </c>
      <c r="B26" s="1556"/>
      <c r="C26" s="1556"/>
      <c r="D26" s="1556"/>
      <c r="E26" s="1556"/>
      <c r="F26" s="1556"/>
      <c r="G26" s="1556"/>
      <c r="H26" s="1556"/>
      <c r="I26" s="1556"/>
      <c r="J26" s="1556"/>
      <c r="K26" s="1557"/>
      <c r="L26" s="1550">
        <f>SUM(L14:N25)</f>
        <v>25.9</v>
      </c>
      <c r="M26" s="1526"/>
      <c r="N26" s="1526"/>
      <c r="O26" s="1417" t="s">
        <v>531</v>
      </c>
      <c r="P26" s="1553"/>
      <c r="Q26" s="1553"/>
      <c r="R26" s="1553"/>
      <c r="S26" s="1554"/>
      <c r="T26" s="1550">
        <f>SUM(T14:V25)</f>
        <v>72.5</v>
      </c>
      <c r="U26" s="1526"/>
      <c r="V26" s="1526"/>
      <c r="W26" s="1526">
        <f>SUM(W14:Y25)</f>
        <v>0</v>
      </c>
      <c r="X26" s="1526"/>
      <c r="Y26" s="1526"/>
      <c r="Z26" s="1526">
        <f>SUM(Z14:AB25)</f>
        <v>0</v>
      </c>
      <c r="AA26" s="1526"/>
      <c r="AB26" s="1526"/>
      <c r="AC26" s="1526">
        <f>SUM(AC14:AE25)</f>
        <v>0</v>
      </c>
      <c r="AD26" s="1526"/>
      <c r="AE26" s="1527"/>
    </row>
    <row r="27" spans="1:31" ht="14.1" customHeight="1" x14ac:dyDescent="0.2">
      <c r="A27" s="1547" t="s">
        <v>530</v>
      </c>
      <c r="B27" s="1538" t="s">
        <v>516</v>
      </c>
      <c r="C27" s="1539"/>
      <c r="D27" s="1539"/>
      <c r="E27" s="1540"/>
      <c r="F27" s="1406" t="s">
        <v>515</v>
      </c>
      <c r="G27" s="1545"/>
      <c r="H27" s="1545"/>
      <c r="I27" s="1545"/>
      <c r="J27" s="1545"/>
      <c r="K27" s="1546"/>
      <c r="L27" s="1564">
        <v>3.7</v>
      </c>
      <c r="M27" s="1522"/>
      <c r="N27" s="1522"/>
      <c r="O27" s="1406" t="s">
        <v>480</v>
      </c>
      <c r="P27" s="1545"/>
      <c r="Q27" s="1545"/>
      <c r="R27" s="1545"/>
      <c r="S27" s="1546"/>
      <c r="T27" s="1564"/>
      <c r="U27" s="1522"/>
      <c r="V27" s="1522"/>
      <c r="W27" s="1522"/>
      <c r="X27" s="1522"/>
      <c r="Y27" s="1522"/>
      <c r="Z27" s="1522"/>
      <c r="AA27" s="1522"/>
      <c r="AB27" s="1522"/>
      <c r="AC27" s="1522"/>
      <c r="AD27" s="1522"/>
      <c r="AE27" s="1618"/>
    </row>
    <row r="28" spans="1:31" ht="14.1" customHeight="1" x14ac:dyDescent="0.2">
      <c r="A28" s="1548"/>
      <c r="B28" s="1541"/>
      <c r="C28" s="1542"/>
      <c r="D28" s="1542"/>
      <c r="E28" s="1543"/>
      <c r="F28" s="1402" t="s">
        <v>514</v>
      </c>
      <c r="G28" s="1524"/>
      <c r="H28" s="1524"/>
      <c r="I28" s="1524"/>
      <c r="J28" s="1524"/>
      <c r="K28" s="1525"/>
      <c r="L28" s="1523">
        <v>13</v>
      </c>
      <c r="M28" s="1473"/>
      <c r="N28" s="1473"/>
      <c r="O28" s="1402" t="s">
        <v>480</v>
      </c>
      <c r="P28" s="1524"/>
      <c r="Q28" s="1524"/>
      <c r="R28" s="1524"/>
      <c r="S28" s="1525"/>
      <c r="T28" s="1523"/>
      <c r="U28" s="1473"/>
      <c r="V28" s="1473"/>
      <c r="W28" s="1473"/>
      <c r="X28" s="1473"/>
      <c r="Y28" s="1473"/>
      <c r="Z28" s="1473"/>
      <c r="AA28" s="1473"/>
      <c r="AB28" s="1473"/>
      <c r="AC28" s="1473"/>
      <c r="AD28" s="1473"/>
      <c r="AE28" s="1475"/>
    </row>
    <row r="29" spans="1:31" ht="14.1" customHeight="1" x14ac:dyDescent="0.2">
      <c r="A29" s="1548"/>
      <c r="B29" s="1541"/>
      <c r="C29" s="1542"/>
      <c r="D29" s="1542"/>
      <c r="E29" s="1543"/>
      <c r="F29" s="1402" t="s">
        <v>529</v>
      </c>
      <c r="G29" s="1524"/>
      <c r="H29" s="1524"/>
      <c r="I29" s="1524"/>
      <c r="J29" s="1524"/>
      <c r="K29" s="1525"/>
      <c r="L29" s="1523">
        <v>2.6</v>
      </c>
      <c r="M29" s="1473"/>
      <c r="N29" s="1473"/>
      <c r="O29" s="1402" t="s">
        <v>480</v>
      </c>
      <c r="P29" s="1524"/>
      <c r="Q29" s="1524"/>
      <c r="R29" s="1524"/>
      <c r="S29" s="1525"/>
      <c r="T29" s="1523"/>
      <c r="U29" s="1473"/>
      <c r="V29" s="1473"/>
      <c r="W29" s="1473"/>
      <c r="X29" s="1473"/>
      <c r="Y29" s="1473"/>
      <c r="Z29" s="1473"/>
      <c r="AA29" s="1473"/>
      <c r="AB29" s="1473"/>
      <c r="AC29" s="1473"/>
      <c r="AD29" s="1473"/>
      <c r="AE29" s="1475"/>
    </row>
    <row r="30" spans="1:31" ht="14.1" customHeight="1" x14ac:dyDescent="0.2">
      <c r="A30" s="1549"/>
      <c r="B30" s="1544"/>
      <c r="C30" s="1542"/>
      <c r="D30" s="1542"/>
      <c r="E30" s="1543"/>
      <c r="F30" s="1402" t="s">
        <v>528</v>
      </c>
      <c r="G30" s="1524"/>
      <c r="H30" s="1524"/>
      <c r="I30" s="1524"/>
      <c r="J30" s="1524"/>
      <c r="K30" s="1525"/>
      <c r="L30" s="1523">
        <v>9</v>
      </c>
      <c r="M30" s="1473"/>
      <c r="N30" s="1473"/>
      <c r="O30" s="1402" t="s">
        <v>479</v>
      </c>
      <c r="P30" s="1524"/>
      <c r="Q30" s="1524"/>
      <c r="R30" s="1524"/>
      <c r="S30" s="1525"/>
      <c r="T30" s="1523"/>
      <c r="U30" s="1473"/>
      <c r="V30" s="1473"/>
      <c r="W30" s="1473"/>
      <c r="X30" s="1473"/>
      <c r="Y30" s="1473"/>
      <c r="Z30" s="1473"/>
      <c r="AA30" s="1473"/>
      <c r="AB30" s="1473"/>
      <c r="AC30" s="1473"/>
      <c r="AD30" s="1473"/>
      <c r="AE30" s="1475"/>
    </row>
    <row r="31" spans="1:31" ht="14.1" customHeight="1" x14ac:dyDescent="0.2">
      <c r="A31" s="1549"/>
      <c r="B31" s="1646" t="s">
        <v>527</v>
      </c>
      <c r="C31" s="1647"/>
      <c r="D31" s="1647"/>
      <c r="E31" s="1648"/>
      <c r="F31" s="1402" t="s">
        <v>526</v>
      </c>
      <c r="G31" s="1524"/>
      <c r="H31" s="1524"/>
      <c r="I31" s="1524"/>
      <c r="J31" s="1524"/>
      <c r="K31" s="1525"/>
      <c r="L31" s="1523"/>
      <c r="M31" s="1473"/>
      <c r="N31" s="1473"/>
      <c r="O31" s="1524"/>
      <c r="P31" s="1524"/>
      <c r="Q31" s="1524"/>
      <c r="R31" s="1524"/>
      <c r="S31" s="1525"/>
      <c r="T31" s="1523"/>
      <c r="U31" s="1473"/>
      <c r="V31" s="1473"/>
      <c r="W31" s="1521">
        <v>9</v>
      </c>
      <c r="X31" s="1473"/>
      <c r="Y31" s="1473"/>
      <c r="Z31" s="1473"/>
      <c r="AA31" s="1473"/>
      <c r="AB31" s="1473"/>
      <c r="AC31" s="1473"/>
      <c r="AD31" s="1473"/>
      <c r="AE31" s="1475"/>
    </row>
    <row r="32" spans="1:31" ht="14.1" customHeight="1" x14ac:dyDescent="0.2">
      <c r="A32" s="1549"/>
      <c r="B32" s="1541"/>
      <c r="C32" s="1649"/>
      <c r="D32" s="1649"/>
      <c r="E32" s="1650"/>
      <c r="F32" s="1402" t="s">
        <v>525</v>
      </c>
      <c r="G32" s="1524"/>
      <c r="H32" s="1524"/>
      <c r="I32" s="1524"/>
      <c r="J32" s="1524"/>
      <c r="K32" s="1525"/>
      <c r="L32" s="1523"/>
      <c r="M32" s="1473"/>
      <c r="N32" s="1473"/>
      <c r="O32" s="1524"/>
      <c r="P32" s="1524"/>
      <c r="Q32" s="1524"/>
      <c r="R32" s="1524"/>
      <c r="S32" s="1525"/>
      <c r="T32" s="1523"/>
      <c r="U32" s="1473"/>
      <c r="V32" s="1473"/>
      <c r="W32" s="1521">
        <v>9</v>
      </c>
      <c r="X32" s="1473"/>
      <c r="Y32" s="1473"/>
      <c r="Z32" s="1473"/>
      <c r="AA32" s="1473"/>
      <c r="AB32" s="1473"/>
      <c r="AC32" s="1473"/>
      <c r="AD32" s="1473"/>
      <c r="AE32" s="1475"/>
    </row>
    <row r="33" spans="1:31" ht="14.1" customHeight="1" x14ac:dyDescent="0.2">
      <c r="A33" s="1549"/>
      <c r="B33" s="1541"/>
      <c r="C33" s="1649"/>
      <c r="D33" s="1649"/>
      <c r="E33" s="1650"/>
      <c r="F33" s="1402" t="s">
        <v>524</v>
      </c>
      <c r="G33" s="1524"/>
      <c r="H33" s="1524"/>
      <c r="I33" s="1524"/>
      <c r="J33" s="1524"/>
      <c r="K33" s="1525"/>
      <c r="L33" s="1523"/>
      <c r="M33" s="1473"/>
      <c r="N33" s="1473"/>
      <c r="O33" s="1524"/>
      <c r="P33" s="1524"/>
      <c r="Q33" s="1524"/>
      <c r="R33" s="1524"/>
      <c r="S33" s="1525"/>
      <c r="T33" s="1523"/>
      <c r="U33" s="1473"/>
      <c r="V33" s="1473"/>
      <c r="W33" s="1521">
        <v>9</v>
      </c>
      <c r="X33" s="1473"/>
      <c r="Y33" s="1473"/>
      <c r="Z33" s="1473"/>
      <c r="AA33" s="1473"/>
      <c r="AB33" s="1473"/>
      <c r="AC33" s="1473"/>
      <c r="AD33" s="1473"/>
      <c r="AE33" s="1475"/>
    </row>
    <row r="34" spans="1:31" ht="14.1" customHeight="1" x14ac:dyDescent="0.2">
      <c r="A34" s="1549"/>
      <c r="B34" s="1541"/>
      <c r="C34" s="1649"/>
      <c r="D34" s="1649"/>
      <c r="E34" s="1650"/>
      <c r="F34" s="1402" t="s">
        <v>523</v>
      </c>
      <c r="G34" s="1524"/>
      <c r="H34" s="1524"/>
      <c r="I34" s="1524"/>
      <c r="J34" s="1524"/>
      <c r="K34" s="1525"/>
      <c r="L34" s="1523"/>
      <c r="M34" s="1473"/>
      <c r="N34" s="1473"/>
      <c r="O34" s="1524"/>
      <c r="P34" s="1524"/>
      <c r="Q34" s="1524"/>
      <c r="R34" s="1524"/>
      <c r="S34" s="1525"/>
      <c r="T34" s="1523"/>
      <c r="U34" s="1473"/>
      <c r="V34" s="1473"/>
      <c r="W34" s="1521">
        <v>9</v>
      </c>
      <c r="X34" s="1473"/>
      <c r="Y34" s="1473"/>
      <c r="Z34" s="1473"/>
      <c r="AA34" s="1473"/>
      <c r="AB34" s="1473"/>
      <c r="AC34" s="1473"/>
      <c r="AD34" s="1473"/>
      <c r="AE34" s="1475"/>
    </row>
    <row r="35" spans="1:31" ht="14.1" customHeight="1" x14ac:dyDescent="0.2">
      <c r="A35" s="1549"/>
      <c r="B35" s="1541"/>
      <c r="C35" s="1649"/>
      <c r="D35" s="1649"/>
      <c r="E35" s="1650"/>
      <c r="F35" s="1402" t="s">
        <v>522</v>
      </c>
      <c r="G35" s="1524"/>
      <c r="H35" s="1524"/>
      <c r="I35" s="1524"/>
      <c r="J35" s="1524"/>
      <c r="K35" s="1525"/>
      <c r="L35" s="1523"/>
      <c r="M35" s="1473"/>
      <c r="N35" s="1473"/>
      <c r="O35" s="1524"/>
      <c r="P35" s="1524"/>
      <c r="Q35" s="1524"/>
      <c r="R35" s="1524"/>
      <c r="S35" s="1525"/>
      <c r="T35" s="1523"/>
      <c r="U35" s="1473"/>
      <c r="V35" s="1473"/>
      <c r="W35" s="1521">
        <v>14</v>
      </c>
      <c r="X35" s="1473"/>
      <c r="Y35" s="1473"/>
      <c r="Z35" s="1473"/>
      <c r="AA35" s="1473"/>
      <c r="AB35" s="1473"/>
      <c r="AC35" s="1473"/>
      <c r="AD35" s="1473"/>
      <c r="AE35" s="1475"/>
    </row>
    <row r="36" spans="1:31" ht="14.1" customHeight="1" x14ac:dyDescent="0.2">
      <c r="A36" s="1549"/>
      <c r="B36" s="1541"/>
      <c r="C36" s="1649"/>
      <c r="D36" s="1649"/>
      <c r="E36" s="1650"/>
      <c r="F36" s="1466" t="s">
        <v>521</v>
      </c>
      <c r="G36" s="1551"/>
      <c r="H36" s="1551"/>
      <c r="I36" s="1551"/>
      <c r="J36" s="1551"/>
      <c r="K36" s="1552"/>
      <c r="L36" s="1523"/>
      <c r="M36" s="1473"/>
      <c r="N36" s="1473"/>
      <c r="O36" s="1524"/>
      <c r="P36" s="1524"/>
      <c r="Q36" s="1524"/>
      <c r="R36" s="1524"/>
      <c r="S36" s="1525"/>
      <c r="T36" s="1523"/>
      <c r="U36" s="1473"/>
      <c r="V36" s="1473"/>
      <c r="W36" s="1614">
        <v>4</v>
      </c>
      <c r="X36" s="1615"/>
      <c r="Y36" s="1521"/>
      <c r="Z36" s="1473"/>
      <c r="AA36" s="1473"/>
      <c r="AB36" s="1473"/>
      <c r="AC36" s="1473"/>
      <c r="AD36" s="1473"/>
      <c r="AE36" s="1475"/>
    </row>
    <row r="37" spans="1:31" ht="14.1" customHeight="1" x14ac:dyDescent="0.2">
      <c r="A37" s="1578"/>
      <c r="B37" s="1651"/>
      <c r="C37" s="1652"/>
      <c r="D37" s="1652"/>
      <c r="E37" s="1653"/>
      <c r="F37" s="1466" t="s">
        <v>520</v>
      </c>
      <c r="G37" s="1551"/>
      <c r="H37" s="1551"/>
      <c r="I37" s="1551"/>
      <c r="J37" s="1551"/>
      <c r="K37" s="1552"/>
      <c r="L37" s="1523"/>
      <c r="M37" s="1473"/>
      <c r="N37" s="1473"/>
      <c r="O37" s="1524"/>
      <c r="P37" s="1524"/>
      <c r="Q37" s="1524"/>
      <c r="R37" s="1524"/>
      <c r="S37" s="1525"/>
      <c r="T37" s="1523"/>
      <c r="U37" s="1473"/>
      <c r="V37" s="1473"/>
      <c r="W37" s="1614">
        <v>10.1</v>
      </c>
      <c r="X37" s="1615"/>
      <c r="Y37" s="1521"/>
      <c r="Z37" s="1473"/>
      <c r="AA37" s="1473"/>
      <c r="AB37" s="1473"/>
      <c r="AC37" s="1473"/>
      <c r="AD37" s="1473"/>
      <c r="AE37" s="1475"/>
    </row>
    <row r="38" spans="1:31" ht="14.1" customHeight="1" x14ac:dyDescent="0.2">
      <c r="A38" s="1555" t="s">
        <v>519</v>
      </c>
      <c r="B38" s="1556"/>
      <c r="C38" s="1556"/>
      <c r="D38" s="1556"/>
      <c r="E38" s="1556"/>
      <c r="F38" s="1556"/>
      <c r="G38" s="1556"/>
      <c r="H38" s="1556"/>
      <c r="I38" s="1556"/>
      <c r="J38" s="1556"/>
      <c r="K38" s="1557"/>
      <c r="L38" s="1550">
        <f>SUM(L27:N37)</f>
        <v>28.3</v>
      </c>
      <c r="M38" s="1526"/>
      <c r="N38" s="1526"/>
      <c r="O38" s="1417" t="s">
        <v>518</v>
      </c>
      <c r="P38" s="1553"/>
      <c r="Q38" s="1553"/>
      <c r="R38" s="1553"/>
      <c r="S38" s="1554"/>
      <c r="T38" s="1550">
        <f>SUM(T27:V37)</f>
        <v>0</v>
      </c>
      <c r="U38" s="1526"/>
      <c r="V38" s="1526"/>
      <c r="W38" s="1526">
        <f>SUM(W27:Y37)</f>
        <v>64.099999999999994</v>
      </c>
      <c r="X38" s="1526"/>
      <c r="Y38" s="1526"/>
      <c r="Z38" s="1526">
        <f>SUM(Z27:AB37)</f>
        <v>0</v>
      </c>
      <c r="AA38" s="1526"/>
      <c r="AB38" s="1526"/>
      <c r="AC38" s="1526">
        <f>SUM(AC27:AE37)</f>
        <v>0</v>
      </c>
      <c r="AD38" s="1526"/>
      <c r="AE38" s="1527"/>
    </row>
    <row r="39" spans="1:31" ht="14.1" customHeight="1" x14ac:dyDescent="0.2">
      <c r="A39" s="1547" t="s">
        <v>517</v>
      </c>
      <c r="B39" s="1610" t="s">
        <v>516</v>
      </c>
      <c r="C39" s="1539"/>
      <c r="D39" s="1539"/>
      <c r="E39" s="1540"/>
      <c r="F39" s="1406" t="s">
        <v>515</v>
      </c>
      <c r="G39" s="1545"/>
      <c r="H39" s="1545"/>
      <c r="I39" s="1545"/>
      <c r="J39" s="1545"/>
      <c r="K39" s="1546"/>
      <c r="L39" s="1564">
        <v>1.9</v>
      </c>
      <c r="M39" s="1522"/>
      <c r="N39" s="1522"/>
      <c r="O39" s="1406" t="s">
        <v>480</v>
      </c>
      <c r="P39" s="1545"/>
      <c r="Q39" s="1545"/>
      <c r="R39" s="1545"/>
      <c r="S39" s="1546"/>
      <c r="T39" s="1564"/>
      <c r="U39" s="1522"/>
      <c r="V39" s="1522"/>
      <c r="W39" s="1521"/>
      <c r="X39" s="1473"/>
      <c r="Y39" s="1473"/>
      <c r="Z39" s="1463"/>
      <c r="AA39" s="1463"/>
      <c r="AB39" s="1463"/>
      <c r="AC39" s="1463"/>
      <c r="AD39" s="1463"/>
      <c r="AE39" s="1474"/>
    </row>
    <row r="40" spans="1:31" ht="14.1" customHeight="1" x14ac:dyDescent="0.2">
      <c r="A40" s="1549"/>
      <c r="B40" s="1544"/>
      <c r="C40" s="1542"/>
      <c r="D40" s="1542"/>
      <c r="E40" s="1543"/>
      <c r="F40" s="1402" t="s">
        <v>514</v>
      </c>
      <c r="G40" s="1524"/>
      <c r="H40" s="1524"/>
      <c r="I40" s="1524"/>
      <c r="J40" s="1524"/>
      <c r="K40" s="1525"/>
      <c r="L40" s="1523">
        <v>5</v>
      </c>
      <c r="M40" s="1473"/>
      <c r="N40" s="1473"/>
      <c r="O40" s="1402" t="s">
        <v>480</v>
      </c>
      <c r="P40" s="1524"/>
      <c r="Q40" s="1524"/>
      <c r="R40" s="1524"/>
      <c r="S40" s="1525"/>
      <c r="T40" s="1523"/>
      <c r="U40" s="1473"/>
      <c r="V40" s="1473"/>
      <c r="W40" s="1521"/>
      <c r="X40" s="1473"/>
      <c r="Y40" s="1473"/>
      <c r="Z40" s="1473"/>
      <c r="AA40" s="1473"/>
      <c r="AB40" s="1473"/>
      <c r="AC40" s="1473"/>
      <c r="AD40" s="1473"/>
      <c r="AE40" s="1475"/>
    </row>
    <row r="41" spans="1:31" ht="14.1" customHeight="1" x14ac:dyDescent="0.2">
      <c r="A41" s="1549"/>
      <c r="B41" s="1611"/>
      <c r="C41" s="1612"/>
      <c r="D41" s="1612"/>
      <c r="E41" s="1613"/>
      <c r="F41" s="1402" t="s">
        <v>513</v>
      </c>
      <c r="G41" s="1524"/>
      <c r="H41" s="1524"/>
      <c r="I41" s="1524"/>
      <c r="J41" s="1524"/>
      <c r="K41" s="1525"/>
      <c r="L41" s="1523">
        <v>2.6</v>
      </c>
      <c r="M41" s="1473"/>
      <c r="N41" s="1473"/>
      <c r="O41" s="1402" t="s">
        <v>480</v>
      </c>
      <c r="P41" s="1524"/>
      <c r="Q41" s="1524"/>
      <c r="R41" s="1524"/>
      <c r="S41" s="1525"/>
      <c r="T41" s="1523"/>
      <c r="U41" s="1473"/>
      <c r="V41" s="1473"/>
      <c r="W41" s="1521"/>
      <c r="X41" s="1473"/>
      <c r="Y41" s="1473"/>
      <c r="Z41" s="1473"/>
      <c r="AA41" s="1473"/>
      <c r="AB41" s="1473"/>
      <c r="AC41" s="1473"/>
      <c r="AD41" s="1473"/>
      <c r="AE41" s="1475"/>
    </row>
    <row r="42" spans="1:31" ht="14.1" customHeight="1" x14ac:dyDescent="0.2">
      <c r="A42" s="1549"/>
      <c r="B42" s="1656" t="s">
        <v>512</v>
      </c>
      <c r="C42" s="1575"/>
      <c r="D42" s="1575"/>
      <c r="E42" s="1576"/>
      <c r="F42" s="1402" t="s">
        <v>511</v>
      </c>
      <c r="G42" s="1524"/>
      <c r="H42" s="1524"/>
      <c r="I42" s="1524"/>
      <c r="J42" s="1524"/>
      <c r="K42" s="1525"/>
      <c r="L42" s="1523"/>
      <c r="M42" s="1473"/>
      <c r="N42" s="1473"/>
      <c r="O42" s="1524"/>
      <c r="P42" s="1524"/>
      <c r="Q42" s="1524"/>
      <c r="R42" s="1524"/>
      <c r="S42" s="1525"/>
      <c r="T42" s="1523"/>
      <c r="U42" s="1473"/>
      <c r="V42" s="1473"/>
      <c r="W42" s="1521"/>
      <c r="X42" s="1473"/>
      <c r="Y42" s="1473"/>
      <c r="Z42" s="1473">
        <v>15</v>
      </c>
      <c r="AA42" s="1473"/>
      <c r="AB42" s="1473"/>
      <c r="AC42" s="1473"/>
      <c r="AD42" s="1473"/>
      <c r="AE42" s="1475"/>
    </row>
    <row r="43" spans="1:31" ht="14.1" customHeight="1" x14ac:dyDescent="0.2">
      <c r="A43" s="1549"/>
      <c r="B43" s="1573"/>
      <c r="C43" s="1575"/>
      <c r="D43" s="1575"/>
      <c r="E43" s="1576"/>
      <c r="F43" s="1402"/>
      <c r="G43" s="1524"/>
      <c r="H43" s="1524"/>
      <c r="I43" s="1524"/>
      <c r="J43" s="1524"/>
      <c r="K43" s="1525"/>
      <c r="L43" s="1523"/>
      <c r="M43" s="1473"/>
      <c r="N43" s="1473"/>
      <c r="O43" s="1524"/>
      <c r="P43" s="1524"/>
      <c r="Q43" s="1524"/>
      <c r="R43" s="1524"/>
      <c r="S43" s="1525"/>
      <c r="T43" s="1523"/>
      <c r="U43" s="1473"/>
      <c r="V43" s="1473"/>
      <c r="W43" s="1521"/>
      <c r="X43" s="1473"/>
      <c r="Y43" s="1473"/>
      <c r="Z43" s="1473"/>
      <c r="AA43" s="1473"/>
      <c r="AB43" s="1473"/>
      <c r="AC43" s="1473"/>
      <c r="AD43" s="1473"/>
      <c r="AE43" s="1475"/>
    </row>
    <row r="44" spans="1:31" ht="14.1" customHeight="1" x14ac:dyDescent="0.2">
      <c r="A44" s="1549"/>
      <c r="B44" s="1573"/>
      <c r="C44" s="1575"/>
      <c r="D44" s="1575"/>
      <c r="E44" s="1576"/>
      <c r="F44" s="1524"/>
      <c r="G44" s="1524"/>
      <c r="H44" s="1524"/>
      <c r="I44" s="1524"/>
      <c r="J44" s="1524"/>
      <c r="K44" s="1525"/>
      <c r="L44" s="1523"/>
      <c r="M44" s="1473"/>
      <c r="N44" s="1473"/>
      <c r="O44" s="1524"/>
      <c r="P44" s="1524"/>
      <c r="Q44" s="1524"/>
      <c r="R44" s="1524"/>
      <c r="S44" s="1525"/>
      <c r="T44" s="1523"/>
      <c r="U44" s="1473"/>
      <c r="V44" s="1473"/>
      <c r="W44" s="1473"/>
      <c r="X44" s="1473"/>
      <c r="Y44" s="1473"/>
      <c r="Z44" s="1473"/>
      <c r="AA44" s="1473"/>
      <c r="AB44" s="1473"/>
      <c r="AC44" s="1473"/>
      <c r="AD44" s="1473"/>
      <c r="AE44" s="1475"/>
    </row>
    <row r="45" spans="1:31" ht="14.1" customHeight="1" x14ac:dyDescent="0.2">
      <c r="A45" s="1549"/>
      <c r="B45" s="1573"/>
      <c r="C45" s="1575"/>
      <c r="D45" s="1575"/>
      <c r="E45" s="1576"/>
      <c r="F45" s="1524"/>
      <c r="G45" s="1524"/>
      <c r="H45" s="1524"/>
      <c r="I45" s="1524"/>
      <c r="J45" s="1524"/>
      <c r="K45" s="1525"/>
      <c r="L45" s="1523"/>
      <c r="M45" s="1473"/>
      <c r="N45" s="1473"/>
      <c r="O45" s="1524"/>
      <c r="P45" s="1524"/>
      <c r="Q45" s="1524"/>
      <c r="R45" s="1524"/>
      <c r="S45" s="1525"/>
      <c r="T45" s="1523"/>
      <c r="U45" s="1473"/>
      <c r="V45" s="1473"/>
      <c r="W45" s="1473"/>
      <c r="X45" s="1473"/>
      <c r="Y45" s="1473"/>
      <c r="Z45" s="1473"/>
      <c r="AA45" s="1473"/>
      <c r="AB45" s="1473"/>
      <c r="AC45" s="1473"/>
      <c r="AD45" s="1473"/>
      <c r="AE45" s="1475"/>
    </row>
    <row r="46" spans="1:31" ht="14.1" customHeight="1" x14ac:dyDescent="0.2">
      <c r="A46" s="1549"/>
      <c r="B46" s="1573"/>
      <c r="C46" s="1575"/>
      <c r="D46" s="1575"/>
      <c r="E46" s="1576"/>
      <c r="F46" s="1524"/>
      <c r="G46" s="1524"/>
      <c r="H46" s="1524"/>
      <c r="I46" s="1524"/>
      <c r="J46" s="1524"/>
      <c r="K46" s="1525"/>
      <c r="L46" s="1523"/>
      <c r="M46" s="1473"/>
      <c r="N46" s="1473"/>
      <c r="O46" s="1524"/>
      <c r="P46" s="1524"/>
      <c r="Q46" s="1524"/>
      <c r="R46" s="1524"/>
      <c r="S46" s="1525"/>
      <c r="T46" s="1523"/>
      <c r="U46" s="1473"/>
      <c r="V46" s="1473"/>
      <c r="W46" s="1473"/>
      <c r="X46" s="1473"/>
      <c r="Y46" s="1473"/>
      <c r="Z46" s="1473"/>
      <c r="AA46" s="1473"/>
      <c r="AB46" s="1473"/>
      <c r="AC46" s="1473"/>
      <c r="AD46" s="1473"/>
      <c r="AE46" s="1475"/>
    </row>
    <row r="47" spans="1:31" ht="14.1" customHeight="1" x14ac:dyDescent="0.2">
      <c r="A47" s="1578"/>
      <c r="B47" s="1573"/>
      <c r="C47" s="1575"/>
      <c r="D47" s="1575"/>
      <c r="E47" s="1576"/>
      <c r="F47" s="1524"/>
      <c r="G47" s="1524"/>
      <c r="H47" s="1524"/>
      <c r="I47" s="1524"/>
      <c r="J47" s="1524"/>
      <c r="K47" s="1525"/>
      <c r="L47" s="1523"/>
      <c r="M47" s="1473"/>
      <c r="N47" s="1473"/>
      <c r="O47" s="1524"/>
      <c r="P47" s="1524"/>
      <c r="Q47" s="1524"/>
      <c r="R47" s="1524"/>
      <c r="S47" s="1525"/>
      <c r="T47" s="1523"/>
      <c r="U47" s="1473"/>
      <c r="V47" s="1473"/>
      <c r="W47" s="1473"/>
      <c r="X47" s="1473"/>
      <c r="Y47" s="1473"/>
      <c r="Z47" s="1473"/>
      <c r="AA47" s="1473"/>
      <c r="AB47" s="1473"/>
      <c r="AC47" s="1473"/>
      <c r="AD47" s="1473"/>
      <c r="AE47" s="1475"/>
    </row>
    <row r="48" spans="1:31" ht="14.1" customHeight="1" x14ac:dyDescent="0.2">
      <c r="A48" s="1555" t="s">
        <v>510</v>
      </c>
      <c r="B48" s="1556"/>
      <c r="C48" s="1556"/>
      <c r="D48" s="1556"/>
      <c r="E48" s="1556"/>
      <c r="F48" s="1556"/>
      <c r="G48" s="1556"/>
      <c r="H48" s="1556"/>
      <c r="I48" s="1556"/>
      <c r="J48" s="1556"/>
      <c r="K48" s="1557"/>
      <c r="L48" s="1600">
        <f>SUM(L39:N47)</f>
        <v>9.5</v>
      </c>
      <c r="M48" s="1601"/>
      <c r="N48" s="1601"/>
      <c r="O48" s="1423" t="s">
        <v>509</v>
      </c>
      <c r="P48" s="1602"/>
      <c r="Q48" s="1602"/>
      <c r="R48" s="1602"/>
      <c r="S48" s="1603"/>
      <c r="T48" s="1600">
        <f>SUM(T39:V47)</f>
        <v>0</v>
      </c>
      <c r="U48" s="1601"/>
      <c r="V48" s="1601"/>
      <c r="W48" s="1601">
        <f>SUM(W39:Y47)</f>
        <v>0</v>
      </c>
      <c r="X48" s="1601"/>
      <c r="Y48" s="1601"/>
      <c r="Z48" s="1601">
        <f>SUM(Z39:AB47)</f>
        <v>15</v>
      </c>
      <c r="AA48" s="1601"/>
      <c r="AB48" s="1601"/>
      <c r="AC48" s="1601">
        <f>SUM(AC39:AE47)</f>
        <v>0</v>
      </c>
      <c r="AD48" s="1601"/>
      <c r="AE48" s="1606"/>
    </row>
    <row r="49" spans="1:31" ht="14.1" customHeight="1" x14ac:dyDescent="0.2">
      <c r="A49" s="1426" t="s">
        <v>485</v>
      </c>
      <c r="B49" s="1585"/>
      <c r="C49" s="1585"/>
      <c r="D49" s="1585"/>
      <c r="E49" s="1585"/>
      <c r="F49" s="1585"/>
      <c r="G49" s="1585"/>
      <c r="H49" s="1585"/>
      <c r="I49" s="1585"/>
      <c r="J49" s="1585"/>
      <c r="K49" s="1586"/>
      <c r="L49" s="1607">
        <f>SUM(L48,L38,L26)</f>
        <v>63.699999999999996</v>
      </c>
      <c r="M49" s="1583"/>
      <c r="N49" s="1583"/>
      <c r="O49" s="1436" t="s">
        <v>509</v>
      </c>
      <c r="P49" s="1585"/>
      <c r="Q49" s="1585"/>
      <c r="R49" s="1585"/>
      <c r="S49" s="1586"/>
      <c r="T49" s="1607">
        <f>SUM(T48,T38,T26)</f>
        <v>72.5</v>
      </c>
      <c r="U49" s="1583"/>
      <c r="V49" s="1583"/>
      <c r="W49" s="1583">
        <f>SUM(W48,W38,W26)</f>
        <v>64.099999999999994</v>
      </c>
      <c r="X49" s="1583"/>
      <c r="Y49" s="1583"/>
      <c r="Z49" s="1583">
        <f>SUM(Z48,Z38,Z26)</f>
        <v>15</v>
      </c>
      <c r="AA49" s="1583"/>
      <c r="AB49" s="1583"/>
      <c r="AC49" s="1583">
        <f>SUM(AC48,AC38,AC26)</f>
        <v>0</v>
      </c>
      <c r="AD49" s="1583"/>
      <c r="AE49" s="1598"/>
    </row>
    <row r="50" spans="1:31" ht="14.1" customHeight="1" x14ac:dyDescent="0.2">
      <c r="A50" s="1587"/>
      <c r="B50" s="1588"/>
      <c r="C50" s="1588"/>
      <c r="D50" s="1588"/>
      <c r="E50" s="1588"/>
      <c r="F50" s="1588"/>
      <c r="G50" s="1588"/>
      <c r="H50" s="1588"/>
      <c r="I50" s="1588"/>
      <c r="J50" s="1588"/>
      <c r="K50" s="1589"/>
      <c r="L50" s="1608"/>
      <c r="M50" s="1584"/>
      <c r="N50" s="1584"/>
      <c r="O50" s="1609"/>
      <c r="P50" s="1588"/>
      <c r="Q50" s="1588"/>
      <c r="R50" s="1588"/>
      <c r="S50" s="1589"/>
      <c r="T50" s="1608"/>
      <c r="U50" s="1584"/>
      <c r="V50" s="1584"/>
      <c r="W50" s="1584"/>
      <c r="X50" s="1584"/>
      <c r="Y50" s="1584"/>
      <c r="Z50" s="1584"/>
      <c r="AA50" s="1584"/>
      <c r="AB50" s="1584"/>
      <c r="AC50" s="1584"/>
      <c r="AD50" s="1584"/>
      <c r="AE50" s="1599"/>
    </row>
    <row r="51" spans="1:31" ht="14.1" customHeight="1" x14ac:dyDescent="0.2">
      <c r="S51" s="574"/>
      <c r="T51" s="574"/>
      <c r="U51" s="574"/>
      <c r="V51" s="574"/>
      <c r="W51" s="574"/>
      <c r="X51" s="574"/>
      <c r="Y51" s="574"/>
      <c r="Z51" s="574"/>
      <c r="AA51" s="574"/>
      <c r="AB51" s="574"/>
      <c r="AC51" s="574"/>
      <c r="AD51" s="574"/>
      <c r="AE51" s="574"/>
    </row>
    <row r="52" spans="1:31" ht="14.1" customHeight="1" x14ac:dyDescent="0.2">
      <c r="A52" s="1376" t="s">
        <v>508</v>
      </c>
      <c r="B52" s="1577"/>
      <c r="C52" s="1577"/>
      <c r="D52" s="1577"/>
      <c r="E52" s="1577"/>
      <c r="F52" s="1577"/>
      <c r="T52" s="574"/>
      <c r="U52" s="574"/>
      <c r="V52" s="574"/>
      <c r="W52" s="574"/>
      <c r="X52" s="574"/>
      <c r="Y52" s="574"/>
      <c r="Z52" s="574"/>
      <c r="AA52" s="574"/>
      <c r="AB52" s="574"/>
      <c r="AC52" s="574"/>
      <c r="AD52" s="574"/>
      <c r="AE52" s="574"/>
    </row>
    <row r="53" spans="1:31" ht="14.1" customHeight="1" x14ac:dyDescent="0.2">
      <c r="A53" s="1577"/>
      <c r="B53" s="1577"/>
      <c r="C53" s="1577"/>
      <c r="D53" s="1577"/>
      <c r="E53" s="1577"/>
      <c r="F53" s="1577"/>
    </row>
    <row r="54" spans="1:31" ht="14.1" customHeight="1" x14ac:dyDescent="0.2">
      <c r="A54" s="1569"/>
      <c r="B54" s="1528"/>
      <c r="C54" s="1528"/>
      <c r="D54" s="1528"/>
      <c r="E54" s="1528"/>
      <c r="F54" s="1528"/>
      <c r="G54" s="1528"/>
      <c r="H54" s="1570"/>
      <c r="I54" s="1447" t="s">
        <v>507</v>
      </c>
      <c r="J54" s="1528"/>
      <c r="K54" s="1529"/>
      <c r="L54" s="1604" t="str">
        <f>T13</f>
        <v>①</v>
      </c>
      <c r="M54" s="1580"/>
      <c r="N54" s="1580"/>
      <c r="O54" s="1580"/>
      <c r="P54" s="1581"/>
      <c r="Q54" s="1579" t="str">
        <f>W13</f>
        <v>②</v>
      </c>
      <c r="R54" s="1580"/>
      <c r="S54" s="1580"/>
      <c r="T54" s="1580"/>
      <c r="U54" s="1581"/>
      <c r="V54" s="1579" t="str">
        <f>Z13</f>
        <v>③</v>
      </c>
      <c r="W54" s="1580"/>
      <c r="X54" s="1580"/>
      <c r="Y54" s="1580"/>
      <c r="Z54" s="1581"/>
      <c r="AA54" s="1579" t="str">
        <f>AC13</f>
        <v>④</v>
      </c>
      <c r="AB54" s="1580"/>
      <c r="AC54" s="1580"/>
      <c r="AD54" s="1580"/>
      <c r="AE54" s="1616"/>
    </row>
    <row r="55" spans="1:31" ht="14.1" customHeight="1" x14ac:dyDescent="0.2">
      <c r="A55" s="1571"/>
      <c r="B55" s="1572"/>
      <c r="C55" s="1572"/>
      <c r="D55" s="1572"/>
      <c r="E55" s="1572"/>
      <c r="F55" s="1572"/>
      <c r="G55" s="1572"/>
      <c r="H55" s="1573"/>
      <c r="I55" s="1571"/>
      <c r="J55" s="1572"/>
      <c r="K55" s="1639"/>
      <c r="L55" s="1605">
        <f>T49</f>
        <v>72.5</v>
      </c>
      <c r="M55" s="1582"/>
      <c r="N55" s="1582"/>
      <c r="O55" s="1582"/>
      <c r="P55" s="1582"/>
      <c r="Q55" s="1582">
        <f>W49</f>
        <v>64.099999999999994</v>
      </c>
      <c r="R55" s="1582"/>
      <c r="S55" s="1582"/>
      <c r="T55" s="1582"/>
      <c r="U55" s="1582"/>
      <c r="V55" s="1582">
        <f>Z49</f>
        <v>15</v>
      </c>
      <c r="W55" s="1582"/>
      <c r="X55" s="1582"/>
      <c r="Y55" s="1582"/>
      <c r="Z55" s="1582"/>
      <c r="AA55" s="1582">
        <f>AC49</f>
        <v>0</v>
      </c>
      <c r="AB55" s="1582"/>
      <c r="AC55" s="1582"/>
      <c r="AD55" s="1582"/>
      <c r="AE55" s="1617"/>
    </row>
    <row r="56" spans="1:31" ht="14.1" customHeight="1" x14ac:dyDescent="0.2">
      <c r="A56" s="1457" t="s">
        <v>481</v>
      </c>
      <c r="B56" s="1406" t="s">
        <v>480</v>
      </c>
      <c r="C56" s="1545"/>
      <c r="D56" s="1545"/>
      <c r="E56" s="1545"/>
      <c r="F56" s="1545"/>
      <c r="G56" s="1545"/>
      <c r="H56" s="1574"/>
      <c r="I56" s="1566">
        <f ca="1">SUMIF(O14:S48,"全体の按分",L14:N48)</f>
        <v>54.699999999999996</v>
      </c>
      <c r="J56" s="1567"/>
      <c r="K56" s="1568"/>
      <c r="L56" s="1461">
        <f>L55/($L55+$Q55+$V55)</f>
        <v>0.47823218997361477</v>
      </c>
      <c r="M56" s="1462"/>
      <c r="N56" s="1462"/>
      <c r="O56" s="1463">
        <f ca="1">$I56*L56</f>
        <v>26.159300791556728</v>
      </c>
      <c r="P56" s="1464"/>
      <c r="Q56" s="1465">
        <f>Q55/($L55+$Q55+$V55)</f>
        <v>0.42282321899736147</v>
      </c>
      <c r="R56" s="1465"/>
      <c r="S56" s="1465"/>
      <c r="T56" s="1463">
        <f ca="1">$I56*Q56</f>
        <v>23.12843007915567</v>
      </c>
      <c r="U56" s="1464"/>
      <c r="V56" s="1465">
        <f>V55/($L55+$Q55+$V55)</f>
        <v>9.8944591029023754E-2</v>
      </c>
      <c r="W56" s="1465"/>
      <c r="X56" s="1465"/>
      <c r="Y56" s="1463">
        <f ca="1">$I56*V56</f>
        <v>5.4122691292875986</v>
      </c>
      <c r="Z56" s="1464"/>
      <c r="AA56" s="1462"/>
      <c r="AB56" s="1462"/>
      <c r="AC56" s="1462"/>
      <c r="AD56" s="1463"/>
      <c r="AE56" s="1474"/>
    </row>
    <row r="57" spans="1:31" ht="14.1" customHeight="1" x14ac:dyDescent="0.2">
      <c r="A57" s="1596"/>
      <c r="B57" s="1402" t="s">
        <v>479</v>
      </c>
      <c r="C57" s="1524"/>
      <c r="D57" s="1524"/>
      <c r="E57" s="1524"/>
      <c r="F57" s="1524"/>
      <c r="G57" s="1524"/>
      <c r="H57" s="1643"/>
      <c r="I57" s="1523">
        <f ca="1">SUMIF(O14:S48,"①、②の按分",L14:N48)</f>
        <v>9</v>
      </c>
      <c r="J57" s="1473"/>
      <c r="K57" s="1475"/>
      <c r="L57" s="1472">
        <f>L55/(L55+Q55)</f>
        <v>0.53074670571010252</v>
      </c>
      <c r="M57" s="1472"/>
      <c r="N57" s="1472"/>
      <c r="O57" s="1473">
        <f ca="1">I57*L57</f>
        <v>4.7767203513909227</v>
      </c>
      <c r="P57" s="1473"/>
      <c r="Q57" s="1472">
        <f>Q55/(L55+Q55)</f>
        <v>0.46925329428989748</v>
      </c>
      <c r="R57" s="1472"/>
      <c r="S57" s="1472"/>
      <c r="T57" s="1473">
        <f ca="1">I57*Q57</f>
        <v>4.2232796486090773</v>
      </c>
      <c r="U57" s="1473"/>
      <c r="V57" s="1472"/>
      <c r="W57" s="1472"/>
      <c r="X57" s="1472"/>
      <c r="Y57" s="1473"/>
      <c r="Z57" s="1473"/>
      <c r="AA57" s="1472"/>
      <c r="AB57" s="1472"/>
      <c r="AC57" s="1472"/>
      <c r="AD57" s="1473"/>
      <c r="AE57" s="1475"/>
    </row>
    <row r="58" spans="1:31" ht="14.1" customHeight="1" x14ac:dyDescent="0.2">
      <c r="A58" s="1596"/>
      <c r="B58" s="1524"/>
      <c r="C58" s="1524"/>
      <c r="D58" s="1524"/>
      <c r="E58" s="1524"/>
      <c r="F58" s="1524"/>
      <c r="G58" s="1524"/>
      <c r="H58" s="1643"/>
      <c r="I58" s="1523"/>
      <c r="J58" s="1473"/>
      <c r="K58" s="1475"/>
      <c r="L58" s="1619"/>
      <c r="M58" s="1620"/>
      <c r="N58" s="1621"/>
      <c r="O58" s="1622"/>
      <c r="P58" s="1623"/>
      <c r="Q58" s="1472"/>
      <c r="R58" s="1472"/>
      <c r="S58" s="1472"/>
      <c r="T58" s="1473"/>
      <c r="U58" s="1473"/>
      <c r="V58" s="1472"/>
      <c r="W58" s="1472"/>
      <c r="X58" s="1472"/>
      <c r="Y58" s="1473"/>
      <c r="Z58" s="1473"/>
      <c r="AA58" s="1472"/>
      <c r="AB58" s="1472"/>
      <c r="AC58" s="1472"/>
      <c r="AD58" s="1473"/>
      <c r="AE58" s="1475"/>
    </row>
    <row r="59" spans="1:31" ht="14.1" customHeight="1" x14ac:dyDescent="0.2">
      <c r="A59" s="1597"/>
      <c r="B59" s="1636"/>
      <c r="C59" s="1636"/>
      <c r="D59" s="1636"/>
      <c r="E59" s="1636"/>
      <c r="F59" s="1636"/>
      <c r="G59" s="1636"/>
      <c r="H59" s="1637"/>
      <c r="I59" s="1565"/>
      <c r="J59" s="1483"/>
      <c r="K59" s="1485"/>
      <c r="L59" s="1481"/>
      <c r="M59" s="1482"/>
      <c r="N59" s="1482"/>
      <c r="O59" s="1483"/>
      <c r="P59" s="1484"/>
      <c r="Q59" s="1482"/>
      <c r="R59" s="1482"/>
      <c r="S59" s="1482"/>
      <c r="T59" s="1483"/>
      <c r="U59" s="1484"/>
      <c r="V59" s="1482"/>
      <c r="W59" s="1482"/>
      <c r="X59" s="1482"/>
      <c r="Y59" s="1483"/>
      <c r="Z59" s="1484"/>
      <c r="AA59" s="1482"/>
      <c r="AB59" s="1482"/>
      <c r="AC59" s="1482"/>
      <c r="AD59" s="1483"/>
      <c r="AE59" s="1485"/>
    </row>
    <row r="60" spans="1:31" ht="14.1" customHeight="1" x14ac:dyDescent="0.2">
      <c r="A60" s="1426" t="s">
        <v>506</v>
      </c>
      <c r="B60" s="1585"/>
      <c r="C60" s="1585"/>
      <c r="D60" s="1585"/>
      <c r="E60" s="1585"/>
      <c r="F60" s="1585"/>
      <c r="G60" s="1585"/>
      <c r="H60" s="1585"/>
      <c r="I60" s="1590">
        <f ca="1">IF(SUM(I56:K59)=L49,L49,"合わない!!")</f>
        <v>63.699999999999996</v>
      </c>
      <c r="J60" s="1591"/>
      <c r="K60" s="1592"/>
      <c r="L60" s="1624">
        <f ca="1">SUM(O56:P59)</f>
        <v>30.936021142947652</v>
      </c>
      <c r="M60" s="1625"/>
      <c r="N60" s="1625"/>
      <c r="O60" s="1625"/>
      <c r="P60" s="1625"/>
      <c r="Q60" s="1625">
        <f ca="1">SUM(T56:U59)</f>
        <v>27.351709727764749</v>
      </c>
      <c r="R60" s="1625"/>
      <c r="S60" s="1625"/>
      <c r="T60" s="1625"/>
      <c r="U60" s="1625"/>
      <c r="V60" s="1625">
        <f ca="1">SUM(Y56:Z59)</f>
        <v>5.4122691292875986</v>
      </c>
      <c r="W60" s="1625"/>
      <c r="X60" s="1625"/>
      <c r="Y60" s="1625"/>
      <c r="Z60" s="1625"/>
      <c r="AA60" s="1625">
        <f>SUM(AD56:AE59)</f>
        <v>0</v>
      </c>
      <c r="AB60" s="1625"/>
      <c r="AC60" s="1625"/>
      <c r="AD60" s="1625"/>
      <c r="AE60" s="1641"/>
    </row>
    <row r="61" spans="1:31" ht="14.1" customHeight="1" x14ac:dyDescent="0.2">
      <c r="A61" s="1587"/>
      <c r="B61" s="1588"/>
      <c r="C61" s="1588"/>
      <c r="D61" s="1588"/>
      <c r="E61" s="1588"/>
      <c r="F61" s="1588"/>
      <c r="G61" s="1588"/>
      <c r="H61" s="1588"/>
      <c r="I61" s="1593"/>
      <c r="J61" s="1594"/>
      <c r="K61" s="1595"/>
      <c r="L61" s="1626"/>
      <c r="M61" s="1627"/>
      <c r="N61" s="1627"/>
      <c r="O61" s="1627"/>
      <c r="P61" s="1627"/>
      <c r="Q61" s="1627"/>
      <c r="R61" s="1627"/>
      <c r="S61" s="1627"/>
      <c r="T61" s="1627"/>
      <c r="U61" s="1627"/>
      <c r="V61" s="1627"/>
      <c r="W61" s="1627"/>
      <c r="X61" s="1627"/>
      <c r="Y61" s="1627"/>
      <c r="Z61" s="1627"/>
      <c r="AA61" s="1627"/>
      <c r="AB61" s="1627"/>
      <c r="AC61" s="1627"/>
      <c r="AD61" s="1627"/>
      <c r="AE61" s="1642"/>
    </row>
    <row r="62" spans="1:31" ht="14.1" customHeight="1" x14ac:dyDescent="0.2">
      <c r="A62" s="573"/>
      <c r="B62" s="573"/>
      <c r="C62" s="573"/>
      <c r="D62" s="573"/>
      <c r="E62" s="573"/>
      <c r="F62" s="573"/>
      <c r="G62" s="573"/>
      <c r="H62" s="573"/>
      <c r="I62" s="573"/>
      <c r="J62" s="573"/>
      <c r="K62" s="573"/>
      <c r="L62" s="572"/>
      <c r="M62" s="572"/>
      <c r="N62" s="572"/>
      <c r="O62" s="572"/>
      <c r="P62" s="572"/>
      <c r="Q62" s="572"/>
      <c r="R62" s="572"/>
      <c r="S62" s="572"/>
      <c r="T62" s="572"/>
      <c r="U62" s="572"/>
      <c r="V62" s="572"/>
      <c r="W62" s="572"/>
      <c r="X62" s="572"/>
      <c r="Y62" s="572"/>
      <c r="Z62" s="572"/>
      <c r="AA62" s="572"/>
      <c r="AB62" s="572"/>
      <c r="AC62" s="572"/>
      <c r="AD62" s="572"/>
      <c r="AE62" s="572"/>
    </row>
    <row r="63" spans="1:31" ht="14.1" customHeight="1" x14ac:dyDescent="0.2">
      <c r="A63" s="1376" t="s">
        <v>475</v>
      </c>
      <c r="B63" s="1577"/>
      <c r="C63" s="1577"/>
      <c r="D63" s="1577"/>
      <c r="E63" s="1577"/>
      <c r="F63" s="1577"/>
      <c r="G63" s="573"/>
      <c r="H63" s="573"/>
      <c r="I63" s="573"/>
      <c r="J63" s="573"/>
      <c r="K63" s="573"/>
      <c r="L63" s="572"/>
      <c r="M63" s="572"/>
      <c r="N63" s="572"/>
      <c r="O63" s="572"/>
      <c r="P63" s="572"/>
      <c r="Q63" s="572"/>
      <c r="R63" s="572"/>
      <c r="S63" s="572"/>
      <c r="T63" s="572"/>
      <c r="U63" s="572"/>
      <c r="V63" s="572"/>
      <c r="W63" s="572"/>
      <c r="X63" s="572"/>
      <c r="Y63" s="572"/>
      <c r="Z63" s="572"/>
      <c r="AA63" s="572"/>
      <c r="AB63" s="572"/>
      <c r="AC63" s="572"/>
      <c r="AD63" s="572"/>
      <c r="AE63" s="572"/>
    </row>
    <row r="64" spans="1:31" ht="14.1" customHeight="1" x14ac:dyDescent="0.2">
      <c r="A64" s="1577"/>
      <c r="B64" s="1577"/>
      <c r="C64" s="1577"/>
      <c r="D64" s="1577"/>
      <c r="E64" s="1577"/>
      <c r="F64" s="1577"/>
      <c r="G64" s="573"/>
      <c r="H64" s="573"/>
      <c r="I64" s="573"/>
      <c r="J64" s="573"/>
      <c r="K64" s="573"/>
      <c r="L64" s="572"/>
      <c r="M64" s="572"/>
      <c r="N64" s="572"/>
      <c r="O64" s="572"/>
      <c r="P64" s="572"/>
      <c r="Q64" s="572"/>
      <c r="R64" s="572"/>
      <c r="S64" s="572"/>
      <c r="T64" s="572"/>
      <c r="U64" s="572"/>
      <c r="V64" s="572"/>
      <c r="W64" s="572"/>
      <c r="X64" s="572"/>
      <c r="Y64" s="572"/>
      <c r="Z64" s="572"/>
      <c r="AA64" s="572"/>
      <c r="AB64" s="572"/>
      <c r="AC64" s="572"/>
      <c r="AD64" s="572"/>
      <c r="AE64" s="572"/>
    </row>
    <row r="65" spans="1:31" ht="14.1" customHeight="1" x14ac:dyDescent="0.2">
      <c r="A65" s="1498" t="s">
        <v>505</v>
      </c>
      <c r="B65" s="1630"/>
      <c r="C65" s="1630"/>
      <c r="D65" s="1630"/>
      <c r="E65" s="1630"/>
      <c r="F65" s="1630"/>
      <c r="G65" s="1505" t="s">
        <v>473</v>
      </c>
      <c r="H65" s="1506"/>
      <c r="I65" s="1506"/>
      <c r="J65" s="1506"/>
      <c r="K65" s="1507"/>
      <c r="L65" s="1511" t="str">
        <f>L54</f>
        <v>①</v>
      </c>
      <c r="M65" s="1506"/>
      <c r="N65" s="1506"/>
      <c r="O65" s="1506"/>
      <c r="P65" s="1506"/>
      <c r="Q65" s="1506" t="str">
        <f>Q54</f>
        <v>②</v>
      </c>
      <c r="R65" s="1506"/>
      <c r="S65" s="1506"/>
      <c r="T65" s="1506"/>
      <c r="U65" s="1506"/>
      <c r="V65" s="1506" t="str">
        <f>V54</f>
        <v>③</v>
      </c>
      <c r="W65" s="1506"/>
      <c r="X65" s="1506"/>
      <c r="Y65" s="1506"/>
      <c r="Z65" s="1506"/>
      <c r="AA65" s="1506" t="str">
        <f>AA54</f>
        <v>④</v>
      </c>
      <c r="AB65" s="1506"/>
      <c r="AC65" s="1506"/>
      <c r="AD65" s="1506"/>
      <c r="AE65" s="1507"/>
    </row>
    <row r="66" spans="1:31" ht="14.1" customHeight="1" x14ac:dyDescent="0.2">
      <c r="A66" s="1631"/>
      <c r="B66" s="1632"/>
      <c r="C66" s="1632"/>
      <c r="D66" s="1632"/>
      <c r="E66" s="1632"/>
      <c r="F66" s="1633"/>
      <c r="G66" s="1508"/>
      <c r="H66" s="1509"/>
      <c r="I66" s="1509"/>
      <c r="J66" s="1509"/>
      <c r="K66" s="1510"/>
      <c r="L66" s="1512"/>
      <c r="M66" s="1509"/>
      <c r="N66" s="1509"/>
      <c r="O66" s="1509"/>
      <c r="P66" s="1509"/>
      <c r="Q66" s="1509"/>
      <c r="R66" s="1509"/>
      <c r="S66" s="1509"/>
      <c r="T66" s="1509"/>
      <c r="U66" s="1509"/>
      <c r="V66" s="1509"/>
      <c r="W66" s="1509"/>
      <c r="X66" s="1509"/>
      <c r="Y66" s="1509"/>
      <c r="Z66" s="1509"/>
      <c r="AA66" s="1509"/>
      <c r="AB66" s="1509"/>
      <c r="AC66" s="1509"/>
      <c r="AD66" s="1509"/>
      <c r="AE66" s="1510"/>
    </row>
    <row r="67" spans="1:31" ht="14.1" customHeight="1" x14ac:dyDescent="0.2">
      <c r="A67" s="1631"/>
      <c r="B67" s="1632"/>
      <c r="C67" s="1632"/>
      <c r="D67" s="1632"/>
      <c r="E67" s="1632"/>
      <c r="F67" s="1633"/>
      <c r="G67" s="1532">
        <f ca="1">IF(SUM(L49:AE50)=SUM(L67:AE68),SUM(L49:AE50),"合計が合いません")</f>
        <v>215.29999999999998</v>
      </c>
      <c r="H67" s="1533"/>
      <c r="I67" s="1533"/>
      <c r="J67" s="1533"/>
      <c r="K67" s="1534"/>
      <c r="L67" s="1628">
        <f ca="1">T49+L60</f>
        <v>103.43602114294765</v>
      </c>
      <c r="M67" s="1533"/>
      <c r="N67" s="1533"/>
      <c r="O67" s="1533"/>
      <c r="P67" s="1533"/>
      <c r="Q67" s="1533">
        <f ca="1">W49+Q60</f>
        <v>91.451709727764751</v>
      </c>
      <c r="R67" s="1533"/>
      <c r="S67" s="1533"/>
      <c r="T67" s="1533"/>
      <c r="U67" s="1533"/>
      <c r="V67" s="1533">
        <f ca="1">Z49+V60</f>
        <v>20.412269129287598</v>
      </c>
      <c r="W67" s="1533"/>
      <c r="X67" s="1533"/>
      <c r="Y67" s="1533"/>
      <c r="Z67" s="1533"/>
      <c r="AA67" s="1533">
        <f>AC49+AA60</f>
        <v>0</v>
      </c>
      <c r="AB67" s="1533"/>
      <c r="AC67" s="1533"/>
      <c r="AD67" s="1533"/>
      <c r="AE67" s="1534"/>
    </row>
    <row r="68" spans="1:31" ht="14.1" customHeight="1" x14ac:dyDescent="0.2">
      <c r="A68" s="1634"/>
      <c r="B68" s="1635"/>
      <c r="C68" s="1635"/>
      <c r="D68" s="1635"/>
      <c r="E68" s="1635"/>
      <c r="F68" s="1635"/>
      <c r="G68" s="1535"/>
      <c r="H68" s="1536"/>
      <c r="I68" s="1536"/>
      <c r="J68" s="1536"/>
      <c r="K68" s="1537"/>
      <c r="L68" s="1629"/>
      <c r="M68" s="1536"/>
      <c r="N68" s="1536"/>
      <c r="O68" s="1536"/>
      <c r="P68" s="1536"/>
      <c r="Q68" s="1536"/>
      <c r="R68" s="1536"/>
      <c r="S68" s="1536"/>
      <c r="T68" s="1536"/>
      <c r="U68" s="1536"/>
      <c r="V68" s="1536"/>
      <c r="W68" s="1536"/>
      <c r="X68" s="1536"/>
      <c r="Y68" s="1536"/>
      <c r="Z68" s="1536"/>
      <c r="AA68" s="1536"/>
      <c r="AB68" s="1536"/>
      <c r="AC68" s="1536"/>
      <c r="AD68" s="1536"/>
      <c r="AE68" s="1537"/>
    </row>
  </sheetData>
  <mergeCells count="359">
    <mergeCell ref="Y1:AE1"/>
    <mergeCell ref="A2:AE3"/>
    <mergeCell ref="AB11:AE11"/>
    <mergeCell ref="AC13:AE13"/>
    <mergeCell ref="T13:V13"/>
    <mergeCell ref="D7:P7"/>
    <mergeCell ref="Q7:R7"/>
    <mergeCell ref="A5:F6"/>
    <mergeCell ref="A10:F11"/>
    <mergeCell ref="A12:A13"/>
    <mergeCell ref="B7:C7"/>
    <mergeCell ref="B8:C8"/>
    <mergeCell ref="B12:E13"/>
    <mergeCell ref="S7:AE7"/>
    <mergeCell ref="Z14:AB14"/>
    <mergeCell ref="AC14:AE14"/>
    <mergeCell ref="AC17:AE17"/>
    <mergeCell ref="AC18:AE18"/>
    <mergeCell ref="W18:Y18"/>
    <mergeCell ref="Z18:AB18"/>
    <mergeCell ref="B18:E25"/>
    <mergeCell ref="F28:K28"/>
    <mergeCell ref="L28:N28"/>
    <mergeCell ref="O28:S28"/>
    <mergeCell ref="AC28:AE28"/>
    <mergeCell ref="T18:V18"/>
    <mergeCell ref="O14:S14"/>
    <mergeCell ref="L16:N16"/>
    <mergeCell ref="L27:N27"/>
    <mergeCell ref="B14:E17"/>
    <mergeCell ref="O24:S24"/>
    <mergeCell ref="L18:N18"/>
    <mergeCell ref="O18:S18"/>
    <mergeCell ref="Z22:AB22"/>
    <mergeCell ref="AC22:AE22"/>
    <mergeCell ref="F22:K22"/>
    <mergeCell ref="L22:N22"/>
    <mergeCell ref="Q57:S57"/>
    <mergeCell ref="B59:H59"/>
    <mergeCell ref="D8:P8"/>
    <mergeCell ref="F37:K37"/>
    <mergeCell ref="O30:S30"/>
    <mergeCell ref="F31:K31"/>
    <mergeCell ref="I54:K55"/>
    <mergeCell ref="Q8:R8"/>
    <mergeCell ref="S8:AE8"/>
    <mergeCell ref="T17:V17"/>
    <mergeCell ref="O17:S17"/>
    <mergeCell ref="Z17:AB17"/>
    <mergeCell ref="W22:Y22"/>
    <mergeCell ref="O27:S27"/>
    <mergeCell ref="L14:N14"/>
    <mergeCell ref="W17:Y17"/>
    <mergeCell ref="W14:Y14"/>
    <mergeCell ref="F29:K29"/>
    <mergeCell ref="L29:N29"/>
    <mergeCell ref="O29:S29"/>
    <mergeCell ref="T29:V29"/>
    <mergeCell ref="Q59:S59"/>
    <mergeCell ref="B57:H57"/>
    <mergeCell ref="B58:H58"/>
    <mergeCell ref="Q65:U66"/>
    <mergeCell ref="V65:Z66"/>
    <mergeCell ref="AA65:AE66"/>
    <mergeCell ref="Q67:U68"/>
    <mergeCell ref="V67:Z68"/>
    <mergeCell ref="AA67:AE68"/>
    <mergeCell ref="L67:P68"/>
    <mergeCell ref="L65:P66"/>
    <mergeCell ref="A65:F68"/>
    <mergeCell ref="T59:U59"/>
    <mergeCell ref="Y59:Z59"/>
    <mergeCell ref="AD58:AE58"/>
    <mergeCell ref="AA58:AC58"/>
    <mergeCell ref="AA59:AC59"/>
    <mergeCell ref="AD59:AE59"/>
    <mergeCell ref="A63:F64"/>
    <mergeCell ref="L58:N58"/>
    <mergeCell ref="O58:P58"/>
    <mergeCell ref="O59:P59"/>
    <mergeCell ref="L60:P61"/>
    <mergeCell ref="V60:Z61"/>
    <mergeCell ref="Q60:U61"/>
    <mergeCell ref="AA60:AE61"/>
    <mergeCell ref="Y58:Z58"/>
    <mergeCell ref="AA57:AC57"/>
    <mergeCell ref="AD57:AE57"/>
    <mergeCell ref="V58:X58"/>
    <mergeCell ref="W29:Y29"/>
    <mergeCell ref="Z29:AB29"/>
    <mergeCell ref="T28:V28"/>
    <mergeCell ref="AC30:AE30"/>
    <mergeCell ref="AC27:AE27"/>
    <mergeCell ref="W28:Y28"/>
    <mergeCell ref="Z28:AB28"/>
    <mergeCell ref="AC29:AE29"/>
    <mergeCell ref="T57:U57"/>
    <mergeCell ref="AC38:AE38"/>
    <mergeCell ref="AC43:AE43"/>
    <mergeCell ref="T32:V32"/>
    <mergeCell ref="Z31:AB31"/>
    <mergeCell ref="W38:Y38"/>
    <mergeCell ref="T33:V33"/>
    <mergeCell ref="L33:N33"/>
    <mergeCell ref="AC37:AE37"/>
    <mergeCell ref="Z35:AB35"/>
    <mergeCell ref="F35:K35"/>
    <mergeCell ref="AC36:AE36"/>
    <mergeCell ref="T36:V36"/>
    <mergeCell ref="W36:Y36"/>
    <mergeCell ref="Z36:AB36"/>
    <mergeCell ref="L36:N36"/>
    <mergeCell ref="O36:S36"/>
    <mergeCell ref="AC35:AE35"/>
    <mergeCell ref="L34:N34"/>
    <mergeCell ref="O34:S34"/>
    <mergeCell ref="T35:V35"/>
    <mergeCell ref="W35:Y35"/>
    <mergeCell ref="T34:V34"/>
    <mergeCell ref="Z34:AB34"/>
    <mergeCell ref="AC33:AE33"/>
    <mergeCell ref="W34:Y34"/>
    <mergeCell ref="W33:Y33"/>
    <mergeCell ref="Z33:AB33"/>
    <mergeCell ref="AC34:AE34"/>
    <mergeCell ref="O33:S33"/>
    <mergeCell ref="L37:N37"/>
    <mergeCell ref="L41:N41"/>
    <mergeCell ref="Z38:AB38"/>
    <mergeCell ref="T37:V37"/>
    <mergeCell ref="W37:Y37"/>
    <mergeCell ref="Z37:AB37"/>
    <mergeCell ref="T38:V38"/>
    <mergeCell ref="L40:N40"/>
    <mergeCell ref="L38:N38"/>
    <mergeCell ref="O38:S38"/>
    <mergeCell ref="AC39:AE39"/>
    <mergeCell ref="AC40:AE40"/>
    <mergeCell ref="B43:E43"/>
    <mergeCell ref="B39:E41"/>
    <mergeCell ref="Z41:AB41"/>
    <mergeCell ref="AC41:AE41"/>
    <mergeCell ref="W40:Y40"/>
    <mergeCell ref="O40:S40"/>
    <mergeCell ref="T40:V40"/>
    <mergeCell ref="O41:S41"/>
    <mergeCell ref="T41:V41"/>
    <mergeCell ref="W41:Y41"/>
    <mergeCell ref="Z40:AB40"/>
    <mergeCell ref="AC42:AE42"/>
    <mergeCell ref="L43:N43"/>
    <mergeCell ref="O43:S43"/>
    <mergeCell ref="W43:Y43"/>
    <mergeCell ref="Z43:AB43"/>
    <mergeCell ref="W42:Y42"/>
    <mergeCell ref="B42:E42"/>
    <mergeCell ref="L42:N42"/>
    <mergeCell ref="O42:S42"/>
    <mergeCell ref="T42:V42"/>
    <mergeCell ref="T43:V43"/>
    <mergeCell ref="Z42:AB42"/>
    <mergeCell ref="AC46:AE46"/>
    <mergeCell ref="T47:V47"/>
    <mergeCell ref="W47:Y47"/>
    <mergeCell ref="Z47:AB47"/>
    <mergeCell ref="AC47:AE47"/>
    <mergeCell ref="T46:V46"/>
    <mergeCell ref="W46:Y46"/>
    <mergeCell ref="Z46:AB46"/>
    <mergeCell ref="W44:Y44"/>
    <mergeCell ref="Z44:AB44"/>
    <mergeCell ref="Z45:AB45"/>
    <mergeCell ref="T44:V44"/>
    <mergeCell ref="AC44:AE44"/>
    <mergeCell ref="AC45:AE45"/>
    <mergeCell ref="T45:V45"/>
    <mergeCell ref="W45:Y45"/>
    <mergeCell ref="L47:N47"/>
    <mergeCell ref="AC49:AE50"/>
    <mergeCell ref="L48:N48"/>
    <mergeCell ref="O48:S48"/>
    <mergeCell ref="T58:U58"/>
    <mergeCell ref="V59:X59"/>
    <mergeCell ref="L54:P54"/>
    <mergeCell ref="Q54:U54"/>
    <mergeCell ref="Q55:U55"/>
    <mergeCell ref="L55:P55"/>
    <mergeCell ref="W48:Y48"/>
    <mergeCell ref="Z48:AB48"/>
    <mergeCell ref="AC48:AE48"/>
    <mergeCell ref="L49:N50"/>
    <mergeCell ref="O49:S50"/>
    <mergeCell ref="T49:V50"/>
    <mergeCell ref="W49:Y50"/>
    <mergeCell ref="L57:N57"/>
    <mergeCell ref="V56:X56"/>
    <mergeCell ref="Y56:Z56"/>
    <mergeCell ref="T48:V48"/>
    <mergeCell ref="V57:X57"/>
    <mergeCell ref="Y57:Z57"/>
    <mergeCell ref="Q58:S58"/>
    <mergeCell ref="AA54:AE54"/>
    <mergeCell ref="V54:Z54"/>
    <mergeCell ref="V55:Z55"/>
    <mergeCell ref="L56:N56"/>
    <mergeCell ref="O56:P56"/>
    <mergeCell ref="Q56:S56"/>
    <mergeCell ref="Z49:AB50"/>
    <mergeCell ref="O47:S47"/>
    <mergeCell ref="A49:K50"/>
    <mergeCell ref="A48:K48"/>
    <mergeCell ref="A56:A59"/>
    <mergeCell ref="I57:K57"/>
    <mergeCell ref="I58:K58"/>
    <mergeCell ref="T56:U56"/>
    <mergeCell ref="O57:P57"/>
    <mergeCell ref="L59:N59"/>
    <mergeCell ref="A39:A47"/>
    <mergeCell ref="L39:N39"/>
    <mergeCell ref="O39:S39"/>
    <mergeCell ref="T39:V39"/>
    <mergeCell ref="W39:Y39"/>
    <mergeCell ref="Z39:AB39"/>
    <mergeCell ref="AA55:AE55"/>
    <mergeCell ref="AA56:AC56"/>
    <mergeCell ref="AD56:AE56"/>
    <mergeCell ref="L35:N35"/>
    <mergeCell ref="O35:S35"/>
    <mergeCell ref="L32:N32"/>
    <mergeCell ref="I59:K59"/>
    <mergeCell ref="I56:K56"/>
    <mergeCell ref="A54:H55"/>
    <mergeCell ref="B56:H56"/>
    <mergeCell ref="F30:K30"/>
    <mergeCell ref="B47:E47"/>
    <mergeCell ref="F46:K46"/>
    <mergeCell ref="F43:K43"/>
    <mergeCell ref="A52:F53"/>
    <mergeCell ref="A27:A37"/>
    <mergeCell ref="O46:S46"/>
    <mergeCell ref="B44:E44"/>
    <mergeCell ref="B45:E45"/>
    <mergeCell ref="F45:K45"/>
    <mergeCell ref="F44:K44"/>
    <mergeCell ref="L46:N46"/>
    <mergeCell ref="B46:E46"/>
    <mergeCell ref="L45:N45"/>
    <mergeCell ref="O45:S45"/>
    <mergeCell ref="L44:N44"/>
    <mergeCell ref="O44:S44"/>
    <mergeCell ref="T12:AE12"/>
    <mergeCell ref="O12:S13"/>
    <mergeCell ref="L12:N13"/>
    <mergeCell ref="Z13:AB13"/>
    <mergeCell ref="W13:Y13"/>
    <mergeCell ref="W16:Y16"/>
    <mergeCell ref="T14:V14"/>
    <mergeCell ref="AC16:AE16"/>
    <mergeCell ref="T16:V16"/>
    <mergeCell ref="Z16:AB16"/>
    <mergeCell ref="O16:S16"/>
    <mergeCell ref="A14:A25"/>
    <mergeCell ref="F39:K39"/>
    <mergeCell ref="T26:V26"/>
    <mergeCell ref="T30:V30"/>
    <mergeCell ref="L21:N21"/>
    <mergeCell ref="O20:S20"/>
    <mergeCell ref="F36:K36"/>
    <mergeCell ref="O26:S26"/>
    <mergeCell ref="A26:K26"/>
    <mergeCell ref="O21:S21"/>
    <mergeCell ref="L26:N26"/>
    <mergeCell ref="O23:S23"/>
    <mergeCell ref="T25:V25"/>
    <mergeCell ref="T23:V23"/>
    <mergeCell ref="L25:N25"/>
    <mergeCell ref="O25:S25"/>
    <mergeCell ref="L23:N23"/>
    <mergeCell ref="T19:V19"/>
    <mergeCell ref="T21:V21"/>
    <mergeCell ref="T20:V20"/>
    <mergeCell ref="O37:S37"/>
    <mergeCell ref="A38:K38"/>
    <mergeCell ref="L30:N30"/>
    <mergeCell ref="F33:K33"/>
    <mergeCell ref="F12:K13"/>
    <mergeCell ref="G65:K66"/>
    <mergeCell ref="G67:K68"/>
    <mergeCell ref="F23:K23"/>
    <mergeCell ref="F42:K42"/>
    <mergeCell ref="B27:E30"/>
    <mergeCell ref="F20:K20"/>
    <mergeCell ref="F21:K21"/>
    <mergeCell ref="F27:K27"/>
    <mergeCell ref="F40:K40"/>
    <mergeCell ref="F25:K25"/>
    <mergeCell ref="F14:K14"/>
    <mergeCell ref="F16:K16"/>
    <mergeCell ref="F17:K17"/>
    <mergeCell ref="F19:K19"/>
    <mergeCell ref="F34:K34"/>
    <mergeCell ref="F41:K41"/>
    <mergeCell ref="F32:K32"/>
    <mergeCell ref="F24:K24"/>
    <mergeCell ref="F47:K47"/>
    <mergeCell ref="A60:H61"/>
    <mergeCell ref="I60:K61"/>
    <mergeCell ref="B31:E37"/>
    <mergeCell ref="AC23:AE23"/>
    <mergeCell ref="F15:K15"/>
    <mergeCell ref="L15:N15"/>
    <mergeCell ref="O15:S15"/>
    <mergeCell ref="T15:V15"/>
    <mergeCell ref="L19:N19"/>
    <mergeCell ref="O19:S19"/>
    <mergeCell ref="L20:N20"/>
    <mergeCell ref="W15:Y15"/>
    <mergeCell ref="Z15:AB15"/>
    <mergeCell ref="AC15:AE15"/>
    <mergeCell ref="L17:N17"/>
    <mergeCell ref="O22:S22"/>
    <mergeCell ref="T22:V22"/>
    <mergeCell ref="Z19:AB19"/>
    <mergeCell ref="F18:K18"/>
    <mergeCell ref="AC26:AE26"/>
    <mergeCell ref="W24:Y24"/>
    <mergeCell ref="Z24:AB24"/>
    <mergeCell ref="L31:N31"/>
    <mergeCell ref="O31:S31"/>
    <mergeCell ref="T31:V31"/>
    <mergeCell ref="W31:Y31"/>
    <mergeCell ref="Z25:AB25"/>
    <mergeCell ref="W19:Y19"/>
    <mergeCell ref="W20:Y20"/>
    <mergeCell ref="AC25:AE25"/>
    <mergeCell ref="Z20:AB20"/>
    <mergeCell ref="AC20:AE20"/>
    <mergeCell ref="Z21:AB21"/>
    <mergeCell ref="AC21:AE21"/>
    <mergeCell ref="W26:Y26"/>
    <mergeCell ref="W25:Y25"/>
    <mergeCell ref="AC24:AE24"/>
    <mergeCell ref="W23:Y23"/>
    <mergeCell ref="Z23:AB23"/>
    <mergeCell ref="W21:Y21"/>
    <mergeCell ref="AC19:AE19"/>
    <mergeCell ref="W32:Y32"/>
    <mergeCell ref="Z32:AB32"/>
    <mergeCell ref="AC32:AE32"/>
    <mergeCell ref="W27:Y27"/>
    <mergeCell ref="Z27:AB27"/>
    <mergeCell ref="W30:Y30"/>
    <mergeCell ref="Z30:AB30"/>
    <mergeCell ref="L24:N24"/>
    <mergeCell ref="T24:V24"/>
    <mergeCell ref="Z26:AB26"/>
    <mergeCell ref="T27:V27"/>
    <mergeCell ref="AC31:AE31"/>
    <mergeCell ref="O32:S32"/>
  </mergeCells>
  <phoneticPr fontId="2"/>
  <printOptions horizontalCentered="1" verticalCentered="1"/>
  <pageMargins left="0.78740157480314965" right="0" top="0.62992125984251968" bottom="0.35433070866141736" header="0" footer="0"/>
  <pageSetup paperSize="9" scale="86"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1"/>
  <sheetViews>
    <sheetView showGridLines="0" view="pageBreakPreview" topLeftCell="A5" zoomScale="50" zoomScaleNormal="75" zoomScaleSheetLayoutView="50" zoomScalePageLayoutView="75" workbookViewId="0">
      <selection activeCell="C14" sqref="D14"/>
    </sheetView>
  </sheetViews>
  <sheetFormatPr defaultColWidth="9" defaultRowHeight="14.4" x14ac:dyDescent="0.2"/>
  <cols>
    <col min="1" max="1" width="6.109375" style="62" customWidth="1"/>
    <col min="2" max="2" width="5.6640625" style="62" customWidth="1"/>
    <col min="3" max="3" width="4.77734375" style="62" customWidth="1"/>
    <col min="4" max="4" width="3.109375" style="62" customWidth="1"/>
    <col min="5" max="5" width="2.88671875" style="62" customWidth="1"/>
    <col min="6" max="6" width="39.77734375" style="62" customWidth="1"/>
    <col min="7" max="11" width="31.88671875" style="62" customWidth="1"/>
    <col min="12" max="13" width="13" style="62" customWidth="1"/>
    <col min="14" max="16384" width="9" style="62"/>
  </cols>
  <sheetData>
    <row r="1" spans="1:12" ht="20.25" customHeight="1" x14ac:dyDescent="0.2">
      <c r="A1" s="61" t="s">
        <v>658</v>
      </c>
    </row>
    <row r="2" spans="1:12" ht="17.25" customHeight="1" x14ac:dyDescent="0.2"/>
    <row r="3" spans="1:12" ht="23.4" x14ac:dyDescent="0.2">
      <c r="A3" s="63" t="s">
        <v>88</v>
      </c>
      <c r="B3" s="64"/>
      <c r="C3" s="64"/>
      <c r="D3" s="64"/>
      <c r="E3" s="64"/>
      <c r="F3" s="64"/>
      <c r="G3" s="64"/>
      <c r="H3" s="64"/>
      <c r="I3" s="65" t="s">
        <v>89</v>
      </c>
      <c r="J3" s="64" t="s">
        <v>90</v>
      </c>
    </row>
    <row r="4" spans="1:12" ht="18" customHeight="1" x14ac:dyDescent="0.2">
      <c r="A4" s="64"/>
      <c r="B4" s="64"/>
      <c r="C4" s="64"/>
      <c r="D4" s="64"/>
      <c r="E4" s="64"/>
      <c r="F4" s="64"/>
      <c r="G4" s="64"/>
      <c r="H4" s="64"/>
      <c r="I4" s="64"/>
      <c r="J4" s="66"/>
      <c r="K4" s="64" t="s">
        <v>91</v>
      </c>
      <c r="L4" s="64"/>
    </row>
    <row r="5" spans="1:12" ht="38.25" customHeight="1" thickBot="1" x14ac:dyDescent="0.25">
      <c r="A5" s="64"/>
      <c r="B5" s="67"/>
      <c r="C5" s="67"/>
      <c r="D5" s="1690" t="s">
        <v>92</v>
      </c>
      <c r="E5" s="1690"/>
      <c r="F5" s="1690"/>
      <c r="G5" s="1691"/>
      <c r="H5" s="1691"/>
      <c r="I5" s="68"/>
      <c r="J5" s="68"/>
      <c r="K5" s="68"/>
      <c r="L5" s="68"/>
    </row>
    <row r="6" spans="1:12" ht="21.75" customHeight="1" x14ac:dyDescent="0.2">
      <c r="A6" s="68"/>
      <c r="B6" s="67"/>
      <c r="C6" s="67"/>
      <c r="D6" s="67"/>
      <c r="E6" s="67"/>
      <c r="F6" s="69"/>
      <c r="G6" s="70"/>
      <c r="H6" s="70"/>
      <c r="I6" s="68"/>
      <c r="J6" s="68"/>
      <c r="K6" s="68"/>
      <c r="L6" s="68"/>
    </row>
    <row r="7" spans="1:12" ht="38.25" customHeight="1" thickBot="1" x14ac:dyDescent="0.25">
      <c r="A7" s="64"/>
      <c r="B7" s="67"/>
      <c r="C7" s="67"/>
      <c r="D7" s="1690" t="s">
        <v>93</v>
      </c>
      <c r="E7" s="1690"/>
      <c r="F7" s="1690"/>
      <c r="G7" s="1691"/>
      <c r="H7" s="1691"/>
      <c r="I7" s="68"/>
      <c r="J7" s="68"/>
      <c r="K7" s="68"/>
    </row>
    <row r="8" spans="1:12" ht="21" customHeight="1" thickBot="1" x14ac:dyDescent="0.25">
      <c r="A8" s="64"/>
      <c r="B8" s="64"/>
      <c r="C8" s="64"/>
      <c r="D8" s="71"/>
      <c r="E8" s="71"/>
      <c r="F8" s="71"/>
      <c r="G8" s="71"/>
      <c r="H8" s="71"/>
      <c r="I8" s="68"/>
      <c r="J8" s="65"/>
      <c r="K8" s="64"/>
    </row>
    <row r="9" spans="1:12" s="76" customFormat="1" ht="38.25" customHeight="1" thickBot="1" x14ac:dyDescent="0.25">
      <c r="A9" s="1692"/>
      <c r="B9" s="1693"/>
      <c r="C9" s="1693"/>
      <c r="D9" s="1693"/>
      <c r="E9" s="1693"/>
      <c r="F9" s="1694"/>
      <c r="G9" s="72" t="s">
        <v>94</v>
      </c>
      <c r="H9" s="73" t="s">
        <v>95</v>
      </c>
      <c r="I9" s="73" t="s">
        <v>96</v>
      </c>
      <c r="J9" s="74" t="s">
        <v>97</v>
      </c>
      <c r="K9" s="75" t="s">
        <v>98</v>
      </c>
    </row>
    <row r="10" spans="1:12" s="76" customFormat="1" ht="35.1" customHeight="1" x14ac:dyDescent="0.2">
      <c r="A10" s="1684" t="s">
        <v>99</v>
      </c>
      <c r="B10" s="1685"/>
      <c r="C10" s="1685"/>
      <c r="D10" s="1685"/>
      <c r="E10" s="1686"/>
      <c r="F10" s="77" t="s">
        <v>100</v>
      </c>
      <c r="G10" s="78">
        <f>SUM(H10:K10)</f>
        <v>112.04</v>
      </c>
      <c r="H10" s="79">
        <v>112.04</v>
      </c>
      <c r="I10" s="79">
        <v>0</v>
      </c>
      <c r="J10" s="79">
        <v>0</v>
      </c>
      <c r="K10" s="80">
        <v>0</v>
      </c>
    </row>
    <row r="11" spans="1:12" s="76" customFormat="1" ht="35.1" customHeight="1" thickBot="1" x14ac:dyDescent="0.25">
      <c r="A11" s="1687"/>
      <c r="B11" s="1688"/>
      <c r="C11" s="1688"/>
      <c r="D11" s="1688"/>
      <c r="E11" s="1689"/>
      <c r="F11" s="81" t="s">
        <v>101</v>
      </c>
      <c r="G11" s="82">
        <v>1</v>
      </c>
      <c r="H11" s="83">
        <f>IF(H10=0,"",ROUND(H10/G10,10))</f>
        <v>1</v>
      </c>
      <c r="I11" s="83" t="str">
        <f>IF(I10=0,"",ROUND(I10/G10,10))</f>
        <v/>
      </c>
      <c r="J11" s="83" t="str">
        <f>IF(J10=0,"",ROUND(J10/G10,10))</f>
        <v/>
      </c>
      <c r="K11" s="84" t="str">
        <f>IF(K10=0,"",ROUND(K10/G10,10))</f>
        <v/>
      </c>
    </row>
    <row r="12" spans="1:12" s="76" customFormat="1" ht="44.25" customHeight="1" x14ac:dyDescent="0.2">
      <c r="A12" s="1665" t="s">
        <v>102</v>
      </c>
      <c r="B12" s="1668" t="s">
        <v>103</v>
      </c>
      <c r="C12" s="1669" t="s">
        <v>104</v>
      </c>
      <c r="D12" s="1670"/>
      <c r="E12" s="1670"/>
      <c r="F12" s="1671"/>
      <c r="G12" s="85"/>
      <c r="H12" s="86">
        <f>IF(H11="",0,ROUND($G$12*H11,0))</f>
        <v>0</v>
      </c>
      <c r="I12" s="86">
        <f>IF(I11="",0,ROUND($G$12*I11,0))</f>
        <v>0</v>
      </c>
      <c r="J12" s="86">
        <f>IF(J11="",0,ROUND($G$12*J11,0))</f>
        <v>0</v>
      </c>
      <c r="K12" s="87">
        <f>IF(K11="",0,ROUND($G$12*K11,0))</f>
        <v>0</v>
      </c>
      <c r="L12" s="88"/>
    </row>
    <row r="13" spans="1:12" s="76" customFormat="1" ht="44.25" customHeight="1" x14ac:dyDescent="0.2">
      <c r="A13" s="1666"/>
      <c r="B13" s="1668"/>
      <c r="C13" s="89"/>
      <c r="D13" s="1672" t="s">
        <v>105</v>
      </c>
      <c r="E13" s="1673"/>
      <c r="F13" s="1674"/>
      <c r="G13" s="90"/>
      <c r="H13" s="91">
        <f>IF(H11="",0,ROUND(G13*H$11,0))</f>
        <v>0</v>
      </c>
      <c r="I13" s="91">
        <f>IF(I11="",0,ROUND(G13*I$11,0))</f>
        <v>0</v>
      </c>
      <c r="J13" s="91">
        <f>IF(J11="",0,ROUND(G13*J$11,0))</f>
        <v>0</v>
      </c>
      <c r="K13" s="92">
        <f>IF(K11="",0,ROUND(G13*K$11,0))</f>
        <v>0</v>
      </c>
      <c r="L13" s="88"/>
    </row>
    <row r="14" spans="1:12" s="76" customFormat="1" ht="44.25" customHeight="1" x14ac:dyDescent="0.2">
      <c r="A14" s="1666"/>
      <c r="B14" s="1675" t="s">
        <v>106</v>
      </c>
      <c r="C14" s="1677" t="s">
        <v>107</v>
      </c>
      <c r="D14" s="1678"/>
      <c r="E14" s="1678"/>
      <c r="F14" s="1679"/>
      <c r="G14" s="93"/>
      <c r="H14" s="91">
        <f>IF(H11="",0,ROUND($G$14*H11,0))</f>
        <v>0</v>
      </c>
      <c r="I14" s="91">
        <f>IF(I11="",0,ROUND($G$14*I11,0))</f>
        <v>0</v>
      </c>
      <c r="J14" s="91">
        <f>IF(J11="",0,ROUND($G$14*J11,0))</f>
        <v>0</v>
      </c>
      <c r="K14" s="94">
        <f>IF(K11="",0,ROUND($G$14*K11,0))</f>
        <v>0</v>
      </c>
      <c r="L14" s="88"/>
    </row>
    <row r="15" spans="1:12" s="76" customFormat="1" ht="44.25" customHeight="1" x14ac:dyDescent="0.2">
      <c r="A15" s="1666"/>
      <c r="B15" s="1676"/>
      <c r="C15" s="95"/>
      <c r="D15" s="1672" t="s">
        <v>105</v>
      </c>
      <c r="E15" s="1673"/>
      <c r="F15" s="1674"/>
      <c r="G15" s="93"/>
      <c r="H15" s="91">
        <f>IF(H11="",0,ROUND($G$15*H11,0))</f>
        <v>0</v>
      </c>
      <c r="I15" s="91">
        <f>IF(I11="",0,ROUND($G$15*I11,0))</f>
        <v>0</v>
      </c>
      <c r="J15" s="91">
        <f>IF(J11="",0,ROUND($G$15*J11,0))</f>
        <v>0</v>
      </c>
      <c r="K15" s="94">
        <f>IF(K11="",0,ROUND($G$15*K11,0))</f>
        <v>0</v>
      </c>
      <c r="L15" s="88"/>
    </row>
    <row r="16" spans="1:12" s="76" customFormat="1" ht="44.25" customHeight="1" x14ac:dyDescent="0.2">
      <c r="A16" s="1666"/>
      <c r="B16" s="1675" t="s">
        <v>108</v>
      </c>
      <c r="C16" s="1677" t="s">
        <v>109</v>
      </c>
      <c r="D16" s="1678"/>
      <c r="E16" s="1678"/>
      <c r="F16" s="1679"/>
      <c r="G16" s="93"/>
      <c r="H16" s="91">
        <f>IF(H11="",0,ROUND($G$16*H11,0))</f>
        <v>0</v>
      </c>
      <c r="I16" s="91">
        <f>IF(I11="",0,ROUND($G$16*I11,0))</f>
        <v>0</v>
      </c>
      <c r="J16" s="91">
        <f>IF(J11="",0,ROUND($G$16*J11,0))</f>
        <v>0</v>
      </c>
      <c r="K16" s="94">
        <f>IF(K11="",0,ROUND($G$16*K11,0))</f>
        <v>0</v>
      </c>
      <c r="L16" s="88"/>
    </row>
    <row r="17" spans="1:12" s="76" customFormat="1" ht="44.25" customHeight="1" thickBot="1" x14ac:dyDescent="0.25">
      <c r="A17" s="1666"/>
      <c r="B17" s="1680"/>
      <c r="C17" s="96"/>
      <c r="D17" s="1681" t="s">
        <v>105</v>
      </c>
      <c r="E17" s="1682"/>
      <c r="F17" s="1683"/>
      <c r="G17" s="696"/>
      <c r="H17" s="697">
        <f>IF(H11="",0,ROUND($G$17*H11,0))</f>
        <v>0</v>
      </c>
      <c r="I17" s="697">
        <f>IF(I11="",0,ROUND($G$17*I11,0))</f>
        <v>0</v>
      </c>
      <c r="J17" s="697">
        <f>IF(J11="",0,ROUND($G$17*J11,0))</f>
        <v>0</v>
      </c>
      <c r="K17" s="698">
        <f>IF(K11="",0,ROUND($G$17*K11,0))</f>
        <v>0</v>
      </c>
      <c r="L17" s="88"/>
    </row>
    <row r="18" spans="1:12" s="76" customFormat="1" ht="35.1" customHeight="1" thickTop="1" x14ac:dyDescent="0.2">
      <c r="A18" s="1666"/>
      <c r="B18" s="1662" t="s">
        <v>110</v>
      </c>
      <c r="C18" s="1663"/>
      <c r="D18" s="1663"/>
      <c r="E18" s="1663"/>
      <c r="F18" s="1663"/>
      <c r="G18" s="97">
        <f>SUM(H18:K18)</f>
        <v>0</v>
      </c>
      <c r="H18" s="86">
        <f t="shared" ref="H18:K19" si="0">H12+H14+H16</f>
        <v>0</v>
      </c>
      <c r="I18" s="86">
        <f t="shared" si="0"/>
        <v>0</v>
      </c>
      <c r="J18" s="86">
        <f t="shared" si="0"/>
        <v>0</v>
      </c>
      <c r="K18" s="86">
        <f t="shared" si="0"/>
        <v>0</v>
      </c>
      <c r="L18" s="88"/>
    </row>
    <row r="19" spans="1:12" s="76" customFormat="1" ht="43.5" customHeight="1" thickBot="1" x14ac:dyDescent="0.25">
      <c r="A19" s="1667"/>
      <c r="B19" s="98"/>
      <c r="C19" s="1664" t="s">
        <v>112</v>
      </c>
      <c r="D19" s="1664"/>
      <c r="E19" s="1664"/>
      <c r="F19" s="1664"/>
      <c r="G19" s="99">
        <f>SUM(H19:K19)</f>
        <v>0</v>
      </c>
      <c r="H19" s="100">
        <f t="shared" si="0"/>
        <v>0</v>
      </c>
      <c r="I19" s="100">
        <f t="shared" si="0"/>
        <v>0</v>
      </c>
      <c r="J19" s="100">
        <f t="shared" si="0"/>
        <v>0</v>
      </c>
      <c r="K19" s="100">
        <f t="shared" si="0"/>
        <v>0</v>
      </c>
      <c r="L19" s="88"/>
    </row>
    <row r="20" spans="1:12" ht="23.25" customHeight="1" x14ac:dyDescent="0.2"/>
    <row r="21" spans="1:12" ht="16.5" customHeight="1" x14ac:dyDescent="0.2"/>
  </sheetData>
  <mergeCells count="18">
    <mergeCell ref="A10:E11"/>
    <mergeCell ref="D5:F5"/>
    <mergeCell ref="G5:H5"/>
    <mergeCell ref="D7:F7"/>
    <mergeCell ref="G7:H7"/>
    <mergeCell ref="A9:F9"/>
    <mergeCell ref="B18:F18"/>
    <mergeCell ref="C19:F19"/>
    <mergeCell ref="A12:A19"/>
    <mergeCell ref="B12:B13"/>
    <mergeCell ref="C12:F12"/>
    <mergeCell ref="D13:F13"/>
    <mergeCell ref="B14:B15"/>
    <mergeCell ref="C14:F14"/>
    <mergeCell ref="D15:F15"/>
    <mergeCell ref="B16:B17"/>
    <mergeCell ref="C16:F16"/>
    <mergeCell ref="D17:F17"/>
  </mergeCells>
  <phoneticPr fontId="2"/>
  <pageMargins left="0.78740157480314965" right="0.15748031496062992" top="0.98425196850393704" bottom="0.39370078740157483" header="0.51181102362204722" footer="0.19685039370078741"/>
  <pageSetup paperSize="9" scale="5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L21"/>
  <sheetViews>
    <sheetView showGridLines="0" view="pageBreakPreview" zoomScale="50" zoomScaleNormal="75" zoomScaleSheetLayoutView="50" zoomScalePageLayoutView="75" workbookViewId="0">
      <selection activeCell="C14" sqref="C14:F14"/>
    </sheetView>
  </sheetViews>
  <sheetFormatPr defaultColWidth="9" defaultRowHeight="14.4" x14ac:dyDescent="0.2"/>
  <cols>
    <col min="1" max="1" width="6.109375" style="62" customWidth="1"/>
    <col min="2" max="2" width="5.6640625" style="62" customWidth="1"/>
    <col min="3" max="3" width="4.77734375" style="62" customWidth="1"/>
    <col min="4" max="4" width="3.109375" style="62" customWidth="1"/>
    <col min="5" max="5" width="2.88671875" style="62" customWidth="1"/>
    <col min="6" max="6" width="39.77734375" style="62" customWidth="1"/>
    <col min="7" max="11" width="31.6640625" style="62" customWidth="1"/>
    <col min="12" max="13" width="13" style="62" customWidth="1"/>
    <col min="14" max="16384" width="9" style="62"/>
  </cols>
  <sheetData>
    <row r="1" spans="1:12" ht="20.25" customHeight="1" x14ac:dyDescent="0.2">
      <c r="A1" s="61" t="s">
        <v>658</v>
      </c>
    </row>
    <row r="2" spans="1:12" ht="17.25" customHeight="1" x14ac:dyDescent="0.2"/>
    <row r="3" spans="1:12" ht="23.4" x14ac:dyDescent="0.2">
      <c r="A3" s="63" t="s">
        <v>88</v>
      </c>
      <c r="B3" s="64"/>
      <c r="C3" s="64"/>
      <c r="D3" s="64"/>
      <c r="E3" s="64"/>
      <c r="F3" s="64"/>
      <c r="G3" s="64"/>
      <c r="H3" s="64"/>
      <c r="I3" s="65" t="s">
        <v>113</v>
      </c>
      <c r="J3" s="64" t="s">
        <v>90</v>
      </c>
    </row>
    <row r="4" spans="1:12" ht="18" customHeight="1" x14ac:dyDescent="0.2">
      <c r="A4" s="64"/>
      <c r="B4" s="64"/>
      <c r="C4" s="64"/>
      <c r="D4" s="64"/>
      <c r="E4" s="64"/>
      <c r="F4" s="64"/>
      <c r="G4" s="64"/>
      <c r="H4" s="64"/>
      <c r="I4" s="64"/>
      <c r="J4" s="66"/>
      <c r="K4" s="64" t="s">
        <v>91</v>
      </c>
      <c r="L4" s="64"/>
    </row>
    <row r="5" spans="1:12" ht="38.25" customHeight="1" thickBot="1" x14ac:dyDescent="0.25">
      <c r="A5" s="64"/>
      <c r="B5" s="67"/>
      <c r="C5" s="67"/>
      <c r="D5" s="1690" t="s">
        <v>114</v>
      </c>
      <c r="E5" s="1690"/>
      <c r="F5" s="1690"/>
      <c r="G5" s="1695" t="s">
        <v>115</v>
      </c>
      <c r="H5" s="1695"/>
      <c r="I5" s="68"/>
      <c r="J5" s="68"/>
      <c r="K5" s="68"/>
      <c r="L5" s="68"/>
    </row>
    <row r="6" spans="1:12" ht="21.75" customHeight="1" x14ac:dyDescent="0.2">
      <c r="A6" s="68"/>
      <c r="B6" s="67"/>
      <c r="C6" s="67"/>
      <c r="D6" s="67"/>
      <c r="E6" s="67"/>
      <c r="F6" s="69"/>
      <c r="G6" s="70"/>
      <c r="H6" s="70"/>
      <c r="I6" s="68"/>
      <c r="J6" s="68"/>
      <c r="K6" s="68"/>
      <c r="L6" s="68"/>
    </row>
    <row r="7" spans="1:12" ht="38.25" customHeight="1" thickBot="1" x14ac:dyDescent="0.25">
      <c r="A7" s="64"/>
      <c r="B7" s="67"/>
      <c r="C7" s="67"/>
      <c r="D7" s="1690" t="s">
        <v>93</v>
      </c>
      <c r="E7" s="1690"/>
      <c r="F7" s="1690"/>
      <c r="G7" s="1695" t="s">
        <v>116</v>
      </c>
      <c r="H7" s="1695"/>
      <c r="I7" s="68"/>
      <c r="J7" s="68"/>
      <c r="K7" s="68"/>
      <c r="L7" s="68"/>
    </row>
    <row r="8" spans="1:12" ht="21" customHeight="1" thickBot="1" x14ac:dyDescent="0.25">
      <c r="A8" s="64"/>
      <c r="B8" s="64"/>
      <c r="C8" s="64"/>
      <c r="D8" s="71"/>
      <c r="E8" s="71"/>
      <c r="F8" s="71"/>
      <c r="G8" s="71"/>
      <c r="H8" s="71"/>
      <c r="I8" s="71"/>
      <c r="J8" s="65"/>
      <c r="K8" s="64"/>
    </row>
    <row r="9" spans="1:12" s="76" customFormat="1" ht="38.25" customHeight="1" thickBot="1" x14ac:dyDescent="0.25">
      <c r="A9" s="1692"/>
      <c r="B9" s="1693"/>
      <c r="C9" s="1693"/>
      <c r="D9" s="1693"/>
      <c r="E9" s="1693"/>
      <c r="F9" s="1694"/>
      <c r="G9" s="72" t="s">
        <v>94</v>
      </c>
      <c r="H9" s="73" t="s">
        <v>117</v>
      </c>
      <c r="I9" s="73" t="s">
        <v>118</v>
      </c>
      <c r="J9" s="74" t="s">
        <v>119</v>
      </c>
      <c r="K9" s="75" t="s">
        <v>120</v>
      </c>
    </row>
    <row r="10" spans="1:12" s="76" customFormat="1" ht="35.1" customHeight="1" x14ac:dyDescent="0.2">
      <c r="A10" s="1684" t="s">
        <v>99</v>
      </c>
      <c r="B10" s="1685"/>
      <c r="C10" s="1685"/>
      <c r="D10" s="1685"/>
      <c r="E10" s="1686"/>
      <c r="F10" s="77" t="s">
        <v>100</v>
      </c>
      <c r="G10" s="78">
        <f>SUM(H10:K10)</f>
        <v>242.54000000000002</v>
      </c>
      <c r="H10" s="79">
        <v>112.04</v>
      </c>
      <c r="I10" s="79">
        <v>130.5</v>
      </c>
      <c r="J10" s="79">
        <v>0</v>
      </c>
      <c r="K10" s="80">
        <v>0</v>
      </c>
    </row>
    <row r="11" spans="1:12" s="76" customFormat="1" ht="35.1" customHeight="1" thickBot="1" x14ac:dyDescent="0.25">
      <c r="A11" s="1687"/>
      <c r="B11" s="1688"/>
      <c r="C11" s="1688"/>
      <c r="D11" s="1688"/>
      <c r="E11" s="1689"/>
      <c r="F11" s="81" t="s">
        <v>121</v>
      </c>
      <c r="G11" s="82">
        <v>1</v>
      </c>
      <c r="H11" s="83">
        <f>IF(H10=0,"",ROUND(H10/G10,10))</f>
        <v>0.46194442149999998</v>
      </c>
      <c r="I11" s="83">
        <f>IF(I10=0,"",ROUND(I10/G10,10))</f>
        <v>0.53805557849999996</v>
      </c>
      <c r="J11" s="83" t="str">
        <f>IF(J10=0,"",ROUND(J10/G10,10))</f>
        <v/>
      </c>
      <c r="K11" s="84" t="str">
        <f>IF(K10=0,"",ROUND(K10/G10,10))</f>
        <v/>
      </c>
    </row>
    <row r="12" spans="1:12" s="76" customFormat="1" ht="44.25" customHeight="1" x14ac:dyDescent="0.2">
      <c r="A12" s="1665" t="s">
        <v>102</v>
      </c>
      <c r="B12" s="1668" t="s">
        <v>103</v>
      </c>
      <c r="C12" s="1669" t="s">
        <v>104</v>
      </c>
      <c r="D12" s="1670"/>
      <c r="E12" s="1670"/>
      <c r="F12" s="1671"/>
      <c r="G12" s="85">
        <v>43000000</v>
      </c>
      <c r="H12" s="86">
        <f>IF(H11="",0,ROUND($G$12*H11,0))</f>
        <v>19863610</v>
      </c>
      <c r="I12" s="86">
        <f>IF(I11="",0,ROUND($G$12*I11,0))</f>
        <v>23136390</v>
      </c>
      <c r="J12" s="86">
        <f>IF(J11="",0,ROUND($G$12*J11,0))</f>
        <v>0</v>
      </c>
      <c r="K12" s="87">
        <f>IF(K11="",0,ROUND($G$12*K11,0))</f>
        <v>0</v>
      </c>
      <c r="L12" s="88"/>
    </row>
    <row r="13" spans="1:12" s="76" customFormat="1" ht="44.25" customHeight="1" x14ac:dyDescent="0.2">
      <c r="A13" s="1666"/>
      <c r="B13" s="1668"/>
      <c r="C13" s="89"/>
      <c r="D13" s="1672" t="s">
        <v>105</v>
      </c>
      <c r="E13" s="1673"/>
      <c r="F13" s="1674"/>
      <c r="G13" s="90">
        <v>39000000</v>
      </c>
      <c r="H13" s="91">
        <f>IF(H11="",0,ROUND(G13*H$11,0))</f>
        <v>18015832</v>
      </c>
      <c r="I13" s="91">
        <f>IF(I11="",0,ROUND(G13*I$11,0))</f>
        <v>20984168</v>
      </c>
      <c r="J13" s="91">
        <f>IF(J11="",0,ROUND(G13*J$11,0))</f>
        <v>0</v>
      </c>
      <c r="K13" s="92">
        <f>IF(K11="",0,ROUND(G13*K$11,0))</f>
        <v>0</v>
      </c>
      <c r="L13" s="88"/>
    </row>
    <row r="14" spans="1:12" s="76" customFormat="1" ht="44.25" customHeight="1" x14ac:dyDescent="0.2">
      <c r="A14" s="1666"/>
      <c r="B14" s="1675" t="s">
        <v>106</v>
      </c>
      <c r="C14" s="1677" t="s">
        <v>107</v>
      </c>
      <c r="D14" s="1678"/>
      <c r="E14" s="1678"/>
      <c r="F14" s="1679"/>
      <c r="G14" s="93">
        <v>4000000</v>
      </c>
      <c r="H14" s="91">
        <f>IF(H11="",0,ROUND($G$14*H11,0))</f>
        <v>1847778</v>
      </c>
      <c r="I14" s="91">
        <f>IF(I11="",0,ROUND($G$14*I11,0))</f>
        <v>2152222</v>
      </c>
      <c r="J14" s="91">
        <f>IF(J11="",0,ROUND($G$14*J11,0))</f>
        <v>0</v>
      </c>
      <c r="K14" s="94">
        <f>IF(K11="",0,ROUND($G$14*K11,0))</f>
        <v>0</v>
      </c>
      <c r="L14" s="88"/>
    </row>
    <row r="15" spans="1:12" s="76" customFormat="1" ht="44.25" customHeight="1" x14ac:dyDescent="0.2">
      <c r="A15" s="1666"/>
      <c r="B15" s="1676"/>
      <c r="C15" s="95"/>
      <c r="D15" s="1672" t="s">
        <v>105</v>
      </c>
      <c r="E15" s="1673"/>
      <c r="F15" s="1674"/>
      <c r="G15" s="93">
        <v>3900000</v>
      </c>
      <c r="H15" s="91">
        <f>IF(H11="",0,ROUND($G$15*H11,0))</f>
        <v>1801583</v>
      </c>
      <c r="I15" s="91">
        <f>IF(I11="",0,ROUND($G$15*I11,0))</f>
        <v>2098417</v>
      </c>
      <c r="J15" s="91">
        <f>IF(J11="",0,ROUND($G$15*J11,0))</f>
        <v>0</v>
      </c>
      <c r="K15" s="94">
        <f>IF(K11="",0,ROUND($G$15*K11,0))</f>
        <v>0</v>
      </c>
      <c r="L15" s="88"/>
    </row>
    <row r="16" spans="1:12" s="76" customFormat="1" ht="44.25" customHeight="1" x14ac:dyDescent="0.2">
      <c r="A16" s="1666"/>
      <c r="B16" s="1675" t="s">
        <v>108</v>
      </c>
      <c r="C16" s="1677" t="s">
        <v>109</v>
      </c>
      <c r="D16" s="1678"/>
      <c r="E16" s="1678"/>
      <c r="F16" s="1679"/>
      <c r="G16" s="93">
        <v>0</v>
      </c>
      <c r="H16" s="91">
        <f>IF(H11="",0,ROUND($G$16*H11,0))</f>
        <v>0</v>
      </c>
      <c r="I16" s="91">
        <f>IF(I11="",0,ROUND($G$16*I11,0))</f>
        <v>0</v>
      </c>
      <c r="J16" s="91">
        <f>IF(J11="",0,ROUND($G$16*J11,0))</f>
        <v>0</v>
      </c>
      <c r="K16" s="94">
        <f>IF(K11="",0,ROUND($G$16*K11,0))</f>
        <v>0</v>
      </c>
      <c r="L16" s="88"/>
    </row>
    <row r="17" spans="1:12" s="76" customFormat="1" ht="44.25" customHeight="1" thickBot="1" x14ac:dyDescent="0.25">
      <c r="A17" s="1666"/>
      <c r="B17" s="1680"/>
      <c r="C17" s="96"/>
      <c r="D17" s="1681" t="s">
        <v>105</v>
      </c>
      <c r="E17" s="1682"/>
      <c r="F17" s="1683"/>
      <c r="G17" s="696"/>
      <c r="H17" s="697">
        <f>IF(H11="",0,ROUND($G$17*H11,0))</f>
        <v>0</v>
      </c>
      <c r="I17" s="697">
        <f>IF(I11="",0,ROUND($G$17*I11,0))</f>
        <v>0</v>
      </c>
      <c r="J17" s="697">
        <f>IF(J11="",0,ROUND($G$17*J11,0))</f>
        <v>0</v>
      </c>
      <c r="K17" s="698">
        <f>IF(K11="",0,ROUND($G$17*K11,0))</f>
        <v>0</v>
      </c>
      <c r="L17" s="88"/>
    </row>
    <row r="18" spans="1:12" s="76" customFormat="1" ht="35.1" customHeight="1" thickTop="1" x14ac:dyDescent="0.2">
      <c r="A18" s="1666"/>
      <c r="B18" s="1662" t="s">
        <v>110</v>
      </c>
      <c r="C18" s="1663"/>
      <c r="D18" s="1663"/>
      <c r="E18" s="1663"/>
      <c r="F18" s="1663"/>
      <c r="G18" s="97">
        <f>SUM(H18:K18)</f>
        <v>47000000</v>
      </c>
      <c r="H18" s="86">
        <f t="shared" ref="H18:K19" si="0">H12+H14+H16</f>
        <v>21711388</v>
      </c>
      <c r="I18" s="86">
        <f t="shared" si="0"/>
        <v>25288612</v>
      </c>
      <c r="J18" s="86">
        <f t="shared" si="0"/>
        <v>0</v>
      </c>
      <c r="K18" s="86">
        <f t="shared" si="0"/>
        <v>0</v>
      </c>
      <c r="L18" s="88"/>
    </row>
    <row r="19" spans="1:12" s="76" customFormat="1" ht="43.5" customHeight="1" thickBot="1" x14ac:dyDescent="0.25">
      <c r="A19" s="1667"/>
      <c r="B19" s="98"/>
      <c r="C19" s="1664" t="s">
        <v>111</v>
      </c>
      <c r="D19" s="1664"/>
      <c r="E19" s="1664"/>
      <c r="F19" s="1664"/>
      <c r="G19" s="99">
        <f>SUM(H19:K19)</f>
        <v>42900000</v>
      </c>
      <c r="H19" s="100">
        <f t="shared" si="0"/>
        <v>19817415</v>
      </c>
      <c r="I19" s="100">
        <f t="shared" si="0"/>
        <v>23082585</v>
      </c>
      <c r="J19" s="100">
        <f t="shared" si="0"/>
        <v>0</v>
      </c>
      <c r="K19" s="100">
        <f t="shared" si="0"/>
        <v>0</v>
      </c>
      <c r="L19" s="88"/>
    </row>
    <row r="20" spans="1:12" ht="23.25" customHeight="1" x14ac:dyDescent="0.2"/>
    <row r="21" spans="1:12" ht="16.5" customHeight="1" x14ac:dyDescent="0.2"/>
  </sheetData>
  <mergeCells count="18">
    <mergeCell ref="A10:E11"/>
    <mergeCell ref="D5:F5"/>
    <mergeCell ref="G5:H5"/>
    <mergeCell ref="D7:F7"/>
    <mergeCell ref="G7:H7"/>
    <mergeCell ref="A9:F9"/>
    <mergeCell ref="B18:F18"/>
    <mergeCell ref="C19:F19"/>
    <mergeCell ref="A12:A19"/>
    <mergeCell ref="B12:B13"/>
    <mergeCell ref="C12:F12"/>
    <mergeCell ref="D13:F13"/>
    <mergeCell ref="B14:B15"/>
    <mergeCell ref="C14:F14"/>
    <mergeCell ref="D15:F15"/>
    <mergeCell ref="B16:B17"/>
    <mergeCell ref="C16:F16"/>
    <mergeCell ref="D17:F17"/>
  </mergeCells>
  <phoneticPr fontId="2"/>
  <pageMargins left="0.78740157480314965" right="0.15748031496062992" top="0.98425196850393704" bottom="0.39370078740157483" header="0.51181102362204722" footer="0.19685039370078741"/>
  <pageSetup paperSize="9" scale="5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D89"/>
  <sheetViews>
    <sheetView zoomScale="50" zoomScaleNormal="50" workbookViewId="0">
      <selection activeCell="B14" sqref="B14:F20"/>
    </sheetView>
  </sheetViews>
  <sheetFormatPr defaultColWidth="2.88671875" defaultRowHeight="12" customHeight="1" x14ac:dyDescent="0.2"/>
  <cols>
    <col min="1" max="6" width="2.88671875" style="575"/>
    <col min="7" max="30" width="6" style="575" customWidth="1"/>
    <col min="31" max="16384" width="2.88671875" style="575"/>
  </cols>
  <sheetData>
    <row r="1" spans="1:30" ht="12" customHeight="1" x14ac:dyDescent="0.2">
      <c r="A1" s="167" t="s">
        <v>716</v>
      </c>
      <c r="B1" s="167"/>
    </row>
    <row r="3" spans="1:30" ht="15.75" customHeight="1" x14ac:dyDescent="0.2">
      <c r="A3" s="1743" t="s">
        <v>563</v>
      </c>
      <c r="B3" s="1743"/>
      <c r="C3" s="1743"/>
      <c r="D3" s="1743"/>
      <c r="E3" s="1743"/>
      <c r="F3" s="1743"/>
      <c r="G3" s="1743"/>
      <c r="H3" s="1743"/>
      <c r="I3" s="1743"/>
      <c r="J3" s="1743"/>
      <c r="K3" s="1743"/>
      <c r="L3" s="1743"/>
      <c r="M3" s="1743"/>
      <c r="N3" s="1743"/>
      <c r="O3" s="1743"/>
      <c r="P3" s="1743"/>
      <c r="Q3" s="1743"/>
      <c r="R3" s="1743"/>
      <c r="S3" s="1743"/>
      <c r="T3" s="1743"/>
      <c r="U3" s="1743"/>
      <c r="V3" s="1743"/>
      <c r="W3" s="1743"/>
      <c r="X3" s="1743"/>
      <c r="Y3" s="1743"/>
      <c r="Z3" s="1743"/>
      <c r="AA3" s="1743"/>
      <c r="AB3" s="1743"/>
      <c r="AC3" s="1743"/>
      <c r="AD3" s="1743"/>
    </row>
    <row r="4" spans="1:30" ht="15.75" customHeight="1" x14ac:dyDescent="0.2">
      <c r="A4" s="1743"/>
      <c r="B4" s="1743"/>
      <c r="C4" s="1743"/>
      <c r="D4" s="1743"/>
      <c r="E4" s="1743"/>
      <c r="F4" s="1743"/>
      <c r="G4" s="1743"/>
      <c r="H4" s="1743"/>
      <c r="I4" s="1743"/>
      <c r="J4" s="1743"/>
      <c r="K4" s="1743"/>
      <c r="L4" s="1743"/>
      <c r="M4" s="1743"/>
      <c r="N4" s="1743"/>
      <c r="O4" s="1743"/>
      <c r="P4" s="1743"/>
      <c r="Q4" s="1743"/>
      <c r="R4" s="1743"/>
      <c r="S4" s="1743"/>
      <c r="T4" s="1743"/>
      <c r="U4" s="1743"/>
      <c r="V4" s="1743"/>
      <c r="W4" s="1743"/>
      <c r="X4" s="1743"/>
      <c r="Y4" s="1743"/>
      <c r="Z4" s="1743"/>
      <c r="AA4" s="1743"/>
      <c r="AB4" s="1743"/>
      <c r="AC4" s="1743"/>
      <c r="AD4" s="1743"/>
    </row>
    <row r="5" spans="1:30" ht="15.75" customHeight="1" x14ac:dyDescent="0.2">
      <c r="A5" s="1743"/>
      <c r="B5" s="1743"/>
      <c r="C5" s="1743"/>
      <c r="D5" s="1743"/>
      <c r="E5" s="1743"/>
      <c r="F5" s="1743"/>
      <c r="G5" s="1743"/>
      <c r="H5" s="1743"/>
      <c r="I5" s="1743"/>
      <c r="J5" s="1743"/>
      <c r="K5" s="1743"/>
      <c r="L5" s="1743"/>
      <c r="M5" s="1743"/>
      <c r="N5" s="1743"/>
      <c r="O5" s="1743"/>
      <c r="P5" s="1743"/>
      <c r="Q5" s="1743"/>
      <c r="R5" s="1743"/>
      <c r="S5" s="1743"/>
      <c r="T5" s="1743"/>
      <c r="U5" s="1743"/>
      <c r="V5" s="1743"/>
      <c r="W5" s="1743"/>
      <c r="X5" s="1743"/>
      <c r="Y5" s="1743"/>
      <c r="Z5" s="1743"/>
      <c r="AA5" s="1743"/>
      <c r="AB5" s="1743"/>
      <c r="AC5" s="1743"/>
      <c r="AD5" s="1743"/>
    </row>
    <row r="6" spans="1:30" ht="12" customHeight="1" x14ac:dyDescent="0.2">
      <c r="A6" s="1744" t="s">
        <v>562</v>
      </c>
      <c r="B6" s="1744"/>
      <c r="C6" s="1744"/>
      <c r="D6" s="1746"/>
      <c r="E6" s="1746"/>
      <c r="F6" s="1746"/>
      <c r="G6" s="1746"/>
      <c r="H6" s="1746"/>
      <c r="I6" s="1746"/>
      <c r="J6" s="1746"/>
      <c r="K6" s="1746"/>
      <c r="L6" s="1746"/>
      <c r="M6" s="1746"/>
      <c r="N6" s="1746"/>
      <c r="O6" s="1746"/>
      <c r="P6" s="1746"/>
      <c r="Q6" s="1746"/>
      <c r="R6" s="1746"/>
      <c r="S6" s="1746"/>
      <c r="T6" s="1746"/>
      <c r="U6" s="1746"/>
      <c r="V6" s="1746"/>
      <c r="W6" s="1746"/>
      <c r="X6" s="1746"/>
      <c r="Y6" s="1746"/>
      <c r="Z6" s="1746"/>
      <c r="AA6" s="1746"/>
      <c r="AB6" s="1746"/>
      <c r="AC6" s="1746"/>
      <c r="AD6" s="1746"/>
    </row>
    <row r="7" spans="1:30" ht="12" customHeight="1" x14ac:dyDescent="0.2">
      <c r="A7" s="1745"/>
      <c r="B7" s="1745"/>
      <c r="C7" s="1745"/>
      <c r="D7" s="1747"/>
      <c r="E7" s="1747"/>
      <c r="F7" s="1747"/>
      <c r="G7" s="1747"/>
      <c r="H7" s="1747"/>
      <c r="I7" s="1747"/>
      <c r="J7" s="1747"/>
      <c r="K7" s="1747"/>
      <c r="L7" s="1747"/>
      <c r="M7" s="1747"/>
      <c r="N7" s="1747"/>
      <c r="O7" s="1747"/>
      <c r="P7" s="1747"/>
      <c r="Q7" s="1747"/>
      <c r="R7" s="1747"/>
      <c r="S7" s="1747"/>
      <c r="T7" s="1747"/>
      <c r="U7" s="1747"/>
      <c r="V7" s="1747"/>
      <c r="W7" s="1747"/>
      <c r="X7" s="1747"/>
      <c r="Y7" s="1747"/>
      <c r="Z7" s="1747"/>
      <c r="AA7" s="1747"/>
      <c r="AB7" s="1747"/>
      <c r="AC7" s="1747"/>
      <c r="AD7" s="1747"/>
    </row>
    <row r="8" spans="1:30" ht="6" customHeight="1" x14ac:dyDescent="0.2">
      <c r="A8" s="1748"/>
      <c r="B8" s="1749"/>
      <c r="C8" s="1749"/>
      <c r="D8" s="1749"/>
      <c r="E8" s="1749"/>
      <c r="F8" s="1749"/>
      <c r="G8" s="1750" t="s">
        <v>564</v>
      </c>
      <c r="H8" s="1751"/>
      <c r="I8" s="1751"/>
      <c r="J8" s="1751"/>
      <c r="K8" s="1751"/>
      <c r="L8" s="1751"/>
      <c r="M8" s="1751"/>
      <c r="N8" s="1751"/>
      <c r="O8" s="1751"/>
      <c r="P8" s="1751"/>
      <c r="Q8" s="1751"/>
      <c r="R8" s="1751"/>
      <c r="S8" s="1751"/>
      <c r="T8" s="1751"/>
      <c r="U8" s="1751"/>
      <c r="V8" s="1751"/>
      <c r="W8" s="1751"/>
      <c r="X8" s="1751"/>
      <c r="Y8" s="1751"/>
      <c r="Z8" s="1751"/>
      <c r="AA8" s="1751"/>
      <c r="AB8" s="1751"/>
      <c r="AC8" s="1751"/>
      <c r="AD8" s="1751"/>
    </row>
    <row r="9" spans="1:30" ht="6" customHeight="1" x14ac:dyDescent="0.2">
      <c r="A9" s="1748"/>
      <c r="B9" s="1749"/>
      <c r="C9" s="1749"/>
      <c r="D9" s="1749"/>
      <c r="E9" s="1749"/>
      <c r="F9" s="1749"/>
      <c r="G9" s="1752"/>
      <c r="H9" s="1752"/>
      <c r="I9" s="1752"/>
      <c r="J9" s="1752"/>
      <c r="K9" s="1752"/>
      <c r="L9" s="1752"/>
      <c r="M9" s="1752"/>
      <c r="N9" s="1752"/>
      <c r="O9" s="1752"/>
      <c r="P9" s="1752"/>
      <c r="Q9" s="1752"/>
      <c r="R9" s="1752"/>
      <c r="S9" s="1752"/>
      <c r="T9" s="1752"/>
      <c r="U9" s="1752"/>
      <c r="V9" s="1752"/>
      <c r="W9" s="1752"/>
      <c r="X9" s="1752"/>
      <c r="Y9" s="1752"/>
      <c r="Z9" s="1752"/>
      <c r="AA9" s="1752"/>
      <c r="AB9" s="1752"/>
      <c r="AC9" s="1752"/>
      <c r="AD9" s="1752"/>
    </row>
    <row r="10" spans="1:30" ht="6" customHeight="1" x14ac:dyDescent="0.2">
      <c r="A10" s="1748"/>
      <c r="B10" s="1749"/>
      <c r="C10" s="1749"/>
      <c r="D10" s="1749"/>
      <c r="E10" s="1749"/>
      <c r="F10" s="1749"/>
      <c r="G10" s="1753"/>
      <c r="H10" s="1753"/>
      <c r="I10" s="1753"/>
      <c r="J10" s="1753"/>
      <c r="K10" s="1753"/>
      <c r="L10" s="1753"/>
      <c r="M10" s="1753"/>
      <c r="N10" s="1753"/>
      <c r="O10" s="1753"/>
      <c r="P10" s="1753"/>
      <c r="Q10" s="1753"/>
      <c r="R10" s="1753"/>
      <c r="S10" s="1753"/>
      <c r="T10" s="1753"/>
      <c r="U10" s="1753"/>
      <c r="V10" s="1753"/>
      <c r="W10" s="1753"/>
      <c r="X10" s="1753"/>
      <c r="Y10" s="1753"/>
      <c r="Z10" s="1753"/>
      <c r="AA10" s="1753"/>
      <c r="AB10" s="1753"/>
      <c r="AC10" s="1753"/>
      <c r="AD10" s="1753"/>
    </row>
    <row r="11" spans="1:30" ht="6" customHeight="1" x14ac:dyDescent="0.2">
      <c r="A11" s="1748"/>
      <c r="B11" s="1749"/>
      <c r="C11" s="1749"/>
      <c r="D11" s="1749"/>
      <c r="E11" s="1749"/>
      <c r="F11" s="1749"/>
      <c r="G11" s="1717">
        <v>4</v>
      </c>
      <c r="H11" s="1718"/>
      <c r="I11" s="1717">
        <v>5</v>
      </c>
      <c r="J11" s="1718"/>
      <c r="K11" s="1717">
        <v>6</v>
      </c>
      <c r="L11" s="1718"/>
      <c r="M11" s="1717">
        <v>7</v>
      </c>
      <c r="N11" s="1718"/>
      <c r="O11" s="1717">
        <v>8</v>
      </c>
      <c r="P11" s="1718"/>
      <c r="Q11" s="1717">
        <v>9</v>
      </c>
      <c r="R11" s="1718"/>
      <c r="S11" s="1717">
        <v>10</v>
      </c>
      <c r="T11" s="1718"/>
      <c r="U11" s="1717">
        <v>11</v>
      </c>
      <c r="V11" s="1718"/>
      <c r="W11" s="1717">
        <v>12</v>
      </c>
      <c r="X11" s="1718"/>
      <c r="Y11" s="1717">
        <v>1</v>
      </c>
      <c r="Z11" s="1718"/>
      <c r="AA11" s="1717">
        <v>2</v>
      </c>
      <c r="AB11" s="1718"/>
      <c r="AC11" s="1717">
        <v>3</v>
      </c>
      <c r="AD11" s="1718"/>
    </row>
    <row r="12" spans="1:30" ht="6" customHeight="1" x14ac:dyDescent="0.2">
      <c r="A12" s="1748"/>
      <c r="B12" s="1749"/>
      <c r="C12" s="1749"/>
      <c r="D12" s="1749"/>
      <c r="E12" s="1749"/>
      <c r="F12" s="1749"/>
      <c r="G12" s="1719"/>
      <c r="H12" s="1720"/>
      <c r="I12" s="1719"/>
      <c r="J12" s="1720"/>
      <c r="K12" s="1719"/>
      <c r="L12" s="1720"/>
      <c r="M12" s="1719"/>
      <c r="N12" s="1720"/>
      <c r="O12" s="1719"/>
      <c r="P12" s="1720"/>
      <c r="Q12" s="1719"/>
      <c r="R12" s="1720"/>
      <c r="S12" s="1719"/>
      <c r="T12" s="1720"/>
      <c r="U12" s="1719"/>
      <c r="V12" s="1720"/>
      <c r="W12" s="1719"/>
      <c r="X12" s="1720"/>
      <c r="Y12" s="1719"/>
      <c r="Z12" s="1720"/>
      <c r="AA12" s="1719"/>
      <c r="AB12" s="1720"/>
      <c r="AC12" s="1719"/>
      <c r="AD12" s="1720"/>
    </row>
    <row r="13" spans="1:30" ht="6" customHeight="1" x14ac:dyDescent="0.2">
      <c r="A13" s="1748"/>
      <c r="B13" s="1749"/>
      <c r="C13" s="1749"/>
      <c r="D13" s="1749"/>
      <c r="E13" s="1749"/>
      <c r="F13" s="1749"/>
      <c r="G13" s="1721"/>
      <c r="H13" s="1722"/>
      <c r="I13" s="1721"/>
      <c r="J13" s="1722"/>
      <c r="K13" s="1721"/>
      <c r="L13" s="1722"/>
      <c r="M13" s="1721"/>
      <c r="N13" s="1722"/>
      <c r="O13" s="1721"/>
      <c r="P13" s="1722"/>
      <c r="Q13" s="1721"/>
      <c r="R13" s="1722"/>
      <c r="S13" s="1721"/>
      <c r="T13" s="1722"/>
      <c r="U13" s="1721"/>
      <c r="V13" s="1722"/>
      <c r="W13" s="1721"/>
      <c r="X13" s="1722"/>
      <c r="Y13" s="1721"/>
      <c r="Z13" s="1722"/>
      <c r="AA13" s="1721"/>
      <c r="AB13" s="1722"/>
      <c r="AC13" s="1721"/>
      <c r="AD13" s="1722"/>
    </row>
    <row r="14" spans="1:30" ht="6" customHeight="1" x14ac:dyDescent="0.2">
      <c r="A14" s="1723" t="s">
        <v>561</v>
      </c>
      <c r="B14" s="1725" t="s">
        <v>560</v>
      </c>
      <c r="C14" s="1726"/>
      <c r="D14" s="1726"/>
      <c r="E14" s="1726"/>
      <c r="F14" s="1727"/>
      <c r="G14" s="661"/>
      <c r="H14" s="662"/>
      <c r="I14" s="661"/>
      <c r="J14" s="662"/>
      <c r="K14" s="661"/>
      <c r="L14" s="662"/>
      <c r="M14" s="661"/>
      <c r="N14" s="662"/>
      <c r="O14" s="661"/>
      <c r="P14" s="662"/>
      <c r="Q14" s="661"/>
      <c r="R14" s="662"/>
      <c r="S14" s="661"/>
      <c r="T14" s="662"/>
      <c r="U14" s="661"/>
      <c r="V14" s="662"/>
      <c r="W14" s="663"/>
      <c r="X14" s="664"/>
      <c r="Y14" s="663"/>
      <c r="Z14" s="664"/>
      <c r="AA14" s="661"/>
      <c r="AB14" s="662"/>
      <c r="AC14" s="661"/>
      <c r="AD14" s="662"/>
    </row>
    <row r="15" spans="1:30" ht="6" customHeight="1" x14ac:dyDescent="0.2">
      <c r="A15" s="1724"/>
      <c r="B15" s="1728"/>
      <c r="C15" s="1729"/>
      <c r="D15" s="1729"/>
      <c r="E15" s="1729"/>
      <c r="F15" s="1730"/>
      <c r="G15" s="581"/>
      <c r="H15" s="580"/>
      <c r="I15" s="581"/>
      <c r="J15" s="580"/>
      <c r="K15" s="581"/>
      <c r="L15" s="580"/>
      <c r="M15" s="581"/>
      <c r="N15" s="580"/>
      <c r="O15" s="581"/>
      <c r="P15" s="580"/>
      <c r="Q15" s="581"/>
      <c r="R15" s="580"/>
      <c r="S15" s="581"/>
      <c r="T15" s="580"/>
      <c r="U15" s="581"/>
      <c r="V15" s="580"/>
      <c r="W15" s="581"/>
      <c r="X15" s="580"/>
      <c r="Y15" s="581"/>
      <c r="Z15" s="580"/>
      <c r="AA15" s="581"/>
      <c r="AB15" s="580"/>
      <c r="AC15" s="581"/>
      <c r="AD15" s="580"/>
    </row>
    <row r="16" spans="1:30" ht="6" customHeight="1" x14ac:dyDescent="0.2">
      <c r="A16" s="1724"/>
      <c r="B16" s="1728"/>
      <c r="C16" s="1729"/>
      <c r="D16" s="1729"/>
      <c r="E16" s="1729"/>
      <c r="F16" s="1730"/>
      <c r="G16" s="581"/>
      <c r="H16" s="580"/>
      <c r="I16" s="581"/>
      <c r="J16" s="580"/>
      <c r="K16" s="581"/>
      <c r="L16" s="580"/>
      <c r="M16" s="581"/>
      <c r="N16" s="580"/>
      <c r="O16" s="581"/>
      <c r="P16" s="580"/>
      <c r="Q16" s="581"/>
      <c r="R16" s="580"/>
      <c r="S16" s="581"/>
      <c r="T16" s="580"/>
      <c r="U16" s="581"/>
      <c r="V16" s="580"/>
      <c r="W16" s="581"/>
      <c r="X16" s="580"/>
      <c r="Y16" s="581"/>
      <c r="Z16" s="580"/>
      <c r="AA16" s="581"/>
      <c r="AB16" s="580"/>
      <c r="AC16" s="581"/>
      <c r="AD16" s="580"/>
    </row>
    <row r="17" spans="1:30" ht="6" customHeight="1" x14ac:dyDescent="0.2">
      <c r="A17" s="1724"/>
      <c r="B17" s="1728"/>
      <c r="C17" s="1729"/>
      <c r="D17" s="1729"/>
      <c r="E17" s="1729"/>
      <c r="F17" s="1730"/>
      <c r="G17" s="581"/>
      <c r="H17" s="580"/>
      <c r="I17" s="581"/>
      <c r="J17" s="580"/>
      <c r="K17" s="581"/>
      <c r="L17" s="580"/>
      <c r="M17" s="583"/>
      <c r="N17" s="582"/>
      <c r="O17" s="583"/>
      <c r="P17" s="582"/>
      <c r="Q17" s="583"/>
      <c r="R17" s="582"/>
      <c r="S17" s="583"/>
      <c r="T17" s="582"/>
      <c r="U17" s="583"/>
      <c r="V17" s="582"/>
      <c r="W17" s="583"/>
      <c r="X17" s="582"/>
      <c r="Y17" s="583"/>
      <c r="Z17" s="582"/>
      <c r="AA17" s="583"/>
      <c r="AB17" s="582"/>
      <c r="AC17" s="581"/>
      <c r="AD17" s="580"/>
    </row>
    <row r="18" spans="1:30" ht="6" customHeight="1" x14ac:dyDescent="0.2">
      <c r="A18" s="1724"/>
      <c r="B18" s="1728"/>
      <c r="C18" s="1729"/>
      <c r="D18" s="1729"/>
      <c r="E18" s="1729"/>
      <c r="F18" s="1730"/>
      <c r="G18" s="581"/>
      <c r="H18" s="580"/>
      <c r="I18" s="581"/>
      <c r="J18" s="580"/>
      <c r="K18" s="581"/>
      <c r="L18" s="580"/>
      <c r="M18" s="583"/>
      <c r="N18" s="582"/>
      <c r="O18" s="583"/>
      <c r="P18" s="582"/>
      <c r="Q18" s="583"/>
      <c r="R18" s="582"/>
      <c r="S18" s="583"/>
      <c r="T18" s="582"/>
      <c r="U18" s="583"/>
      <c r="V18" s="582"/>
      <c r="W18" s="583"/>
      <c r="X18" s="582"/>
      <c r="Y18" s="583"/>
      <c r="Z18" s="582"/>
      <c r="AA18" s="583"/>
      <c r="AB18" s="582"/>
      <c r="AC18" s="581"/>
      <c r="AD18" s="580"/>
    </row>
    <row r="19" spans="1:30" ht="6" customHeight="1" x14ac:dyDescent="0.2">
      <c r="A19" s="1724"/>
      <c r="B19" s="1728"/>
      <c r="C19" s="1729"/>
      <c r="D19" s="1729"/>
      <c r="E19" s="1729"/>
      <c r="F19" s="1730"/>
      <c r="G19" s="581"/>
      <c r="H19" s="580"/>
      <c r="I19" s="581"/>
      <c r="J19" s="580"/>
      <c r="K19" s="581"/>
      <c r="L19" s="580"/>
      <c r="M19" s="583"/>
      <c r="N19" s="582"/>
      <c r="O19" s="583"/>
      <c r="P19" s="582"/>
      <c r="Q19" s="583"/>
      <c r="R19" s="582"/>
      <c r="S19" s="583"/>
      <c r="T19" s="582"/>
      <c r="U19" s="583"/>
      <c r="V19" s="582"/>
      <c r="W19" s="583"/>
      <c r="X19" s="582"/>
      <c r="Y19" s="583"/>
      <c r="Z19" s="582"/>
      <c r="AA19" s="583"/>
      <c r="AB19" s="582"/>
      <c r="AC19" s="581"/>
      <c r="AD19" s="580"/>
    </row>
    <row r="20" spans="1:30" ht="6" customHeight="1" x14ac:dyDescent="0.2">
      <c r="A20" s="1724"/>
      <c r="B20" s="1731"/>
      <c r="C20" s="1732"/>
      <c r="D20" s="1732"/>
      <c r="E20" s="1732"/>
      <c r="F20" s="1733"/>
      <c r="G20" s="581"/>
      <c r="H20" s="580"/>
      <c r="I20" s="581"/>
      <c r="J20" s="580"/>
      <c r="K20" s="581"/>
      <c r="L20" s="580"/>
      <c r="M20" s="583"/>
      <c r="N20" s="582"/>
      <c r="O20" s="583"/>
      <c r="P20" s="582"/>
      <c r="Q20" s="583"/>
      <c r="R20" s="582"/>
      <c r="S20" s="583"/>
      <c r="T20" s="582"/>
      <c r="U20" s="583"/>
      <c r="V20" s="582"/>
      <c r="W20" s="583"/>
      <c r="X20" s="582"/>
      <c r="Y20" s="583"/>
      <c r="Z20" s="582"/>
      <c r="AA20" s="583"/>
      <c r="AB20" s="582"/>
      <c r="AC20" s="581"/>
      <c r="AD20" s="580"/>
    </row>
    <row r="21" spans="1:30" ht="6" customHeight="1" x14ac:dyDescent="0.2">
      <c r="A21" s="1724"/>
      <c r="B21" s="1725" t="s">
        <v>559</v>
      </c>
      <c r="C21" s="1726"/>
      <c r="D21" s="1726"/>
      <c r="E21" s="1726"/>
      <c r="F21" s="1727"/>
      <c r="G21" s="661"/>
      <c r="H21" s="662"/>
      <c r="I21" s="661"/>
      <c r="J21" s="662"/>
      <c r="K21" s="661"/>
      <c r="L21" s="662"/>
      <c r="M21" s="663"/>
      <c r="N21" s="664"/>
      <c r="O21" s="663"/>
      <c r="P21" s="664"/>
      <c r="Q21" s="663"/>
      <c r="R21" s="664"/>
      <c r="S21" s="663"/>
      <c r="T21" s="664"/>
      <c r="U21" s="663"/>
      <c r="V21" s="664"/>
      <c r="W21" s="663"/>
      <c r="X21" s="664"/>
      <c r="Y21" s="663"/>
      <c r="Z21" s="664"/>
      <c r="AA21" s="663"/>
      <c r="AB21" s="664"/>
      <c r="AC21" s="661"/>
      <c r="AD21" s="662"/>
    </row>
    <row r="22" spans="1:30" ht="6" customHeight="1" x14ac:dyDescent="0.2">
      <c r="A22" s="1724"/>
      <c r="B22" s="1728"/>
      <c r="C22" s="1729"/>
      <c r="D22" s="1729"/>
      <c r="E22" s="1729"/>
      <c r="F22" s="1730"/>
      <c r="G22" s="581"/>
      <c r="H22" s="580"/>
      <c r="I22" s="581"/>
      <c r="J22" s="580"/>
      <c r="K22" s="581"/>
      <c r="L22" s="580"/>
      <c r="M22" s="583"/>
      <c r="N22" s="582"/>
      <c r="O22" s="583"/>
      <c r="P22" s="582"/>
      <c r="Q22" s="583"/>
      <c r="R22" s="582"/>
      <c r="S22" s="583"/>
      <c r="T22" s="582"/>
      <c r="U22" s="583"/>
      <c r="V22" s="582"/>
      <c r="W22" s="583"/>
      <c r="X22" s="582"/>
      <c r="Y22" s="583"/>
      <c r="Z22" s="582"/>
      <c r="AA22" s="583"/>
      <c r="AB22" s="582"/>
      <c r="AC22" s="581"/>
      <c r="AD22" s="580"/>
    </row>
    <row r="23" spans="1:30" ht="6" customHeight="1" x14ac:dyDescent="0.2">
      <c r="A23" s="1724"/>
      <c r="B23" s="1728"/>
      <c r="C23" s="1729"/>
      <c r="D23" s="1729"/>
      <c r="E23" s="1729"/>
      <c r="F23" s="1730"/>
      <c r="G23" s="581"/>
      <c r="H23" s="580"/>
      <c r="I23" s="581"/>
      <c r="J23" s="580"/>
      <c r="K23" s="581"/>
      <c r="L23" s="580"/>
      <c r="M23" s="583"/>
      <c r="N23" s="582"/>
      <c r="O23" s="583"/>
      <c r="P23" s="582"/>
      <c r="Q23" s="583"/>
      <c r="R23" s="582"/>
      <c r="S23" s="583"/>
      <c r="T23" s="582"/>
      <c r="U23" s="583"/>
      <c r="V23" s="582"/>
      <c r="W23" s="583"/>
      <c r="X23" s="582"/>
      <c r="Y23" s="583"/>
      <c r="Z23" s="582"/>
      <c r="AA23" s="583"/>
      <c r="AB23" s="582"/>
      <c r="AC23" s="581"/>
      <c r="AD23" s="580"/>
    </row>
    <row r="24" spans="1:30" ht="6" customHeight="1" x14ac:dyDescent="0.2">
      <c r="A24" s="1724"/>
      <c r="B24" s="1728"/>
      <c r="C24" s="1729"/>
      <c r="D24" s="1729"/>
      <c r="E24" s="1729"/>
      <c r="F24" s="1730"/>
      <c r="G24" s="581"/>
      <c r="H24" s="580"/>
      <c r="I24" s="581"/>
      <c r="J24" s="580"/>
      <c r="K24" s="581"/>
      <c r="L24" s="580"/>
      <c r="M24" s="583"/>
      <c r="N24" s="582"/>
      <c r="O24" s="583"/>
      <c r="P24" s="582"/>
      <c r="Q24" s="583"/>
      <c r="R24" s="582"/>
      <c r="S24" s="583"/>
      <c r="T24" s="582"/>
      <c r="U24" s="583"/>
      <c r="V24" s="582"/>
      <c r="W24" s="583"/>
      <c r="X24" s="582"/>
      <c r="Y24" s="583"/>
      <c r="Z24" s="582"/>
      <c r="AA24" s="583"/>
      <c r="AB24" s="582"/>
      <c r="AC24" s="581"/>
      <c r="AD24" s="580"/>
    </row>
    <row r="25" spans="1:30" ht="6" customHeight="1" x14ac:dyDescent="0.2">
      <c r="A25" s="1724"/>
      <c r="B25" s="1728"/>
      <c r="C25" s="1729"/>
      <c r="D25" s="1729"/>
      <c r="E25" s="1729"/>
      <c r="F25" s="1730"/>
      <c r="G25" s="581"/>
      <c r="H25" s="580"/>
      <c r="I25" s="581"/>
      <c r="J25" s="580"/>
      <c r="K25" s="581"/>
      <c r="L25" s="580"/>
      <c r="M25" s="583"/>
      <c r="N25" s="582"/>
      <c r="O25" s="583"/>
      <c r="P25" s="582"/>
      <c r="Q25" s="583"/>
      <c r="R25" s="582"/>
      <c r="S25" s="583"/>
      <c r="T25" s="582"/>
      <c r="U25" s="583"/>
      <c r="V25" s="582"/>
      <c r="W25" s="583"/>
      <c r="X25" s="582"/>
      <c r="Y25" s="583"/>
      <c r="Z25" s="582"/>
      <c r="AA25" s="583"/>
      <c r="AB25" s="582"/>
      <c r="AC25" s="581"/>
      <c r="AD25" s="580"/>
    </row>
    <row r="26" spans="1:30" ht="6" customHeight="1" x14ac:dyDescent="0.2">
      <c r="A26" s="1724"/>
      <c r="B26" s="1728"/>
      <c r="C26" s="1729"/>
      <c r="D26" s="1729"/>
      <c r="E26" s="1729"/>
      <c r="F26" s="1730"/>
      <c r="G26" s="581"/>
      <c r="H26" s="580"/>
      <c r="I26" s="581"/>
      <c r="J26" s="580"/>
      <c r="K26" s="581"/>
      <c r="L26" s="580"/>
      <c r="M26" s="583"/>
      <c r="N26" s="582"/>
      <c r="O26" s="583"/>
      <c r="P26" s="582"/>
      <c r="Q26" s="583"/>
      <c r="R26" s="582"/>
      <c r="S26" s="583"/>
      <c r="T26" s="582"/>
      <c r="U26" s="583"/>
      <c r="V26" s="582"/>
      <c r="W26" s="583"/>
      <c r="X26" s="582"/>
      <c r="Y26" s="583"/>
      <c r="Z26" s="582"/>
      <c r="AA26" s="583"/>
      <c r="AB26" s="582"/>
      <c r="AC26" s="581"/>
      <c r="AD26" s="580"/>
    </row>
    <row r="27" spans="1:30" ht="6" customHeight="1" x14ac:dyDescent="0.2">
      <c r="A27" s="1724"/>
      <c r="B27" s="1731"/>
      <c r="C27" s="1732"/>
      <c r="D27" s="1732"/>
      <c r="E27" s="1732"/>
      <c r="F27" s="1733"/>
      <c r="G27" s="581"/>
      <c r="H27" s="580"/>
      <c r="I27" s="581"/>
      <c r="J27" s="580"/>
      <c r="K27" s="581"/>
      <c r="L27" s="580"/>
      <c r="M27" s="583"/>
      <c r="N27" s="582"/>
      <c r="O27" s="583"/>
      <c r="P27" s="582"/>
      <c r="Q27" s="583"/>
      <c r="R27" s="582"/>
      <c r="S27" s="583"/>
      <c r="T27" s="582"/>
      <c r="U27" s="583"/>
      <c r="V27" s="582"/>
      <c r="W27" s="583"/>
      <c r="X27" s="582"/>
      <c r="Y27" s="583"/>
      <c r="Z27" s="582"/>
      <c r="AA27" s="583"/>
      <c r="AB27" s="582"/>
      <c r="AC27" s="581"/>
      <c r="AD27" s="580"/>
    </row>
    <row r="28" spans="1:30" ht="6" customHeight="1" x14ac:dyDescent="0.2">
      <c r="A28" s="1724"/>
      <c r="B28" s="1734" t="s">
        <v>558</v>
      </c>
      <c r="C28" s="1735"/>
      <c r="D28" s="1735"/>
      <c r="E28" s="1735"/>
      <c r="F28" s="1736"/>
      <c r="G28" s="661"/>
      <c r="H28" s="662"/>
      <c r="I28" s="661"/>
      <c r="J28" s="662"/>
      <c r="K28" s="661"/>
      <c r="L28" s="662"/>
      <c r="M28" s="663"/>
      <c r="N28" s="664"/>
      <c r="O28" s="663"/>
      <c r="P28" s="664"/>
      <c r="Q28" s="663"/>
      <c r="R28" s="664"/>
      <c r="S28" s="663"/>
      <c r="T28" s="664"/>
      <c r="U28" s="663"/>
      <c r="V28" s="664"/>
      <c r="W28" s="663"/>
      <c r="X28" s="664"/>
      <c r="Y28" s="663"/>
      <c r="Z28" s="664"/>
      <c r="AA28" s="663"/>
      <c r="AB28" s="664"/>
      <c r="AC28" s="661"/>
      <c r="AD28" s="662"/>
    </row>
    <row r="29" spans="1:30" ht="6" customHeight="1" x14ac:dyDescent="0.2">
      <c r="A29" s="1724"/>
      <c r="B29" s="1737"/>
      <c r="C29" s="1738"/>
      <c r="D29" s="1738"/>
      <c r="E29" s="1738"/>
      <c r="F29" s="1739"/>
      <c r="G29" s="581"/>
      <c r="H29" s="580"/>
      <c r="I29" s="581"/>
      <c r="J29" s="580"/>
      <c r="K29" s="581"/>
      <c r="L29" s="580"/>
      <c r="M29" s="583"/>
      <c r="N29" s="582"/>
      <c r="O29" s="583"/>
      <c r="P29" s="582"/>
      <c r="Q29" s="583"/>
      <c r="R29" s="582"/>
      <c r="S29" s="583"/>
      <c r="T29" s="582"/>
      <c r="U29" s="583"/>
      <c r="V29" s="582"/>
      <c r="W29" s="583"/>
      <c r="X29" s="582"/>
      <c r="Y29" s="583"/>
      <c r="Z29" s="582"/>
      <c r="AA29" s="583"/>
      <c r="AB29" s="582"/>
      <c r="AC29" s="581"/>
      <c r="AD29" s="580"/>
    </row>
    <row r="30" spans="1:30" ht="6" customHeight="1" x14ac:dyDescent="0.2">
      <c r="A30" s="1724"/>
      <c r="B30" s="1737"/>
      <c r="C30" s="1738"/>
      <c r="D30" s="1738"/>
      <c r="E30" s="1738"/>
      <c r="F30" s="1739"/>
      <c r="G30" s="581"/>
      <c r="H30" s="580"/>
      <c r="I30" s="581"/>
      <c r="J30" s="580"/>
      <c r="K30" s="581"/>
      <c r="L30" s="580"/>
      <c r="M30" s="583"/>
      <c r="N30" s="582"/>
      <c r="O30" s="583"/>
      <c r="P30" s="582"/>
      <c r="Q30" s="583"/>
      <c r="R30" s="582"/>
      <c r="S30" s="583"/>
      <c r="T30" s="582"/>
      <c r="U30" s="583"/>
      <c r="V30" s="582"/>
      <c r="W30" s="583"/>
      <c r="X30" s="582"/>
      <c r="Y30" s="583"/>
      <c r="Z30" s="582"/>
      <c r="AA30" s="583"/>
      <c r="AB30" s="582"/>
      <c r="AC30" s="581"/>
      <c r="AD30" s="580"/>
    </row>
    <row r="31" spans="1:30" ht="6" customHeight="1" x14ac:dyDescent="0.2">
      <c r="A31" s="1724"/>
      <c r="B31" s="1737"/>
      <c r="C31" s="1738"/>
      <c r="D31" s="1738"/>
      <c r="E31" s="1738"/>
      <c r="F31" s="1739"/>
      <c r="G31" s="581"/>
      <c r="H31" s="580"/>
      <c r="I31" s="581"/>
      <c r="J31" s="580"/>
      <c r="K31" s="581"/>
      <c r="L31" s="580"/>
      <c r="M31" s="583"/>
      <c r="N31" s="582"/>
      <c r="O31" s="583"/>
      <c r="P31" s="582"/>
      <c r="Q31" s="583"/>
      <c r="R31" s="582"/>
      <c r="S31" s="583"/>
      <c r="T31" s="582"/>
      <c r="U31" s="583"/>
      <c r="V31" s="582"/>
      <c r="W31" s="583"/>
      <c r="X31" s="582"/>
      <c r="Y31" s="583"/>
      <c r="Z31" s="582"/>
      <c r="AA31" s="583"/>
      <c r="AB31" s="582"/>
      <c r="AC31" s="581"/>
      <c r="AD31" s="580"/>
    </row>
    <row r="32" spans="1:30" ht="6" customHeight="1" x14ac:dyDescent="0.2">
      <c r="A32" s="1724"/>
      <c r="B32" s="1737"/>
      <c r="C32" s="1738"/>
      <c r="D32" s="1738"/>
      <c r="E32" s="1738"/>
      <c r="F32" s="1739"/>
      <c r="G32" s="581"/>
      <c r="H32" s="580"/>
      <c r="I32" s="581"/>
      <c r="J32" s="580"/>
      <c r="K32" s="581"/>
      <c r="L32" s="580"/>
      <c r="M32" s="583"/>
      <c r="N32" s="582"/>
      <c r="O32" s="583"/>
      <c r="P32" s="582"/>
      <c r="Q32" s="583"/>
      <c r="R32" s="582"/>
      <c r="S32" s="583"/>
      <c r="T32" s="582"/>
      <c r="U32" s="583"/>
      <c r="V32" s="582"/>
      <c r="W32" s="583"/>
      <c r="X32" s="585"/>
      <c r="Y32" s="584"/>
      <c r="Z32" s="585"/>
      <c r="AA32" s="584"/>
      <c r="AB32" s="582"/>
      <c r="AC32" s="581"/>
      <c r="AD32" s="580"/>
    </row>
    <row r="33" spans="1:30" ht="6" customHeight="1" x14ac:dyDescent="0.2">
      <c r="A33" s="1724"/>
      <c r="B33" s="1737"/>
      <c r="C33" s="1738"/>
      <c r="D33" s="1738"/>
      <c r="E33" s="1738"/>
      <c r="F33" s="1739"/>
      <c r="G33" s="581"/>
      <c r="H33" s="580"/>
      <c r="I33" s="581"/>
      <c r="J33" s="580"/>
      <c r="K33" s="581"/>
      <c r="L33" s="580"/>
      <c r="M33" s="583"/>
      <c r="N33" s="582"/>
      <c r="O33" s="583"/>
      <c r="P33" s="582"/>
      <c r="Q33" s="583"/>
      <c r="R33" s="582"/>
      <c r="S33" s="583"/>
      <c r="T33" s="582"/>
      <c r="U33" s="583"/>
      <c r="V33" s="582"/>
      <c r="W33" s="583"/>
      <c r="X33" s="582"/>
      <c r="Y33" s="583"/>
      <c r="Z33" s="582"/>
      <c r="AA33" s="583"/>
      <c r="AB33" s="582"/>
      <c r="AC33" s="581"/>
      <c r="AD33" s="580"/>
    </row>
    <row r="34" spans="1:30" ht="6" customHeight="1" x14ac:dyDescent="0.2">
      <c r="A34" s="1724"/>
      <c r="B34" s="1740"/>
      <c r="C34" s="1741"/>
      <c r="D34" s="1741"/>
      <c r="E34" s="1741"/>
      <c r="F34" s="1742"/>
      <c r="G34" s="577"/>
      <c r="H34" s="576"/>
      <c r="I34" s="577"/>
      <c r="J34" s="576"/>
      <c r="K34" s="577"/>
      <c r="L34" s="576"/>
      <c r="M34" s="579"/>
      <c r="N34" s="578"/>
      <c r="O34" s="579"/>
      <c r="P34" s="578"/>
      <c r="Q34" s="579"/>
      <c r="R34" s="578"/>
      <c r="S34" s="579"/>
      <c r="T34" s="578"/>
      <c r="U34" s="579"/>
      <c r="V34" s="578"/>
      <c r="W34" s="579"/>
      <c r="X34" s="578"/>
      <c r="Y34" s="579"/>
      <c r="Z34" s="578"/>
      <c r="AA34" s="579"/>
      <c r="AB34" s="578"/>
      <c r="AC34" s="577"/>
      <c r="AD34" s="576"/>
    </row>
    <row r="35" spans="1:30" ht="6" customHeight="1" x14ac:dyDescent="0.2">
      <c r="A35" s="1724"/>
      <c r="B35" s="1725" t="s">
        <v>557</v>
      </c>
      <c r="C35" s="1726"/>
      <c r="D35" s="1726"/>
      <c r="E35" s="1726"/>
      <c r="F35" s="1727"/>
      <c r="G35" s="661"/>
      <c r="H35" s="662"/>
      <c r="I35" s="661"/>
      <c r="J35" s="662"/>
      <c r="K35" s="661"/>
      <c r="L35" s="662"/>
      <c r="M35" s="663"/>
      <c r="N35" s="664"/>
      <c r="O35" s="663"/>
      <c r="P35" s="664"/>
      <c r="Q35" s="663"/>
      <c r="R35" s="664"/>
      <c r="S35" s="663"/>
      <c r="T35" s="664"/>
      <c r="U35" s="663"/>
      <c r="V35" s="664"/>
      <c r="W35" s="663"/>
      <c r="X35" s="664"/>
      <c r="Y35" s="663"/>
      <c r="Z35" s="664"/>
      <c r="AA35" s="663"/>
      <c r="AB35" s="664"/>
      <c r="AC35" s="661"/>
      <c r="AD35" s="662"/>
    </row>
    <row r="36" spans="1:30" ht="6" customHeight="1" x14ac:dyDescent="0.2">
      <c r="A36" s="1724"/>
      <c r="B36" s="1728"/>
      <c r="C36" s="1729"/>
      <c r="D36" s="1729"/>
      <c r="E36" s="1729"/>
      <c r="F36" s="1730"/>
      <c r="G36" s="581"/>
      <c r="H36" s="580"/>
      <c r="I36" s="581"/>
      <c r="J36" s="580"/>
      <c r="K36" s="581"/>
      <c r="L36" s="580"/>
      <c r="M36" s="583"/>
      <c r="N36" s="582"/>
      <c r="O36" s="583"/>
      <c r="P36" s="582"/>
      <c r="Q36" s="583"/>
      <c r="R36" s="582"/>
      <c r="S36" s="583"/>
      <c r="T36" s="582"/>
      <c r="U36" s="583"/>
      <c r="V36" s="582"/>
      <c r="W36" s="583"/>
      <c r="X36" s="582"/>
      <c r="Y36" s="583"/>
      <c r="Z36" s="582"/>
      <c r="AA36" s="583"/>
      <c r="AB36" s="582"/>
      <c r="AC36" s="581"/>
      <c r="AD36" s="580"/>
    </row>
    <row r="37" spans="1:30" ht="6" customHeight="1" x14ac:dyDescent="0.2">
      <c r="A37" s="1724"/>
      <c r="B37" s="1728"/>
      <c r="C37" s="1729"/>
      <c r="D37" s="1729"/>
      <c r="E37" s="1729"/>
      <c r="F37" s="1730"/>
      <c r="G37" s="581"/>
      <c r="H37" s="580"/>
      <c r="I37" s="581"/>
      <c r="J37" s="580"/>
      <c r="K37" s="581"/>
      <c r="L37" s="580"/>
      <c r="M37" s="583"/>
      <c r="N37" s="582"/>
      <c r="O37" s="583"/>
      <c r="P37" s="582"/>
      <c r="Q37" s="583"/>
      <c r="R37" s="582"/>
      <c r="S37" s="583"/>
      <c r="T37" s="582"/>
      <c r="U37" s="583"/>
      <c r="V37" s="582"/>
      <c r="W37" s="583"/>
      <c r="X37" s="582"/>
      <c r="Y37" s="583"/>
      <c r="Z37" s="582"/>
      <c r="AA37" s="583"/>
      <c r="AB37" s="582"/>
      <c r="AC37" s="581"/>
      <c r="AD37" s="580"/>
    </row>
    <row r="38" spans="1:30" ht="6" customHeight="1" x14ac:dyDescent="0.2">
      <c r="A38" s="1724"/>
      <c r="B38" s="1728"/>
      <c r="C38" s="1729"/>
      <c r="D38" s="1729"/>
      <c r="E38" s="1729"/>
      <c r="F38" s="1730"/>
      <c r="G38" s="581"/>
      <c r="H38" s="580"/>
      <c r="I38" s="581"/>
      <c r="J38" s="580"/>
      <c r="K38" s="581"/>
      <c r="L38" s="580"/>
      <c r="M38" s="583"/>
      <c r="N38" s="582"/>
      <c r="O38" s="583"/>
      <c r="P38" s="582"/>
      <c r="Q38" s="583"/>
      <c r="R38" s="582"/>
      <c r="S38" s="583"/>
      <c r="T38" s="582"/>
      <c r="U38" s="583"/>
      <c r="V38" s="582"/>
      <c r="W38" s="583"/>
      <c r="X38" s="582"/>
      <c r="Y38" s="583"/>
      <c r="Z38" s="582"/>
      <c r="AA38" s="583"/>
      <c r="AB38" s="582"/>
      <c r="AC38" s="581"/>
      <c r="AD38" s="580"/>
    </row>
    <row r="39" spans="1:30" ht="6" customHeight="1" x14ac:dyDescent="0.2">
      <c r="A39" s="1724"/>
      <c r="B39" s="1728"/>
      <c r="C39" s="1729"/>
      <c r="D39" s="1729"/>
      <c r="E39" s="1729"/>
      <c r="F39" s="1730"/>
      <c r="G39" s="581"/>
      <c r="H39" s="580"/>
      <c r="I39" s="581"/>
      <c r="J39" s="580"/>
      <c r="K39" s="581"/>
      <c r="L39" s="580"/>
      <c r="M39" s="583"/>
      <c r="N39" s="582"/>
      <c r="O39" s="583"/>
      <c r="P39" s="582"/>
      <c r="Q39" s="583"/>
      <c r="R39" s="582"/>
      <c r="S39" s="583"/>
      <c r="T39" s="582"/>
      <c r="U39" s="583"/>
      <c r="V39" s="582"/>
      <c r="W39" s="583"/>
      <c r="X39" s="582"/>
      <c r="Y39" s="583"/>
      <c r="Z39" s="582"/>
      <c r="AA39" s="583"/>
      <c r="AB39" s="582"/>
      <c r="AC39" s="581"/>
      <c r="AD39" s="580"/>
    </row>
    <row r="40" spans="1:30" ht="6" customHeight="1" x14ac:dyDescent="0.2">
      <c r="A40" s="1724"/>
      <c r="B40" s="1728"/>
      <c r="C40" s="1729"/>
      <c r="D40" s="1729"/>
      <c r="E40" s="1729"/>
      <c r="F40" s="1730"/>
      <c r="G40" s="581"/>
      <c r="H40" s="580"/>
      <c r="I40" s="581"/>
      <c r="J40" s="580"/>
      <c r="K40" s="581"/>
      <c r="L40" s="580"/>
      <c r="M40" s="583"/>
      <c r="N40" s="582"/>
      <c r="O40" s="583"/>
      <c r="P40" s="582"/>
      <c r="Q40" s="583"/>
      <c r="R40" s="582"/>
      <c r="S40" s="583"/>
      <c r="T40" s="582"/>
      <c r="U40" s="583"/>
      <c r="V40" s="582"/>
      <c r="W40" s="583"/>
      <c r="X40" s="582"/>
      <c r="Y40" s="583"/>
      <c r="Z40" s="582"/>
      <c r="AA40" s="583"/>
      <c r="AB40" s="582"/>
      <c r="AC40" s="581"/>
      <c r="AD40" s="580"/>
    </row>
    <row r="41" spans="1:30" ht="6" customHeight="1" x14ac:dyDescent="0.2">
      <c r="A41" s="1724"/>
      <c r="B41" s="1731"/>
      <c r="C41" s="1732"/>
      <c r="D41" s="1732"/>
      <c r="E41" s="1732"/>
      <c r="F41" s="1733"/>
      <c r="G41" s="577"/>
      <c r="H41" s="576"/>
      <c r="I41" s="577"/>
      <c r="J41" s="576"/>
      <c r="K41" s="577"/>
      <c r="L41" s="576"/>
      <c r="M41" s="579"/>
      <c r="N41" s="578"/>
      <c r="O41" s="579"/>
      <c r="P41" s="578"/>
      <c r="Q41" s="579"/>
      <c r="R41" s="578"/>
      <c r="S41" s="579"/>
      <c r="T41" s="578"/>
      <c r="U41" s="579"/>
      <c r="V41" s="578"/>
      <c r="W41" s="579"/>
      <c r="X41" s="578"/>
      <c r="Y41" s="579"/>
      <c r="Z41" s="578"/>
      <c r="AA41" s="579"/>
      <c r="AB41" s="578"/>
      <c r="AC41" s="577"/>
      <c r="AD41" s="576"/>
    </row>
    <row r="42" spans="1:30" ht="6" customHeight="1" x14ac:dyDescent="0.2">
      <c r="A42" s="1724"/>
      <c r="B42" s="1725" t="s">
        <v>556</v>
      </c>
      <c r="C42" s="1726"/>
      <c r="D42" s="1726"/>
      <c r="E42" s="1726"/>
      <c r="F42" s="1727"/>
      <c r="G42" s="661"/>
      <c r="H42" s="662"/>
      <c r="I42" s="661"/>
      <c r="J42" s="662"/>
      <c r="K42" s="661"/>
      <c r="L42" s="662"/>
      <c r="M42" s="663"/>
      <c r="N42" s="664"/>
      <c r="O42" s="663"/>
      <c r="P42" s="664"/>
      <c r="Q42" s="663"/>
      <c r="R42" s="664"/>
      <c r="S42" s="663"/>
      <c r="T42" s="664"/>
      <c r="U42" s="663"/>
      <c r="V42" s="664"/>
      <c r="W42" s="663"/>
      <c r="X42" s="664"/>
      <c r="Y42" s="663"/>
      <c r="Z42" s="664"/>
      <c r="AA42" s="663"/>
      <c r="AB42" s="664"/>
      <c r="AC42" s="661"/>
      <c r="AD42" s="662"/>
    </row>
    <row r="43" spans="1:30" ht="6" customHeight="1" x14ac:dyDescent="0.2">
      <c r="A43" s="1724"/>
      <c r="B43" s="1728"/>
      <c r="C43" s="1729"/>
      <c r="D43" s="1729"/>
      <c r="E43" s="1729"/>
      <c r="F43" s="1730"/>
      <c r="G43" s="581"/>
      <c r="H43" s="580"/>
      <c r="I43" s="581"/>
      <c r="J43" s="580"/>
      <c r="K43" s="581"/>
      <c r="L43" s="580"/>
      <c r="M43" s="583"/>
      <c r="N43" s="582"/>
      <c r="O43" s="583"/>
      <c r="P43" s="582"/>
      <c r="Q43" s="583"/>
      <c r="R43" s="582"/>
      <c r="S43" s="583"/>
      <c r="T43" s="582"/>
      <c r="U43" s="583"/>
      <c r="V43" s="582"/>
      <c r="W43" s="583"/>
      <c r="X43" s="582"/>
      <c r="Y43" s="583"/>
      <c r="Z43" s="582"/>
      <c r="AA43" s="583"/>
      <c r="AB43" s="582"/>
      <c r="AC43" s="581"/>
      <c r="AD43" s="580"/>
    </row>
    <row r="44" spans="1:30" ht="6" customHeight="1" x14ac:dyDescent="0.2">
      <c r="A44" s="1724"/>
      <c r="B44" s="1728"/>
      <c r="C44" s="1729"/>
      <c r="D44" s="1729"/>
      <c r="E44" s="1729"/>
      <c r="F44" s="1730"/>
      <c r="G44" s="581"/>
      <c r="H44" s="580"/>
      <c r="I44" s="581"/>
      <c r="J44" s="580"/>
      <c r="K44" s="581"/>
      <c r="L44" s="580"/>
      <c r="M44" s="583"/>
      <c r="N44" s="582"/>
      <c r="O44" s="583"/>
      <c r="P44" s="582"/>
      <c r="Q44" s="583"/>
      <c r="R44" s="582"/>
      <c r="S44" s="583"/>
      <c r="T44" s="582"/>
      <c r="U44" s="583"/>
      <c r="V44" s="582"/>
      <c r="W44" s="583"/>
      <c r="X44" s="582"/>
      <c r="Y44" s="583"/>
      <c r="Z44" s="582"/>
      <c r="AA44" s="583"/>
      <c r="AB44" s="582"/>
      <c r="AC44" s="581"/>
      <c r="AD44" s="580"/>
    </row>
    <row r="45" spans="1:30" ht="6" customHeight="1" x14ac:dyDescent="0.2">
      <c r="A45" s="1724"/>
      <c r="B45" s="1728"/>
      <c r="C45" s="1729"/>
      <c r="D45" s="1729"/>
      <c r="E45" s="1729"/>
      <c r="F45" s="1730"/>
      <c r="G45" s="581"/>
      <c r="H45" s="580"/>
      <c r="I45" s="581"/>
      <c r="J45" s="580"/>
      <c r="K45" s="581"/>
      <c r="L45" s="580"/>
      <c r="M45" s="583"/>
      <c r="N45" s="582"/>
      <c r="O45" s="583"/>
      <c r="P45" s="582"/>
      <c r="Q45" s="583"/>
      <c r="R45" s="582"/>
      <c r="S45" s="583"/>
      <c r="T45" s="582"/>
      <c r="U45" s="583"/>
      <c r="V45" s="582"/>
      <c r="W45" s="583"/>
      <c r="X45" s="582"/>
      <c r="Y45" s="583"/>
      <c r="Z45" s="582"/>
      <c r="AA45" s="583"/>
      <c r="AB45" s="582"/>
      <c r="AC45" s="581"/>
      <c r="AD45" s="580"/>
    </row>
    <row r="46" spans="1:30" ht="6" customHeight="1" x14ac:dyDescent="0.2">
      <c r="A46" s="1724"/>
      <c r="B46" s="1728"/>
      <c r="C46" s="1729"/>
      <c r="D46" s="1729"/>
      <c r="E46" s="1729"/>
      <c r="F46" s="1730"/>
      <c r="G46" s="581"/>
      <c r="H46" s="580"/>
      <c r="I46" s="581"/>
      <c r="J46" s="580"/>
      <c r="K46" s="581"/>
      <c r="L46" s="580"/>
      <c r="M46" s="583"/>
      <c r="N46" s="582"/>
      <c r="O46" s="583"/>
      <c r="P46" s="582"/>
      <c r="Q46" s="583"/>
      <c r="R46" s="582"/>
      <c r="S46" s="583"/>
      <c r="T46" s="582"/>
      <c r="U46" s="583"/>
      <c r="V46" s="582"/>
      <c r="W46" s="583"/>
      <c r="X46" s="582"/>
      <c r="Y46" s="583"/>
      <c r="Z46" s="582"/>
      <c r="AA46" s="583"/>
      <c r="AB46" s="582"/>
      <c r="AC46" s="581"/>
      <c r="AD46" s="582"/>
    </row>
    <row r="47" spans="1:30" ht="6" customHeight="1" x14ac:dyDescent="0.2">
      <c r="A47" s="1724"/>
      <c r="B47" s="1728"/>
      <c r="C47" s="1729"/>
      <c r="D47" s="1729"/>
      <c r="E47" s="1729"/>
      <c r="F47" s="1730"/>
      <c r="G47" s="581"/>
      <c r="H47" s="580"/>
      <c r="I47" s="581"/>
      <c r="J47" s="580"/>
      <c r="K47" s="581"/>
      <c r="L47" s="580"/>
      <c r="M47" s="583"/>
      <c r="N47" s="582"/>
      <c r="O47" s="583"/>
      <c r="P47" s="582"/>
      <c r="Q47" s="583"/>
      <c r="R47" s="582"/>
      <c r="S47" s="583"/>
      <c r="T47" s="582"/>
      <c r="U47" s="583"/>
      <c r="V47" s="582"/>
      <c r="W47" s="583"/>
      <c r="X47" s="582"/>
      <c r="Y47" s="583"/>
      <c r="Z47" s="582"/>
      <c r="AA47" s="583"/>
      <c r="AB47" s="582"/>
      <c r="AC47" s="581"/>
      <c r="AD47" s="580"/>
    </row>
    <row r="48" spans="1:30" ht="6" customHeight="1" x14ac:dyDescent="0.2">
      <c r="A48" s="1724"/>
      <c r="B48" s="1731"/>
      <c r="C48" s="1732"/>
      <c r="D48" s="1732"/>
      <c r="E48" s="1732"/>
      <c r="F48" s="1733"/>
      <c r="G48" s="577"/>
      <c r="H48" s="576"/>
      <c r="I48" s="577"/>
      <c r="J48" s="576"/>
      <c r="K48" s="577"/>
      <c r="L48" s="576"/>
      <c r="M48" s="579"/>
      <c r="N48" s="578"/>
      <c r="O48" s="579"/>
      <c r="P48" s="578"/>
      <c r="Q48" s="579"/>
      <c r="R48" s="578"/>
      <c r="S48" s="579"/>
      <c r="T48" s="578"/>
      <c r="U48" s="579"/>
      <c r="V48" s="578"/>
      <c r="W48" s="579"/>
      <c r="X48" s="578"/>
      <c r="Y48" s="579"/>
      <c r="Z48" s="578"/>
      <c r="AA48" s="579"/>
      <c r="AB48" s="578"/>
      <c r="AC48" s="577"/>
      <c r="AD48" s="576"/>
    </row>
    <row r="49" spans="1:30" ht="6" customHeight="1" x14ac:dyDescent="0.2">
      <c r="A49" s="1724"/>
      <c r="B49" s="1734" t="s">
        <v>555</v>
      </c>
      <c r="C49" s="1735"/>
      <c r="D49" s="1735"/>
      <c r="E49" s="1735"/>
      <c r="F49" s="1736"/>
      <c r="G49" s="661"/>
      <c r="H49" s="662"/>
      <c r="I49" s="661"/>
      <c r="J49" s="662"/>
      <c r="K49" s="661"/>
      <c r="L49" s="662"/>
      <c r="M49" s="663"/>
      <c r="N49" s="664"/>
      <c r="O49" s="663"/>
      <c r="P49" s="664"/>
      <c r="Q49" s="663"/>
      <c r="R49" s="664"/>
      <c r="S49" s="663"/>
      <c r="T49" s="664"/>
      <c r="U49" s="663"/>
      <c r="V49" s="664"/>
      <c r="W49" s="663"/>
      <c r="X49" s="664"/>
      <c r="Y49" s="663"/>
      <c r="Z49" s="664"/>
      <c r="AA49" s="663"/>
      <c r="AB49" s="664"/>
      <c r="AC49" s="661"/>
      <c r="AD49" s="662"/>
    </row>
    <row r="50" spans="1:30" ht="6" customHeight="1" x14ac:dyDescent="0.2">
      <c r="A50" s="1724"/>
      <c r="B50" s="1737"/>
      <c r="C50" s="1738"/>
      <c r="D50" s="1738"/>
      <c r="E50" s="1738"/>
      <c r="F50" s="1739"/>
      <c r="G50" s="581"/>
      <c r="H50" s="580"/>
      <c r="I50" s="581"/>
      <c r="J50" s="580"/>
      <c r="K50" s="581"/>
      <c r="L50" s="580"/>
      <c r="M50" s="583"/>
      <c r="N50" s="582"/>
      <c r="O50" s="583"/>
      <c r="P50" s="582"/>
      <c r="Q50" s="583"/>
      <c r="R50" s="582"/>
      <c r="S50" s="583"/>
      <c r="T50" s="582"/>
      <c r="U50" s="583"/>
      <c r="V50" s="582"/>
      <c r="W50" s="583"/>
      <c r="X50" s="582"/>
      <c r="Y50" s="583"/>
      <c r="Z50" s="582"/>
      <c r="AA50" s="583"/>
      <c r="AB50" s="582"/>
      <c r="AC50" s="581"/>
      <c r="AD50" s="580"/>
    </row>
    <row r="51" spans="1:30" ht="6" customHeight="1" x14ac:dyDescent="0.2">
      <c r="A51" s="1724"/>
      <c r="B51" s="1737"/>
      <c r="C51" s="1738"/>
      <c r="D51" s="1738"/>
      <c r="E51" s="1738"/>
      <c r="F51" s="1739"/>
      <c r="G51" s="581"/>
      <c r="H51" s="580"/>
      <c r="I51" s="581"/>
      <c r="J51" s="580"/>
      <c r="K51" s="581"/>
      <c r="L51" s="580"/>
      <c r="M51" s="583"/>
      <c r="N51" s="582"/>
      <c r="O51" s="583"/>
      <c r="P51" s="582"/>
      <c r="Q51" s="583"/>
      <c r="R51" s="582"/>
      <c r="S51" s="583"/>
      <c r="T51" s="582"/>
      <c r="U51" s="583"/>
      <c r="V51" s="582"/>
      <c r="W51" s="583"/>
      <c r="X51" s="582"/>
      <c r="Y51" s="583"/>
      <c r="Z51" s="582"/>
      <c r="AA51" s="583"/>
      <c r="AB51" s="582"/>
      <c r="AC51" s="581"/>
      <c r="AD51" s="580"/>
    </row>
    <row r="52" spans="1:30" ht="6" customHeight="1" x14ac:dyDescent="0.2">
      <c r="A52" s="1724"/>
      <c r="B52" s="1737"/>
      <c r="C52" s="1738"/>
      <c r="D52" s="1738"/>
      <c r="E52" s="1738"/>
      <c r="F52" s="1739"/>
      <c r="G52" s="581"/>
      <c r="H52" s="580"/>
      <c r="I52" s="581"/>
      <c r="J52" s="580"/>
      <c r="K52" s="581"/>
      <c r="L52" s="580"/>
      <c r="M52" s="583"/>
      <c r="N52" s="582"/>
      <c r="O52" s="583"/>
      <c r="P52" s="582"/>
      <c r="Q52" s="583"/>
      <c r="R52" s="582"/>
      <c r="S52" s="583"/>
      <c r="T52" s="582"/>
      <c r="U52" s="583"/>
      <c r="V52" s="582"/>
      <c r="W52" s="583"/>
      <c r="X52" s="582"/>
      <c r="Y52" s="583"/>
      <c r="Z52" s="582"/>
      <c r="AA52" s="583"/>
      <c r="AB52" s="582"/>
      <c r="AC52" s="581"/>
      <c r="AD52" s="580"/>
    </row>
    <row r="53" spans="1:30" ht="6" customHeight="1" x14ac:dyDescent="0.2">
      <c r="A53" s="1724"/>
      <c r="B53" s="1737"/>
      <c r="C53" s="1738"/>
      <c r="D53" s="1738"/>
      <c r="E53" s="1738"/>
      <c r="F53" s="1739"/>
      <c r="G53" s="581"/>
      <c r="H53" s="580"/>
      <c r="I53" s="581"/>
      <c r="J53" s="580"/>
      <c r="K53" s="581"/>
      <c r="L53" s="580"/>
      <c r="M53" s="583"/>
      <c r="N53" s="582"/>
      <c r="O53" s="583"/>
      <c r="P53" s="582"/>
      <c r="Q53" s="583"/>
      <c r="R53" s="582"/>
      <c r="S53" s="583"/>
      <c r="T53" s="582"/>
      <c r="U53" s="583"/>
      <c r="V53" s="582"/>
      <c r="W53" s="583"/>
      <c r="X53" s="582"/>
      <c r="Y53" s="583"/>
      <c r="Z53" s="582"/>
      <c r="AA53" s="583"/>
      <c r="AB53" s="582"/>
      <c r="AC53" s="581"/>
      <c r="AD53" s="580"/>
    </row>
    <row r="54" spans="1:30" ht="6" customHeight="1" x14ac:dyDescent="0.2">
      <c r="A54" s="1724"/>
      <c r="B54" s="1737"/>
      <c r="C54" s="1738"/>
      <c r="D54" s="1738"/>
      <c r="E54" s="1738"/>
      <c r="F54" s="1739"/>
      <c r="G54" s="581"/>
      <c r="H54" s="580"/>
      <c r="I54" s="581"/>
      <c r="J54" s="580"/>
      <c r="K54" s="581"/>
      <c r="L54" s="580"/>
      <c r="M54" s="583"/>
      <c r="N54" s="582"/>
      <c r="O54" s="583"/>
      <c r="P54" s="582"/>
      <c r="Q54" s="583"/>
      <c r="R54" s="582"/>
      <c r="S54" s="583"/>
      <c r="T54" s="582"/>
      <c r="U54" s="583"/>
      <c r="V54" s="582"/>
      <c r="W54" s="583"/>
      <c r="X54" s="582"/>
      <c r="Y54" s="583"/>
      <c r="Z54" s="582"/>
      <c r="AA54" s="583"/>
      <c r="AB54" s="582"/>
      <c r="AC54" s="581"/>
      <c r="AD54" s="580"/>
    </row>
    <row r="55" spans="1:30" ht="6" customHeight="1" x14ac:dyDescent="0.2">
      <c r="A55" s="1724"/>
      <c r="B55" s="1737"/>
      <c r="C55" s="1738"/>
      <c r="D55" s="1738"/>
      <c r="E55" s="1738"/>
      <c r="F55" s="1739"/>
      <c r="G55" s="581"/>
      <c r="H55" s="580"/>
      <c r="I55" s="581"/>
      <c r="J55" s="580"/>
      <c r="K55" s="581"/>
      <c r="L55" s="580"/>
      <c r="M55" s="583"/>
      <c r="N55" s="582"/>
      <c r="O55" s="583"/>
      <c r="P55" s="582"/>
      <c r="Q55" s="583"/>
      <c r="R55" s="582"/>
      <c r="S55" s="583"/>
      <c r="T55" s="582"/>
      <c r="U55" s="583"/>
      <c r="V55" s="582"/>
      <c r="W55" s="583"/>
      <c r="X55" s="582"/>
      <c r="Y55" s="583"/>
      <c r="Z55" s="582"/>
      <c r="AA55" s="583"/>
      <c r="AB55" s="582"/>
      <c r="AC55" s="583"/>
      <c r="AD55" s="582"/>
    </row>
    <row r="56" spans="1:30" ht="6" customHeight="1" x14ac:dyDescent="0.2">
      <c r="A56" s="1724"/>
      <c r="B56" s="1737"/>
      <c r="C56" s="1738"/>
      <c r="D56" s="1738"/>
      <c r="E56" s="1738"/>
      <c r="F56" s="1739"/>
      <c r="G56" s="661"/>
      <c r="H56" s="662"/>
      <c r="I56" s="661"/>
      <c r="J56" s="662"/>
      <c r="K56" s="661"/>
      <c r="L56" s="662"/>
      <c r="M56" s="663"/>
      <c r="N56" s="664"/>
      <c r="O56" s="663"/>
      <c r="P56" s="664"/>
      <c r="Q56" s="663"/>
      <c r="R56" s="664"/>
      <c r="S56" s="663"/>
      <c r="T56" s="664"/>
      <c r="U56" s="663"/>
      <c r="V56" s="664"/>
      <c r="W56" s="663"/>
      <c r="X56" s="664"/>
      <c r="Y56" s="663"/>
      <c r="Z56" s="664"/>
      <c r="AA56" s="663"/>
      <c r="AB56" s="664"/>
      <c r="AC56" s="663"/>
      <c r="AD56" s="664"/>
    </row>
    <row r="57" spans="1:30" ht="6" customHeight="1" x14ac:dyDescent="0.2">
      <c r="A57" s="1724"/>
      <c r="B57" s="1737"/>
      <c r="C57" s="1738"/>
      <c r="D57" s="1738"/>
      <c r="E57" s="1738"/>
      <c r="F57" s="1739"/>
      <c r="G57" s="581"/>
      <c r="H57" s="580"/>
      <c r="I57" s="581"/>
      <c r="J57" s="580"/>
      <c r="K57" s="581"/>
      <c r="L57" s="580"/>
      <c r="M57" s="583"/>
      <c r="N57" s="582"/>
      <c r="O57" s="583"/>
      <c r="P57" s="582"/>
      <c r="Q57" s="583"/>
      <c r="R57" s="582"/>
      <c r="S57" s="583"/>
      <c r="T57" s="582"/>
      <c r="U57" s="583"/>
      <c r="V57" s="582"/>
      <c r="W57" s="583"/>
      <c r="X57" s="582"/>
      <c r="Y57" s="583"/>
      <c r="Z57" s="582"/>
      <c r="AA57" s="583"/>
      <c r="AB57" s="582"/>
      <c r="AC57" s="583"/>
      <c r="AD57" s="582"/>
    </row>
    <row r="58" spans="1:30" ht="6" customHeight="1" x14ac:dyDescent="0.2">
      <c r="A58" s="1724"/>
      <c r="B58" s="1737"/>
      <c r="C58" s="1738"/>
      <c r="D58" s="1738"/>
      <c r="E58" s="1738"/>
      <c r="F58" s="1739"/>
      <c r="G58" s="581"/>
      <c r="H58" s="580"/>
      <c r="I58" s="581"/>
      <c r="J58" s="580"/>
      <c r="K58" s="581"/>
      <c r="L58" s="580"/>
      <c r="M58" s="583"/>
      <c r="N58" s="582"/>
      <c r="O58" s="583"/>
      <c r="P58" s="582"/>
      <c r="Q58" s="583"/>
      <c r="R58" s="582"/>
      <c r="S58" s="583"/>
      <c r="T58" s="582"/>
      <c r="U58" s="583"/>
      <c r="V58" s="582"/>
      <c r="W58" s="583"/>
      <c r="X58" s="582"/>
      <c r="Y58" s="583"/>
      <c r="Z58" s="582"/>
      <c r="AA58" s="583"/>
      <c r="AB58" s="582"/>
      <c r="AC58" s="581"/>
      <c r="AD58" s="580"/>
    </row>
    <row r="59" spans="1:30" ht="6" customHeight="1" x14ac:dyDescent="0.2">
      <c r="A59" s="1724"/>
      <c r="B59" s="1737"/>
      <c r="C59" s="1738"/>
      <c r="D59" s="1738"/>
      <c r="E59" s="1738"/>
      <c r="F59" s="1739"/>
      <c r="G59" s="581"/>
      <c r="H59" s="580"/>
      <c r="I59" s="581"/>
      <c r="J59" s="580"/>
      <c r="K59" s="581"/>
      <c r="L59" s="580"/>
      <c r="M59" s="583"/>
      <c r="N59" s="582"/>
      <c r="O59" s="583"/>
      <c r="P59" s="582"/>
      <c r="Q59" s="583"/>
      <c r="R59" s="582"/>
      <c r="S59" s="583"/>
      <c r="T59" s="582"/>
      <c r="U59" s="583"/>
      <c r="V59" s="582"/>
      <c r="W59" s="583"/>
      <c r="X59" s="582"/>
      <c r="Y59" s="583"/>
      <c r="Z59" s="582"/>
      <c r="AA59" s="583"/>
      <c r="AB59" s="582"/>
      <c r="AC59" s="581"/>
      <c r="AD59" s="580"/>
    </row>
    <row r="60" spans="1:30" ht="6" customHeight="1" x14ac:dyDescent="0.2">
      <c r="A60" s="1724"/>
      <c r="B60" s="1737"/>
      <c r="C60" s="1738"/>
      <c r="D60" s="1738"/>
      <c r="E60" s="1738"/>
      <c r="F60" s="1739"/>
      <c r="G60" s="581"/>
      <c r="H60" s="580"/>
      <c r="I60" s="581"/>
      <c r="J60" s="580"/>
      <c r="K60" s="581"/>
      <c r="L60" s="580"/>
      <c r="M60" s="583"/>
      <c r="N60" s="582"/>
      <c r="O60" s="583"/>
      <c r="P60" s="582"/>
      <c r="Q60" s="583"/>
      <c r="R60" s="582"/>
      <c r="S60" s="583"/>
      <c r="T60" s="582"/>
      <c r="U60" s="583"/>
      <c r="V60" s="582"/>
      <c r="W60" s="583"/>
      <c r="X60" s="582"/>
      <c r="Y60" s="583"/>
      <c r="Z60" s="582"/>
      <c r="AA60" s="583"/>
      <c r="AB60" s="582"/>
      <c r="AC60" s="581"/>
      <c r="AD60" s="580"/>
    </row>
    <row r="61" spans="1:30" ht="6" customHeight="1" x14ac:dyDescent="0.2">
      <c r="A61" s="1724"/>
      <c r="B61" s="1737"/>
      <c r="C61" s="1738"/>
      <c r="D61" s="1738"/>
      <c r="E61" s="1738"/>
      <c r="F61" s="1739"/>
      <c r="G61" s="581"/>
      <c r="H61" s="580"/>
      <c r="I61" s="581"/>
      <c r="J61" s="580"/>
      <c r="K61" s="581"/>
      <c r="L61" s="580"/>
      <c r="M61" s="583"/>
      <c r="N61" s="582"/>
      <c r="O61" s="583"/>
      <c r="P61" s="582"/>
      <c r="Q61" s="583"/>
      <c r="R61" s="582"/>
      <c r="S61" s="583"/>
      <c r="T61" s="582"/>
      <c r="U61" s="583"/>
      <c r="V61" s="582"/>
      <c r="W61" s="583"/>
      <c r="X61" s="582"/>
      <c r="Y61" s="583"/>
      <c r="Z61" s="582"/>
      <c r="AA61" s="583"/>
      <c r="AB61" s="582"/>
      <c r="AC61" s="581"/>
      <c r="AD61" s="580"/>
    </row>
    <row r="62" spans="1:30" ht="6" customHeight="1" x14ac:dyDescent="0.2">
      <c r="A62" s="1724"/>
      <c r="B62" s="1740"/>
      <c r="C62" s="1741"/>
      <c r="D62" s="1741"/>
      <c r="E62" s="1741"/>
      <c r="F62" s="1742"/>
      <c r="G62" s="581"/>
      <c r="H62" s="580"/>
      <c r="I62" s="581"/>
      <c r="J62" s="580"/>
      <c r="K62" s="581"/>
      <c r="L62" s="580"/>
      <c r="M62" s="583"/>
      <c r="N62" s="582"/>
      <c r="O62" s="583"/>
      <c r="P62" s="582"/>
      <c r="Q62" s="583"/>
      <c r="R62" s="582"/>
      <c r="S62" s="583"/>
      <c r="T62" s="582"/>
      <c r="U62" s="583"/>
      <c r="V62" s="582"/>
      <c r="W62" s="583"/>
      <c r="X62" s="582"/>
      <c r="Y62" s="583"/>
      <c r="Z62" s="582"/>
      <c r="AA62" s="583"/>
      <c r="AB62" s="582"/>
      <c r="AC62" s="581"/>
      <c r="AD62" s="580"/>
    </row>
    <row r="63" spans="1:30" ht="6" customHeight="1" x14ac:dyDescent="0.2">
      <c r="A63" s="1724"/>
      <c r="B63" s="1725" t="s">
        <v>554</v>
      </c>
      <c r="C63" s="1726"/>
      <c r="D63" s="1726"/>
      <c r="E63" s="1726"/>
      <c r="F63" s="1727"/>
      <c r="G63" s="661"/>
      <c r="H63" s="662"/>
      <c r="I63" s="661"/>
      <c r="J63" s="662"/>
      <c r="K63" s="661"/>
      <c r="L63" s="662"/>
      <c r="M63" s="663"/>
      <c r="N63" s="664"/>
      <c r="O63" s="663"/>
      <c r="P63" s="664"/>
      <c r="Q63" s="663"/>
      <c r="R63" s="664"/>
      <c r="S63" s="663"/>
      <c r="T63" s="664"/>
      <c r="U63" s="663"/>
      <c r="V63" s="664"/>
      <c r="W63" s="663"/>
      <c r="X63" s="664"/>
      <c r="Y63" s="663"/>
      <c r="Z63" s="664"/>
      <c r="AA63" s="663"/>
      <c r="AB63" s="664"/>
      <c r="AC63" s="661"/>
      <c r="AD63" s="662"/>
    </row>
    <row r="64" spans="1:30" ht="6" customHeight="1" x14ac:dyDescent="0.2">
      <c r="A64" s="1724"/>
      <c r="B64" s="1728"/>
      <c r="C64" s="1729"/>
      <c r="D64" s="1729"/>
      <c r="E64" s="1729"/>
      <c r="F64" s="1730"/>
      <c r="G64" s="581"/>
      <c r="H64" s="580"/>
      <c r="I64" s="581"/>
      <c r="J64" s="580"/>
      <c r="K64" s="581"/>
      <c r="L64" s="580"/>
      <c r="M64" s="583"/>
      <c r="N64" s="582"/>
      <c r="O64" s="583"/>
      <c r="P64" s="582"/>
      <c r="Q64" s="583"/>
      <c r="R64" s="582"/>
      <c r="S64" s="583"/>
      <c r="T64" s="582"/>
      <c r="U64" s="583"/>
      <c r="V64" s="582"/>
      <c r="W64" s="583"/>
      <c r="X64" s="582"/>
      <c r="Y64" s="583"/>
      <c r="Z64" s="582"/>
      <c r="AA64" s="583"/>
      <c r="AB64" s="582"/>
      <c r="AC64" s="581"/>
      <c r="AD64" s="580"/>
    </row>
    <row r="65" spans="1:30" ht="6" customHeight="1" x14ac:dyDescent="0.2">
      <c r="A65" s="1724"/>
      <c r="B65" s="1728"/>
      <c r="C65" s="1729"/>
      <c r="D65" s="1729"/>
      <c r="E65" s="1729"/>
      <c r="F65" s="1730"/>
      <c r="G65" s="581"/>
      <c r="H65" s="580"/>
      <c r="I65" s="581"/>
      <c r="J65" s="580"/>
      <c r="K65" s="581"/>
      <c r="L65" s="580"/>
      <c r="M65" s="583"/>
      <c r="N65" s="582"/>
      <c r="O65" s="583"/>
      <c r="P65" s="582"/>
      <c r="Q65" s="583"/>
      <c r="R65" s="582"/>
      <c r="S65" s="583"/>
      <c r="T65" s="582"/>
      <c r="U65" s="583"/>
      <c r="V65" s="582"/>
      <c r="W65" s="583"/>
      <c r="X65" s="582"/>
      <c r="Y65" s="583"/>
      <c r="Z65" s="582"/>
      <c r="AA65" s="583"/>
      <c r="AB65" s="582"/>
      <c r="AC65" s="581"/>
      <c r="AD65" s="580"/>
    </row>
    <row r="66" spans="1:30" ht="6" customHeight="1" x14ac:dyDescent="0.2">
      <c r="A66" s="1724"/>
      <c r="B66" s="1728"/>
      <c r="C66" s="1729"/>
      <c r="D66" s="1729"/>
      <c r="E66" s="1729"/>
      <c r="F66" s="1730"/>
      <c r="G66" s="581"/>
      <c r="H66" s="580"/>
      <c r="I66" s="581"/>
      <c r="J66" s="580"/>
      <c r="K66" s="581"/>
      <c r="L66" s="580"/>
      <c r="M66" s="583"/>
      <c r="N66" s="582"/>
      <c r="O66" s="583"/>
      <c r="P66" s="582"/>
      <c r="Q66" s="583"/>
      <c r="R66" s="582"/>
      <c r="S66" s="583"/>
      <c r="T66" s="582"/>
      <c r="U66" s="583"/>
      <c r="V66" s="582"/>
      <c r="W66" s="583"/>
      <c r="X66" s="582"/>
      <c r="Y66" s="583"/>
      <c r="Z66" s="582"/>
      <c r="AA66" s="583"/>
      <c r="AB66" s="582"/>
      <c r="AC66" s="581"/>
      <c r="AD66" s="580"/>
    </row>
    <row r="67" spans="1:30" ht="6" customHeight="1" x14ac:dyDescent="0.2">
      <c r="A67" s="1724"/>
      <c r="B67" s="1728"/>
      <c r="C67" s="1729"/>
      <c r="D67" s="1729"/>
      <c r="E67" s="1729"/>
      <c r="F67" s="1730"/>
      <c r="G67" s="581"/>
      <c r="H67" s="580"/>
      <c r="I67" s="581"/>
      <c r="J67" s="580"/>
      <c r="K67" s="581"/>
      <c r="L67" s="580"/>
      <c r="M67" s="583"/>
      <c r="N67" s="582"/>
      <c r="O67" s="583"/>
      <c r="P67" s="582"/>
      <c r="Q67" s="583"/>
      <c r="R67" s="582"/>
      <c r="S67" s="583"/>
      <c r="T67" s="582"/>
      <c r="U67" s="583"/>
      <c r="V67" s="582"/>
      <c r="W67" s="583"/>
      <c r="X67" s="582"/>
      <c r="Y67" s="583"/>
      <c r="Z67" s="582"/>
      <c r="AA67" s="583"/>
      <c r="AB67" s="582"/>
      <c r="AC67" s="581"/>
      <c r="AD67" s="582"/>
    </row>
    <row r="68" spans="1:30" ht="6" customHeight="1" x14ac:dyDescent="0.2">
      <c r="A68" s="1724"/>
      <c r="B68" s="1728"/>
      <c r="C68" s="1729"/>
      <c r="D68" s="1729"/>
      <c r="E68" s="1729"/>
      <c r="F68" s="1730"/>
      <c r="G68" s="581"/>
      <c r="H68" s="580"/>
      <c r="I68" s="581"/>
      <c r="J68" s="580"/>
      <c r="K68" s="581"/>
      <c r="L68" s="580"/>
      <c r="M68" s="583"/>
      <c r="N68" s="582"/>
      <c r="O68" s="583"/>
      <c r="P68" s="582"/>
      <c r="Q68" s="583"/>
      <c r="R68" s="582"/>
      <c r="S68" s="583"/>
      <c r="T68" s="582"/>
      <c r="U68" s="583"/>
      <c r="V68" s="582"/>
      <c r="W68" s="583"/>
      <c r="X68" s="582"/>
      <c r="Y68" s="583"/>
      <c r="Z68" s="582"/>
      <c r="AA68" s="583"/>
      <c r="AB68" s="582"/>
      <c r="AC68" s="581"/>
      <c r="AD68" s="580"/>
    </row>
    <row r="69" spans="1:30" ht="6" customHeight="1" x14ac:dyDescent="0.2">
      <c r="A69" s="1724"/>
      <c r="B69" s="1731"/>
      <c r="C69" s="1732"/>
      <c r="D69" s="1732"/>
      <c r="E69" s="1732"/>
      <c r="F69" s="1733"/>
      <c r="G69" s="577"/>
      <c r="H69" s="576"/>
      <c r="I69" s="577"/>
      <c r="J69" s="576"/>
      <c r="K69" s="577"/>
      <c r="L69" s="576"/>
      <c r="M69" s="579"/>
      <c r="N69" s="578"/>
      <c r="O69" s="579"/>
      <c r="P69" s="578"/>
      <c r="Q69" s="579"/>
      <c r="R69" s="578"/>
      <c r="S69" s="579"/>
      <c r="T69" s="578"/>
      <c r="U69" s="579"/>
      <c r="V69" s="578"/>
      <c r="W69" s="579"/>
      <c r="X69" s="578"/>
      <c r="Y69" s="579"/>
      <c r="Z69" s="578"/>
      <c r="AA69" s="579"/>
      <c r="AB69" s="578"/>
      <c r="AC69" s="577"/>
      <c r="AD69" s="576"/>
    </row>
    <row r="70" spans="1:30" ht="6" customHeight="1" x14ac:dyDescent="0.2">
      <c r="A70" s="1724"/>
      <c r="B70" s="1725" t="s">
        <v>553</v>
      </c>
      <c r="C70" s="1726"/>
      <c r="D70" s="1726"/>
      <c r="E70" s="1726"/>
      <c r="F70" s="1727"/>
      <c r="G70" s="661"/>
      <c r="H70" s="662"/>
      <c r="I70" s="661"/>
      <c r="J70" s="662"/>
      <c r="K70" s="661"/>
      <c r="L70" s="662"/>
      <c r="M70" s="663"/>
      <c r="N70" s="664"/>
      <c r="O70" s="663"/>
      <c r="P70" s="664"/>
      <c r="Q70" s="663"/>
      <c r="R70" s="664"/>
      <c r="S70" s="663"/>
      <c r="T70" s="664"/>
      <c r="U70" s="663"/>
      <c r="V70" s="664"/>
      <c r="W70" s="663"/>
      <c r="X70" s="664"/>
      <c r="Y70" s="663"/>
      <c r="Z70" s="664"/>
      <c r="AA70" s="663"/>
      <c r="AB70" s="664"/>
      <c r="AC70" s="661"/>
      <c r="AD70" s="662"/>
    </row>
    <row r="71" spans="1:30" ht="6" customHeight="1" x14ac:dyDescent="0.2">
      <c r="A71" s="1724"/>
      <c r="B71" s="1728"/>
      <c r="C71" s="1729"/>
      <c r="D71" s="1729"/>
      <c r="E71" s="1729"/>
      <c r="F71" s="1730"/>
      <c r="G71" s="581"/>
      <c r="H71" s="580"/>
      <c r="I71" s="581"/>
      <c r="J71" s="580"/>
      <c r="K71" s="581"/>
      <c r="L71" s="580"/>
      <c r="M71" s="583"/>
      <c r="N71" s="582"/>
      <c r="O71" s="583"/>
      <c r="P71" s="582"/>
      <c r="Q71" s="583"/>
      <c r="R71" s="582"/>
      <c r="S71" s="583"/>
      <c r="T71" s="582"/>
      <c r="U71" s="583"/>
      <c r="V71" s="582"/>
      <c r="W71" s="583"/>
      <c r="X71" s="582"/>
      <c r="Y71" s="583"/>
      <c r="Z71" s="582"/>
      <c r="AA71" s="583"/>
      <c r="AB71" s="582"/>
      <c r="AC71" s="581"/>
      <c r="AD71" s="580"/>
    </row>
    <row r="72" spans="1:30" ht="6" customHeight="1" x14ac:dyDescent="0.2">
      <c r="A72" s="1724"/>
      <c r="B72" s="1728"/>
      <c r="C72" s="1729"/>
      <c r="D72" s="1729"/>
      <c r="E72" s="1729"/>
      <c r="F72" s="1730"/>
      <c r="G72" s="581"/>
      <c r="H72" s="580"/>
      <c r="I72" s="581"/>
      <c r="J72" s="580"/>
      <c r="K72" s="581"/>
      <c r="L72" s="580"/>
      <c r="M72" s="583"/>
      <c r="N72" s="582"/>
      <c r="O72" s="583"/>
      <c r="P72" s="582"/>
      <c r="Q72" s="583"/>
      <c r="R72" s="582"/>
      <c r="S72" s="583"/>
      <c r="T72" s="582"/>
      <c r="U72" s="583"/>
      <c r="V72" s="582"/>
      <c r="W72" s="583"/>
      <c r="X72" s="582"/>
      <c r="Y72" s="583"/>
      <c r="Z72" s="582"/>
      <c r="AA72" s="583"/>
      <c r="AB72" s="582"/>
      <c r="AC72" s="583"/>
      <c r="AD72" s="582"/>
    </row>
    <row r="73" spans="1:30" ht="6" customHeight="1" x14ac:dyDescent="0.2">
      <c r="A73" s="1724"/>
      <c r="B73" s="1728"/>
      <c r="C73" s="1729"/>
      <c r="D73" s="1729"/>
      <c r="E73" s="1729"/>
      <c r="F73" s="1730"/>
      <c r="G73" s="581"/>
      <c r="H73" s="580"/>
      <c r="I73" s="581"/>
      <c r="J73" s="580"/>
      <c r="K73" s="581"/>
      <c r="L73" s="580"/>
      <c r="M73" s="583"/>
      <c r="N73" s="582"/>
      <c r="O73" s="583"/>
      <c r="P73" s="582"/>
      <c r="Q73" s="583"/>
      <c r="R73" s="582"/>
      <c r="S73" s="583"/>
      <c r="T73" s="582"/>
      <c r="U73" s="583"/>
      <c r="V73" s="582"/>
      <c r="W73" s="583"/>
      <c r="X73" s="582"/>
      <c r="Y73" s="583"/>
      <c r="Z73" s="582"/>
      <c r="AA73" s="583"/>
      <c r="AB73" s="582"/>
      <c r="AC73" s="583"/>
      <c r="AD73" s="582"/>
    </row>
    <row r="74" spans="1:30" ht="6" customHeight="1" x14ac:dyDescent="0.2">
      <c r="A74" s="1724"/>
      <c r="B74" s="1728"/>
      <c r="C74" s="1729"/>
      <c r="D74" s="1729"/>
      <c r="E74" s="1729"/>
      <c r="F74" s="1730"/>
      <c r="G74" s="581"/>
      <c r="H74" s="580"/>
      <c r="I74" s="581"/>
      <c r="J74" s="580"/>
      <c r="K74" s="581"/>
      <c r="L74" s="580"/>
      <c r="M74" s="583"/>
      <c r="N74" s="582"/>
      <c r="O74" s="583"/>
      <c r="P74" s="582"/>
      <c r="Q74" s="583"/>
      <c r="R74" s="582"/>
      <c r="S74" s="583"/>
      <c r="T74" s="582"/>
      <c r="U74" s="583"/>
      <c r="V74" s="582"/>
      <c r="W74" s="583"/>
      <c r="X74" s="582"/>
      <c r="Y74" s="583"/>
      <c r="Z74" s="582"/>
      <c r="AA74" s="583"/>
      <c r="AB74" s="582"/>
      <c r="AC74" s="583"/>
      <c r="AD74" s="582"/>
    </row>
    <row r="75" spans="1:30" ht="6" customHeight="1" x14ac:dyDescent="0.2">
      <c r="A75" s="1724"/>
      <c r="B75" s="1728"/>
      <c r="C75" s="1729"/>
      <c r="D75" s="1729"/>
      <c r="E75" s="1729"/>
      <c r="F75" s="1730"/>
      <c r="G75" s="581"/>
      <c r="H75" s="580"/>
      <c r="I75" s="581"/>
      <c r="J75" s="580"/>
      <c r="K75" s="581"/>
      <c r="L75" s="580"/>
      <c r="M75" s="583"/>
      <c r="N75" s="582"/>
      <c r="O75" s="583"/>
      <c r="P75" s="582"/>
      <c r="Q75" s="583"/>
      <c r="R75" s="582"/>
      <c r="S75" s="583"/>
      <c r="T75" s="582"/>
      <c r="U75" s="583"/>
      <c r="V75" s="582"/>
      <c r="W75" s="583"/>
      <c r="X75" s="582"/>
      <c r="Y75" s="583"/>
      <c r="Z75" s="582"/>
      <c r="AA75" s="583"/>
      <c r="AB75" s="582"/>
      <c r="AC75" s="583"/>
      <c r="AD75" s="582"/>
    </row>
    <row r="76" spans="1:30" ht="6" customHeight="1" x14ac:dyDescent="0.2">
      <c r="A76" s="1724"/>
      <c r="B76" s="1728"/>
      <c r="C76" s="1729"/>
      <c r="D76" s="1729"/>
      <c r="E76" s="1729"/>
      <c r="F76" s="1730"/>
      <c r="G76" s="581"/>
      <c r="H76" s="580"/>
      <c r="I76" s="581"/>
      <c r="J76" s="580"/>
      <c r="K76" s="581"/>
      <c r="L76" s="580"/>
      <c r="M76" s="583"/>
      <c r="N76" s="582"/>
      <c r="O76" s="583"/>
      <c r="P76" s="582"/>
      <c r="Q76" s="583"/>
      <c r="R76" s="582"/>
      <c r="S76" s="583"/>
      <c r="T76" s="582"/>
      <c r="U76" s="583"/>
      <c r="V76" s="582"/>
      <c r="W76" s="583"/>
      <c r="X76" s="582"/>
      <c r="Y76" s="583"/>
      <c r="Z76" s="582"/>
      <c r="AA76" s="583"/>
      <c r="AB76" s="582"/>
      <c r="AC76" s="581"/>
      <c r="AD76" s="580"/>
    </row>
    <row r="77" spans="1:30" ht="6" customHeight="1" x14ac:dyDescent="0.2">
      <c r="A77" s="1724"/>
      <c r="B77" s="1734" t="s">
        <v>717</v>
      </c>
      <c r="C77" s="1735"/>
      <c r="D77" s="1735"/>
      <c r="E77" s="1735"/>
      <c r="F77" s="1736"/>
      <c r="G77" s="661"/>
      <c r="H77" s="662"/>
      <c r="I77" s="661"/>
      <c r="J77" s="662"/>
      <c r="K77" s="661"/>
      <c r="L77" s="662"/>
      <c r="M77" s="663"/>
      <c r="N77" s="664"/>
      <c r="O77" s="663"/>
      <c r="P77" s="664"/>
      <c r="Q77" s="663"/>
      <c r="R77" s="664"/>
      <c r="S77" s="663"/>
      <c r="T77" s="664"/>
      <c r="U77" s="663"/>
      <c r="V77" s="664"/>
      <c r="W77" s="663"/>
      <c r="X77" s="664"/>
      <c r="Y77" s="663"/>
      <c r="Z77" s="664"/>
      <c r="AA77" s="663"/>
      <c r="AB77" s="664"/>
      <c r="AC77" s="661"/>
      <c r="AD77" s="662"/>
    </row>
    <row r="78" spans="1:30" ht="6" customHeight="1" x14ac:dyDescent="0.2">
      <c r="A78" s="1724"/>
      <c r="B78" s="1737"/>
      <c r="C78" s="1738"/>
      <c r="D78" s="1738"/>
      <c r="E78" s="1738"/>
      <c r="F78" s="1739"/>
      <c r="G78" s="581"/>
      <c r="H78" s="580"/>
      <c r="I78" s="581"/>
      <c r="J78" s="580"/>
      <c r="K78" s="581"/>
      <c r="L78" s="580"/>
      <c r="M78" s="583"/>
      <c r="N78" s="582"/>
      <c r="O78" s="583"/>
      <c r="P78" s="582"/>
      <c r="Q78" s="583"/>
      <c r="R78" s="582"/>
      <c r="S78" s="583"/>
      <c r="T78" s="582"/>
      <c r="U78" s="583"/>
      <c r="V78" s="582"/>
      <c r="W78" s="583"/>
      <c r="X78" s="582"/>
      <c r="Y78" s="583"/>
      <c r="Z78" s="582"/>
      <c r="AA78" s="583"/>
      <c r="AB78" s="582"/>
      <c r="AC78" s="581"/>
      <c r="AD78" s="580"/>
    </row>
    <row r="79" spans="1:30" ht="6" customHeight="1" x14ac:dyDescent="0.2">
      <c r="A79" s="1724"/>
      <c r="B79" s="1737"/>
      <c r="C79" s="1738"/>
      <c r="D79" s="1738"/>
      <c r="E79" s="1738"/>
      <c r="F79" s="1739"/>
      <c r="G79" s="581"/>
      <c r="H79" s="580"/>
      <c r="I79" s="581"/>
      <c r="J79" s="580"/>
      <c r="K79" s="581"/>
      <c r="L79" s="580"/>
      <c r="M79" s="583"/>
      <c r="N79" s="582"/>
      <c r="O79" s="583"/>
      <c r="P79" s="582"/>
      <c r="Q79" s="583"/>
      <c r="R79" s="582"/>
      <c r="S79" s="583"/>
      <c r="T79" s="582"/>
      <c r="U79" s="583"/>
      <c r="V79" s="582"/>
      <c r="W79" s="583"/>
      <c r="X79" s="582"/>
      <c r="Y79" s="583"/>
      <c r="Z79" s="582"/>
      <c r="AA79" s="583"/>
      <c r="AB79" s="582"/>
      <c r="AC79" s="581"/>
      <c r="AD79" s="580"/>
    </row>
    <row r="80" spans="1:30" ht="6" customHeight="1" x14ac:dyDescent="0.2">
      <c r="A80" s="1724"/>
      <c r="B80" s="1737"/>
      <c r="C80" s="1738"/>
      <c r="D80" s="1738"/>
      <c r="E80" s="1738"/>
      <c r="F80" s="1739"/>
      <c r="G80" s="581"/>
      <c r="H80" s="580"/>
      <c r="I80" s="581"/>
      <c r="J80" s="580"/>
      <c r="K80" s="581"/>
      <c r="L80" s="580"/>
      <c r="M80" s="581"/>
      <c r="N80" s="580"/>
      <c r="O80" s="581"/>
      <c r="P80" s="580"/>
      <c r="Q80" s="581"/>
      <c r="R80" s="580"/>
      <c r="S80" s="581"/>
      <c r="T80" s="580"/>
      <c r="U80" s="581"/>
      <c r="V80" s="580"/>
      <c r="W80" s="581"/>
      <c r="X80" s="580"/>
      <c r="Y80" s="581"/>
      <c r="Z80" s="582"/>
      <c r="AA80" s="583"/>
      <c r="AB80" s="582"/>
      <c r="AC80" s="581"/>
      <c r="AD80" s="580"/>
    </row>
    <row r="81" spans="1:30" ht="6" customHeight="1" x14ac:dyDescent="0.2">
      <c r="A81" s="1724"/>
      <c r="B81" s="1737"/>
      <c r="C81" s="1738"/>
      <c r="D81" s="1738"/>
      <c r="E81" s="1738"/>
      <c r="F81" s="1739"/>
      <c r="G81" s="581"/>
      <c r="H81" s="580"/>
      <c r="I81" s="581"/>
      <c r="J81" s="580"/>
      <c r="K81" s="581"/>
      <c r="L81" s="580"/>
      <c r="M81" s="581"/>
      <c r="N81" s="580"/>
      <c r="O81" s="581"/>
      <c r="P81" s="580"/>
      <c r="Q81" s="581"/>
      <c r="R81" s="580"/>
      <c r="S81" s="581"/>
      <c r="T81" s="582"/>
      <c r="U81" s="583"/>
      <c r="V81" s="582"/>
      <c r="W81" s="583"/>
      <c r="X81" s="582"/>
      <c r="Y81" s="583"/>
      <c r="Z81" s="582"/>
      <c r="AA81" s="583"/>
      <c r="AB81" s="582"/>
      <c r="AC81" s="581"/>
      <c r="AD81" s="580"/>
    </row>
    <row r="82" spans="1:30" ht="6" customHeight="1" x14ac:dyDescent="0.2">
      <c r="A82" s="1724"/>
      <c r="B82" s="1737"/>
      <c r="C82" s="1738"/>
      <c r="D82" s="1738"/>
      <c r="E82" s="1738"/>
      <c r="F82" s="1739"/>
      <c r="G82" s="581"/>
      <c r="H82" s="580"/>
      <c r="I82" s="581"/>
      <c r="J82" s="580"/>
      <c r="K82" s="581"/>
      <c r="L82" s="580"/>
      <c r="M82" s="581"/>
      <c r="N82" s="580"/>
      <c r="O82" s="581"/>
      <c r="P82" s="580"/>
      <c r="Q82" s="581"/>
      <c r="R82" s="580"/>
      <c r="S82" s="581"/>
      <c r="T82" s="580"/>
      <c r="U82" s="581"/>
      <c r="V82" s="580"/>
      <c r="W82" s="583"/>
      <c r="X82" s="582"/>
      <c r="Y82" s="583"/>
      <c r="Z82" s="582"/>
      <c r="AA82" s="581"/>
      <c r="AB82" s="580"/>
      <c r="AC82" s="581"/>
      <c r="AD82" s="580"/>
    </row>
    <row r="83" spans="1:30" ht="6" customHeight="1" x14ac:dyDescent="0.2">
      <c r="A83" s="1724"/>
      <c r="B83" s="1737"/>
      <c r="C83" s="1738"/>
      <c r="D83" s="1738"/>
      <c r="E83" s="1738"/>
      <c r="F83" s="1739"/>
      <c r="G83" s="577"/>
      <c r="H83" s="576"/>
      <c r="I83" s="577"/>
      <c r="J83" s="576"/>
      <c r="K83" s="577"/>
      <c r="L83" s="576"/>
      <c r="M83" s="577"/>
      <c r="N83" s="576"/>
      <c r="O83" s="577"/>
      <c r="P83" s="576"/>
      <c r="Q83" s="577"/>
      <c r="R83" s="576"/>
      <c r="S83" s="577"/>
      <c r="T83" s="576"/>
      <c r="U83" s="577"/>
      <c r="V83" s="576"/>
      <c r="W83" s="579"/>
      <c r="X83" s="578"/>
      <c r="Y83" s="579"/>
      <c r="Z83" s="578"/>
      <c r="AA83" s="577"/>
      <c r="AB83" s="576"/>
      <c r="AC83" s="577"/>
      <c r="AD83" s="576"/>
    </row>
    <row r="84" spans="1:30" ht="6" customHeight="1" x14ac:dyDescent="0.2">
      <c r="A84" s="1704" t="s">
        <v>552</v>
      </c>
      <c r="B84" s="1705"/>
      <c r="C84" s="1705"/>
      <c r="D84" s="1705"/>
      <c r="E84" s="1705"/>
      <c r="F84" s="1706"/>
      <c r="G84" s="1702">
        <v>0</v>
      </c>
      <c r="H84" s="1703"/>
      <c r="I84" s="1702">
        <v>0</v>
      </c>
      <c r="J84" s="1703"/>
      <c r="K84" s="1702">
        <v>0</v>
      </c>
      <c r="L84" s="1703"/>
      <c r="M84" s="1702">
        <v>0</v>
      </c>
      <c r="N84" s="1703"/>
      <c r="O84" s="1702">
        <v>0</v>
      </c>
      <c r="P84" s="1703"/>
      <c r="Q84" s="1702">
        <v>0</v>
      </c>
      <c r="R84" s="1703"/>
      <c r="S84" s="1702">
        <v>0</v>
      </c>
      <c r="T84" s="1703"/>
      <c r="U84" s="1702">
        <v>0</v>
      </c>
      <c r="V84" s="1703"/>
      <c r="W84" s="1702">
        <v>0</v>
      </c>
      <c r="X84" s="1703"/>
      <c r="Y84" s="1702">
        <v>0</v>
      </c>
      <c r="Z84" s="1703"/>
      <c r="AA84" s="1702">
        <v>0</v>
      </c>
      <c r="AB84" s="1703"/>
      <c r="AC84" s="1702">
        <v>0</v>
      </c>
      <c r="AD84" s="1703"/>
    </row>
    <row r="85" spans="1:30" ht="6" customHeight="1" x14ac:dyDescent="0.2">
      <c r="A85" s="1707"/>
      <c r="B85" s="1708"/>
      <c r="C85" s="1708"/>
      <c r="D85" s="1708"/>
      <c r="E85" s="1708"/>
      <c r="F85" s="1709"/>
      <c r="G85" s="1702"/>
      <c r="H85" s="1703"/>
      <c r="I85" s="1702"/>
      <c r="J85" s="1703"/>
      <c r="K85" s="1702"/>
      <c r="L85" s="1703"/>
      <c r="M85" s="1702"/>
      <c r="N85" s="1703"/>
      <c r="O85" s="1702"/>
      <c r="P85" s="1703"/>
      <c r="Q85" s="1702"/>
      <c r="R85" s="1703"/>
      <c r="S85" s="1702"/>
      <c r="T85" s="1703"/>
      <c r="U85" s="1702"/>
      <c r="V85" s="1703"/>
      <c r="W85" s="1702"/>
      <c r="X85" s="1703"/>
      <c r="Y85" s="1702"/>
      <c r="Z85" s="1703"/>
      <c r="AA85" s="1702"/>
      <c r="AB85" s="1703"/>
      <c r="AC85" s="1702"/>
      <c r="AD85" s="1703"/>
    </row>
    <row r="86" spans="1:30" ht="6" customHeight="1" x14ac:dyDescent="0.2">
      <c r="A86" s="1707"/>
      <c r="B86" s="1708"/>
      <c r="C86" s="1708"/>
      <c r="D86" s="1708"/>
      <c r="E86" s="1708"/>
      <c r="F86" s="1709"/>
      <c r="G86" s="1702"/>
      <c r="H86" s="1703"/>
      <c r="I86" s="1702"/>
      <c r="J86" s="1703"/>
      <c r="K86" s="1702"/>
      <c r="L86" s="1703"/>
      <c r="M86" s="1702"/>
      <c r="N86" s="1703"/>
      <c r="O86" s="1702"/>
      <c r="P86" s="1703"/>
      <c r="Q86" s="1702"/>
      <c r="R86" s="1703"/>
      <c r="S86" s="1702"/>
      <c r="T86" s="1703"/>
      <c r="U86" s="1702"/>
      <c r="V86" s="1703"/>
      <c r="W86" s="1702"/>
      <c r="X86" s="1703"/>
      <c r="Y86" s="1702"/>
      <c r="Z86" s="1703"/>
      <c r="AA86" s="1702"/>
      <c r="AB86" s="1703"/>
      <c r="AC86" s="1702"/>
      <c r="AD86" s="1703"/>
    </row>
    <row r="87" spans="1:30" ht="6" customHeight="1" x14ac:dyDescent="0.2">
      <c r="A87" s="1707"/>
      <c r="B87" s="1708"/>
      <c r="C87" s="1708"/>
      <c r="D87" s="1708"/>
      <c r="E87" s="1708"/>
      <c r="F87" s="1709"/>
      <c r="G87" s="1713">
        <f>G84</f>
        <v>0</v>
      </c>
      <c r="H87" s="1714"/>
      <c r="I87" s="1713">
        <f>G87+I84</f>
        <v>0</v>
      </c>
      <c r="J87" s="1714"/>
      <c r="K87" s="1713">
        <f>I87+K84</f>
        <v>0</v>
      </c>
      <c r="L87" s="1714"/>
      <c r="M87" s="1713">
        <f>K87+M84</f>
        <v>0</v>
      </c>
      <c r="N87" s="1714"/>
      <c r="O87" s="1713">
        <f>M87+O84</f>
        <v>0</v>
      </c>
      <c r="P87" s="1714"/>
      <c r="Q87" s="1713">
        <f>O87+Q84</f>
        <v>0</v>
      </c>
      <c r="R87" s="1714"/>
      <c r="S87" s="1713">
        <f>Q87+S84</f>
        <v>0</v>
      </c>
      <c r="T87" s="1714"/>
      <c r="U87" s="1713">
        <f>S87+U84</f>
        <v>0</v>
      </c>
      <c r="V87" s="1714"/>
      <c r="W87" s="1713">
        <f>U87+W84</f>
        <v>0</v>
      </c>
      <c r="X87" s="1714"/>
      <c r="Y87" s="1713">
        <f>W87+Y84</f>
        <v>0</v>
      </c>
      <c r="Z87" s="1714"/>
      <c r="AA87" s="1713">
        <f>Y87+AA84</f>
        <v>0</v>
      </c>
      <c r="AB87" s="1714"/>
      <c r="AC87" s="1696">
        <f>AA87+AC84</f>
        <v>0</v>
      </c>
      <c r="AD87" s="1697"/>
    </row>
    <row r="88" spans="1:30" ht="6" customHeight="1" x14ac:dyDescent="0.2">
      <c r="A88" s="1707"/>
      <c r="B88" s="1708"/>
      <c r="C88" s="1708"/>
      <c r="D88" s="1708"/>
      <c r="E88" s="1708"/>
      <c r="F88" s="1709"/>
      <c r="G88" s="1702"/>
      <c r="H88" s="1703"/>
      <c r="I88" s="1702"/>
      <c r="J88" s="1703"/>
      <c r="K88" s="1702"/>
      <c r="L88" s="1703"/>
      <c r="M88" s="1702"/>
      <c r="N88" s="1703"/>
      <c r="O88" s="1702"/>
      <c r="P88" s="1703"/>
      <c r="Q88" s="1702"/>
      <c r="R88" s="1703"/>
      <c r="S88" s="1702"/>
      <c r="T88" s="1703"/>
      <c r="U88" s="1702"/>
      <c r="V88" s="1703"/>
      <c r="W88" s="1702"/>
      <c r="X88" s="1703"/>
      <c r="Y88" s="1702"/>
      <c r="Z88" s="1703"/>
      <c r="AA88" s="1702"/>
      <c r="AB88" s="1703"/>
      <c r="AC88" s="1698"/>
      <c r="AD88" s="1699"/>
    </row>
    <row r="89" spans="1:30" ht="6" customHeight="1" x14ac:dyDescent="0.2">
      <c r="A89" s="1710"/>
      <c r="B89" s="1711"/>
      <c r="C89" s="1711"/>
      <c r="D89" s="1711"/>
      <c r="E89" s="1711"/>
      <c r="F89" s="1712"/>
      <c r="G89" s="1715"/>
      <c r="H89" s="1716"/>
      <c r="I89" s="1715"/>
      <c r="J89" s="1716"/>
      <c r="K89" s="1715"/>
      <c r="L89" s="1716"/>
      <c r="M89" s="1715"/>
      <c r="N89" s="1716"/>
      <c r="O89" s="1715"/>
      <c r="P89" s="1716"/>
      <c r="Q89" s="1715"/>
      <c r="R89" s="1716"/>
      <c r="S89" s="1715"/>
      <c r="T89" s="1716"/>
      <c r="U89" s="1715"/>
      <c r="V89" s="1716"/>
      <c r="W89" s="1715"/>
      <c r="X89" s="1716"/>
      <c r="Y89" s="1715"/>
      <c r="Z89" s="1716"/>
      <c r="AA89" s="1715"/>
      <c r="AB89" s="1716"/>
      <c r="AC89" s="1700"/>
      <c r="AD89" s="1701"/>
    </row>
  </sheetData>
  <mergeCells count="52">
    <mergeCell ref="A3:AD5"/>
    <mergeCell ref="A6:C7"/>
    <mergeCell ref="D6:AD7"/>
    <mergeCell ref="A8:F13"/>
    <mergeCell ref="G8:AD10"/>
    <mergeCell ref="G11:H13"/>
    <mergeCell ref="I11:J13"/>
    <mergeCell ref="K11:L13"/>
    <mergeCell ref="M11:N13"/>
    <mergeCell ref="O11:P13"/>
    <mergeCell ref="AC11:AD13"/>
    <mergeCell ref="Q11:R13"/>
    <mergeCell ref="S11:T13"/>
    <mergeCell ref="U11:V13"/>
    <mergeCell ref="W11:X13"/>
    <mergeCell ref="Y11:Z13"/>
    <mergeCell ref="A14:A83"/>
    <mergeCell ref="B14:F20"/>
    <mergeCell ref="B21:F27"/>
    <mergeCell ref="B28:F34"/>
    <mergeCell ref="B35:F41"/>
    <mergeCell ref="B42:F48"/>
    <mergeCell ref="B49:F62"/>
    <mergeCell ref="B63:F69"/>
    <mergeCell ref="B70:F76"/>
    <mergeCell ref="B77:F83"/>
    <mergeCell ref="AA11:AB13"/>
    <mergeCell ref="M84:N86"/>
    <mergeCell ref="G87:H89"/>
    <mergeCell ref="I87:J89"/>
    <mergeCell ref="K87:L89"/>
    <mergeCell ref="M87:N89"/>
    <mergeCell ref="U87:V89"/>
    <mergeCell ref="U84:V86"/>
    <mergeCell ref="W87:X89"/>
    <mergeCell ref="Y87:Z89"/>
    <mergeCell ref="AA87:AB89"/>
    <mergeCell ref="A84:F89"/>
    <mergeCell ref="G84:H86"/>
    <mergeCell ref="I84:J86"/>
    <mergeCell ref="K84:L86"/>
    <mergeCell ref="S87:T89"/>
    <mergeCell ref="O84:P86"/>
    <mergeCell ref="Q84:R86"/>
    <mergeCell ref="S84:T86"/>
    <mergeCell ref="O87:P89"/>
    <mergeCell ref="Q87:R89"/>
    <mergeCell ref="AC87:AD89"/>
    <mergeCell ref="AA84:AB86"/>
    <mergeCell ref="AC84:AD86"/>
    <mergeCell ref="W84:X86"/>
    <mergeCell ref="Y84:Z86"/>
  </mergeCells>
  <phoneticPr fontId="2"/>
  <pageMargins left="0.75" right="0.75" top="1" bottom="1" header="0.51200000000000001" footer="0.51200000000000001"/>
  <pageSetup paperSize="9" scale="81" orientation="landscape"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view="pageBreakPreview" zoomScale="50" zoomScaleNormal="100" zoomScaleSheetLayoutView="50" workbookViewId="0">
      <selection activeCell="C14" sqref="D14"/>
    </sheetView>
  </sheetViews>
  <sheetFormatPr defaultColWidth="9" defaultRowHeight="13.2" x14ac:dyDescent="0.2"/>
  <cols>
    <col min="1" max="1" width="13.44140625" style="101" customWidth="1"/>
    <col min="2" max="8" width="17.88671875" style="101" customWidth="1"/>
    <col min="9" max="16384" width="9" style="163"/>
  </cols>
  <sheetData>
    <row r="1" spans="1:8" x14ac:dyDescent="0.2">
      <c r="A1" s="744" t="s">
        <v>196</v>
      </c>
      <c r="B1" s="744"/>
      <c r="C1" s="144"/>
      <c r="D1" s="144"/>
      <c r="E1" s="144"/>
      <c r="F1" s="144"/>
      <c r="G1" s="144"/>
      <c r="H1" s="144"/>
    </row>
    <row r="2" spans="1:8" ht="20.25" customHeight="1" x14ac:dyDescent="0.2">
      <c r="A2" s="737" t="s">
        <v>827</v>
      </c>
      <c r="B2" s="737"/>
      <c r="C2" s="737"/>
      <c r="D2" s="737"/>
      <c r="E2" s="737"/>
      <c r="F2" s="737"/>
      <c r="G2" s="737"/>
      <c r="H2" s="737"/>
    </row>
    <row r="3" spans="1:8" ht="24.75" customHeight="1" x14ac:dyDescent="0.2">
      <c r="A3" s="145" t="s">
        <v>197</v>
      </c>
      <c r="B3" s="738" t="s">
        <v>115</v>
      </c>
      <c r="C3" s="738"/>
      <c r="D3" s="146"/>
      <c r="E3" s="144"/>
      <c r="F3" s="145" t="s">
        <v>198</v>
      </c>
      <c r="G3" s="738" t="s">
        <v>212</v>
      </c>
      <c r="H3" s="738"/>
    </row>
    <row r="4" spans="1:8" x14ac:dyDescent="0.2">
      <c r="A4" s="144"/>
      <c r="B4" s="144"/>
      <c r="C4" s="144"/>
      <c r="D4" s="144"/>
      <c r="E4" s="144"/>
      <c r="F4" s="144"/>
      <c r="G4" s="144"/>
      <c r="H4" s="144"/>
    </row>
    <row r="5" spans="1:8" ht="86.25" customHeight="1" x14ac:dyDescent="0.2">
      <c r="A5" s="147" t="s">
        <v>724</v>
      </c>
      <c r="B5" s="148" t="s">
        <v>199</v>
      </c>
      <c r="C5" s="148" t="s">
        <v>725</v>
      </c>
      <c r="D5" s="148" t="s">
        <v>722</v>
      </c>
      <c r="E5" s="148" t="s">
        <v>726</v>
      </c>
      <c r="F5" s="148" t="s">
        <v>727</v>
      </c>
      <c r="G5" s="149" t="s">
        <v>720</v>
      </c>
      <c r="H5" s="164" t="s">
        <v>816</v>
      </c>
    </row>
    <row r="6" spans="1:8" ht="13.5" customHeight="1" x14ac:dyDescent="0.2">
      <c r="A6" s="150"/>
      <c r="B6" s="151" t="s">
        <v>201</v>
      </c>
      <c r="C6" s="152" t="s">
        <v>202</v>
      </c>
      <c r="D6" s="151" t="s">
        <v>203</v>
      </c>
      <c r="E6" s="152" t="s">
        <v>204</v>
      </c>
      <c r="F6" s="151" t="s">
        <v>205</v>
      </c>
      <c r="G6" s="153" t="s">
        <v>206</v>
      </c>
      <c r="H6" s="154" t="s">
        <v>728</v>
      </c>
    </row>
    <row r="7" spans="1:8" ht="26.25" customHeight="1" x14ac:dyDescent="0.15">
      <c r="A7" s="155" t="s">
        <v>723</v>
      </c>
      <c r="B7" s="739">
        <v>43000000</v>
      </c>
      <c r="C7" s="741">
        <v>39000000</v>
      </c>
      <c r="D7" s="741">
        <v>1000000</v>
      </c>
      <c r="E7" s="741">
        <v>38000000</v>
      </c>
      <c r="F7" s="741">
        <v>24000000</v>
      </c>
      <c r="G7" s="741">
        <v>24000000</v>
      </c>
      <c r="H7" s="741">
        <v>18000000</v>
      </c>
    </row>
    <row r="8" spans="1:8" ht="26.25" customHeight="1" x14ac:dyDescent="0.2">
      <c r="A8" s="156" t="s">
        <v>213</v>
      </c>
      <c r="B8" s="740"/>
      <c r="C8" s="742"/>
      <c r="D8" s="742"/>
      <c r="E8" s="742"/>
      <c r="F8" s="742"/>
      <c r="G8" s="742"/>
      <c r="H8" s="742"/>
    </row>
    <row r="9" spans="1:8" s="101" customFormat="1" ht="26.25" customHeight="1" x14ac:dyDescent="0.15">
      <c r="A9" s="157" t="s">
        <v>207</v>
      </c>
      <c r="B9" s="743">
        <v>3300000</v>
      </c>
      <c r="C9" s="743">
        <v>3000000</v>
      </c>
      <c r="D9" s="743">
        <v>0</v>
      </c>
      <c r="E9" s="743">
        <v>3000000</v>
      </c>
      <c r="F9" s="743">
        <v>4500000</v>
      </c>
      <c r="G9" s="743">
        <v>3000000</v>
      </c>
      <c r="H9" s="743">
        <v>2250000</v>
      </c>
    </row>
    <row r="10" spans="1:8" s="101" customFormat="1" ht="26.25" customHeight="1" x14ac:dyDescent="0.2">
      <c r="A10" s="156" t="s">
        <v>729</v>
      </c>
      <c r="B10" s="742"/>
      <c r="C10" s="742"/>
      <c r="D10" s="742"/>
      <c r="E10" s="742"/>
      <c r="F10" s="742"/>
      <c r="G10" s="742"/>
      <c r="H10" s="742"/>
    </row>
    <row r="11" spans="1:8" s="101" customFormat="1" ht="52.5" customHeight="1" x14ac:dyDescent="0.2">
      <c r="A11" s="158" t="s">
        <v>108</v>
      </c>
      <c r="B11" s="159">
        <v>0</v>
      </c>
      <c r="C11" s="159">
        <v>0</v>
      </c>
      <c r="D11" s="159">
        <v>0</v>
      </c>
      <c r="E11" s="159">
        <v>0</v>
      </c>
      <c r="F11" s="159">
        <v>0</v>
      </c>
      <c r="G11" s="159">
        <v>0</v>
      </c>
      <c r="H11" s="159" t="s">
        <v>161</v>
      </c>
    </row>
    <row r="12" spans="1:8" ht="52.5" customHeight="1" x14ac:dyDescent="0.2">
      <c r="A12" s="161" t="s">
        <v>209</v>
      </c>
      <c r="B12" s="162">
        <f t="shared" ref="B12:G12" si="0">SUM(B7:B11)</f>
        <v>46300000</v>
      </c>
      <c r="C12" s="162">
        <f t="shared" si="0"/>
        <v>42000000</v>
      </c>
      <c r="D12" s="162">
        <f t="shared" si="0"/>
        <v>1000000</v>
      </c>
      <c r="E12" s="162">
        <f t="shared" si="0"/>
        <v>41000000</v>
      </c>
      <c r="F12" s="162">
        <f t="shared" si="0"/>
        <v>28500000</v>
      </c>
      <c r="G12" s="162">
        <f t="shared" si="0"/>
        <v>27000000</v>
      </c>
      <c r="H12" s="162" t="s">
        <v>818</v>
      </c>
    </row>
    <row r="13" spans="1:8" ht="24" customHeight="1" x14ac:dyDescent="0.2"/>
    <row r="14" spans="1:8" ht="14.25" customHeight="1" x14ac:dyDescent="0.2">
      <c r="A14" s="101" t="s">
        <v>210</v>
      </c>
    </row>
    <row r="15" spans="1:8" ht="14.25" customHeight="1" x14ac:dyDescent="0.2">
      <c r="A15" s="101" t="s">
        <v>211</v>
      </c>
    </row>
    <row r="16" spans="1:8" ht="14.25" customHeight="1" x14ac:dyDescent="0.2">
      <c r="A16" s="101" t="s">
        <v>817</v>
      </c>
    </row>
    <row r="17" spans="1:1" ht="14.25" customHeight="1" x14ac:dyDescent="0.2">
      <c r="A17" s="101" t="s">
        <v>721</v>
      </c>
    </row>
    <row r="18" spans="1:1" ht="14.25" customHeight="1" x14ac:dyDescent="0.2">
      <c r="A18" s="101" t="s">
        <v>815</v>
      </c>
    </row>
    <row r="19" spans="1:1" ht="14.25" customHeight="1" x14ac:dyDescent="0.2"/>
    <row r="20" spans="1:1" ht="14.25" customHeight="1" x14ac:dyDescent="0.2"/>
    <row r="21" spans="1:1" ht="14.25" customHeight="1" x14ac:dyDescent="0.2"/>
    <row r="22" spans="1:1" ht="21" customHeight="1" x14ac:dyDescent="0.2"/>
    <row r="23" spans="1:1" ht="21" customHeight="1" x14ac:dyDescent="0.2"/>
    <row r="24" spans="1:1" ht="21" customHeight="1" x14ac:dyDescent="0.2"/>
    <row r="25" spans="1:1" ht="21" customHeight="1" x14ac:dyDescent="0.2"/>
    <row r="26" spans="1:1" ht="21" customHeight="1" x14ac:dyDescent="0.2"/>
  </sheetData>
  <mergeCells count="18">
    <mergeCell ref="A1:B1"/>
    <mergeCell ref="A2:H2"/>
    <mergeCell ref="B3:C3"/>
    <mergeCell ref="G3:H3"/>
    <mergeCell ref="B7:B8"/>
    <mergeCell ref="G7:G8"/>
    <mergeCell ref="H7:H8"/>
    <mergeCell ref="E7:E8"/>
    <mergeCell ref="B9:B10"/>
    <mergeCell ref="C9:C10"/>
    <mergeCell ref="G9:G10"/>
    <mergeCell ref="H9:H10"/>
    <mergeCell ref="C7:C8"/>
    <mergeCell ref="F7:F8"/>
    <mergeCell ref="D9:D10"/>
    <mergeCell ref="E9:E10"/>
    <mergeCell ref="F9:F10"/>
    <mergeCell ref="D7:D8"/>
  </mergeCells>
  <phoneticPr fontId="2"/>
  <pageMargins left="0.78740157480314965" right="0.39370078740157483" top="0.98425196850393704" bottom="0.39370078740157483" header="0.51181102362204722" footer="0.51181102362204722"/>
  <pageSetup paperSize="9" scale="79" firstPageNumber="0" orientation="landscape" useFirstPageNumber="1" horizont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9"/>
  <sheetViews>
    <sheetView zoomScale="50" zoomScaleNormal="50" workbookViewId="0">
      <selection activeCell="B14" sqref="B14:F20"/>
    </sheetView>
  </sheetViews>
  <sheetFormatPr defaultColWidth="2.88671875" defaultRowHeight="12" customHeight="1" x14ac:dyDescent="0.2"/>
  <cols>
    <col min="1" max="6" width="2.88671875" style="575"/>
    <col min="7" max="30" width="6" style="575" customWidth="1"/>
    <col min="31" max="16384" width="2.88671875" style="575"/>
  </cols>
  <sheetData>
    <row r="1" spans="1:30" ht="12" customHeight="1" x14ac:dyDescent="0.2">
      <c r="A1" s="167" t="s">
        <v>716</v>
      </c>
      <c r="B1" s="167"/>
    </row>
    <row r="3" spans="1:30" ht="15.75" customHeight="1" x14ac:dyDescent="0.2">
      <c r="A3" s="1743" t="s">
        <v>563</v>
      </c>
      <c r="B3" s="1743"/>
      <c r="C3" s="1743"/>
      <c r="D3" s="1743"/>
      <c r="E3" s="1743"/>
      <c r="F3" s="1743"/>
      <c r="G3" s="1743"/>
      <c r="H3" s="1743"/>
      <c r="I3" s="1743"/>
      <c r="J3" s="1743"/>
      <c r="K3" s="1743"/>
      <c r="L3" s="1743"/>
      <c r="M3" s="1743"/>
      <c r="N3" s="1743"/>
      <c r="O3" s="1743"/>
      <c r="P3" s="1743"/>
      <c r="Q3" s="1743"/>
      <c r="R3" s="1743"/>
      <c r="S3" s="1743"/>
      <c r="T3" s="1743"/>
      <c r="U3" s="1743"/>
      <c r="V3" s="1743"/>
      <c r="W3" s="1743"/>
      <c r="X3" s="1743"/>
      <c r="Y3" s="1743"/>
      <c r="Z3" s="1743"/>
      <c r="AA3" s="1743"/>
      <c r="AB3" s="1743"/>
      <c r="AC3" s="1743"/>
      <c r="AD3" s="1743"/>
    </row>
    <row r="4" spans="1:30" ht="15.75" customHeight="1" x14ac:dyDescent="0.2">
      <c r="A4" s="1743"/>
      <c r="B4" s="1743"/>
      <c r="C4" s="1743"/>
      <c r="D4" s="1743"/>
      <c r="E4" s="1743"/>
      <c r="F4" s="1743"/>
      <c r="G4" s="1743"/>
      <c r="H4" s="1743"/>
      <c r="I4" s="1743"/>
      <c r="J4" s="1743"/>
      <c r="K4" s="1743"/>
      <c r="L4" s="1743"/>
      <c r="M4" s="1743"/>
      <c r="N4" s="1743"/>
      <c r="O4" s="1743"/>
      <c r="P4" s="1743"/>
      <c r="Q4" s="1743"/>
      <c r="R4" s="1743"/>
      <c r="S4" s="1743"/>
      <c r="T4" s="1743"/>
      <c r="U4" s="1743"/>
      <c r="V4" s="1743"/>
      <c r="W4" s="1743"/>
      <c r="X4" s="1743"/>
      <c r="Y4" s="1743"/>
      <c r="Z4" s="1743"/>
      <c r="AA4" s="1743"/>
      <c r="AB4" s="1743"/>
      <c r="AC4" s="1743"/>
      <c r="AD4" s="1743"/>
    </row>
    <row r="5" spans="1:30" ht="15.75" customHeight="1" x14ac:dyDescent="0.2">
      <c r="A5" s="1743"/>
      <c r="B5" s="1743"/>
      <c r="C5" s="1743"/>
      <c r="D5" s="1743"/>
      <c r="E5" s="1743"/>
      <c r="F5" s="1743"/>
      <c r="G5" s="1743"/>
      <c r="H5" s="1743"/>
      <c r="I5" s="1743"/>
      <c r="J5" s="1743"/>
      <c r="K5" s="1743"/>
      <c r="L5" s="1743"/>
      <c r="M5" s="1743"/>
      <c r="N5" s="1743"/>
      <c r="O5" s="1743"/>
      <c r="P5" s="1743"/>
      <c r="Q5" s="1743"/>
      <c r="R5" s="1743"/>
      <c r="S5" s="1743"/>
      <c r="T5" s="1743"/>
      <c r="U5" s="1743"/>
      <c r="V5" s="1743"/>
      <c r="W5" s="1743"/>
      <c r="X5" s="1743"/>
      <c r="Y5" s="1743"/>
      <c r="Z5" s="1743"/>
      <c r="AA5" s="1743"/>
      <c r="AB5" s="1743"/>
      <c r="AC5" s="1743"/>
      <c r="AD5" s="1743"/>
    </row>
    <row r="6" spans="1:30" ht="12" customHeight="1" x14ac:dyDescent="0.2">
      <c r="A6" s="1744" t="s">
        <v>562</v>
      </c>
      <c r="B6" s="1744"/>
      <c r="C6" s="1744"/>
      <c r="D6" s="1746"/>
      <c r="E6" s="1746"/>
      <c r="F6" s="1746"/>
      <c r="G6" s="1746"/>
      <c r="H6" s="1746"/>
      <c r="I6" s="1746"/>
      <c r="J6" s="1746"/>
      <c r="K6" s="1746"/>
      <c r="L6" s="1746"/>
      <c r="M6" s="1746"/>
      <c r="N6" s="1746"/>
      <c r="O6" s="1746"/>
      <c r="P6" s="1746"/>
      <c r="Q6" s="1746"/>
      <c r="R6" s="1746"/>
      <c r="S6" s="1746"/>
      <c r="T6" s="1746"/>
      <c r="U6" s="1746"/>
      <c r="V6" s="1746"/>
      <c r="W6" s="1746"/>
      <c r="X6" s="1746"/>
      <c r="Y6" s="1746"/>
      <c r="Z6" s="1746"/>
      <c r="AA6" s="1746"/>
      <c r="AB6" s="1746"/>
      <c r="AC6" s="1746"/>
      <c r="AD6" s="1746"/>
    </row>
    <row r="7" spans="1:30" ht="12" customHeight="1" x14ac:dyDescent="0.2">
      <c r="A7" s="1745"/>
      <c r="B7" s="1745"/>
      <c r="C7" s="1745"/>
      <c r="D7" s="1747"/>
      <c r="E7" s="1747"/>
      <c r="F7" s="1747"/>
      <c r="G7" s="1747"/>
      <c r="H7" s="1747"/>
      <c r="I7" s="1747"/>
      <c r="J7" s="1747"/>
      <c r="K7" s="1747"/>
      <c r="L7" s="1747"/>
      <c r="M7" s="1747"/>
      <c r="N7" s="1747"/>
      <c r="O7" s="1747"/>
      <c r="P7" s="1747"/>
      <c r="Q7" s="1747"/>
      <c r="R7" s="1747"/>
      <c r="S7" s="1747"/>
      <c r="T7" s="1747"/>
      <c r="U7" s="1747"/>
      <c r="V7" s="1747"/>
      <c r="W7" s="1747"/>
      <c r="X7" s="1747"/>
      <c r="Y7" s="1747"/>
      <c r="Z7" s="1747"/>
      <c r="AA7" s="1747"/>
      <c r="AB7" s="1747"/>
      <c r="AC7" s="1747"/>
      <c r="AD7" s="1747"/>
    </row>
    <row r="8" spans="1:30" ht="6" customHeight="1" x14ac:dyDescent="0.2">
      <c r="A8" s="1748"/>
      <c r="B8" s="1749"/>
      <c r="C8" s="1749"/>
      <c r="D8" s="1749"/>
      <c r="E8" s="1749"/>
      <c r="F8" s="1749"/>
      <c r="G8" s="1750" t="s">
        <v>789</v>
      </c>
      <c r="H8" s="1751"/>
      <c r="I8" s="1751"/>
      <c r="J8" s="1751"/>
      <c r="K8" s="1751"/>
      <c r="L8" s="1751"/>
      <c r="M8" s="1751"/>
      <c r="N8" s="1751"/>
      <c r="O8" s="1751"/>
      <c r="P8" s="1751"/>
      <c r="Q8" s="1751"/>
      <c r="R8" s="1751"/>
      <c r="S8" s="1751"/>
      <c r="T8" s="1751"/>
      <c r="U8" s="1751"/>
      <c r="V8" s="1751"/>
      <c r="W8" s="1751"/>
      <c r="X8" s="1751"/>
      <c r="Y8" s="1751"/>
      <c r="Z8" s="1751"/>
      <c r="AA8" s="1751"/>
      <c r="AB8" s="1751"/>
      <c r="AC8" s="1751"/>
      <c r="AD8" s="1751"/>
    </row>
    <row r="9" spans="1:30" ht="6" customHeight="1" x14ac:dyDescent="0.2">
      <c r="A9" s="1748"/>
      <c r="B9" s="1749"/>
      <c r="C9" s="1749"/>
      <c r="D9" s="1749"/>
      <c r="E9" s="1749"/>
      <c r="F9" s="1749"/>
      <c r="G9" s="1752"/>
      <c r="H9" s="1752"/>
      <c r="I9" s="1752"/>
      <c r="J9" s="1752"/>
      <c r="K9" s="1752"/>
      <c r="L9" s="1752"/>
      <c r="M9" s="1752"/>
      <c r="N9" s="1752"/>
      <c r="O9" s="1752"/>
      <c r="P9" s="1752"/>
      <c r="Q9" s="1752"/>
      <c r="R9" s="1752"/>
      <c r="S9" s="1752"/>
      <c r="T9" s="1752"/>
      <c r="U9" s="1752"/>
      <c r="V9" s="1752"/>
      <c r="W9" s="1752"/>
      <c r="X9" s="1752"/>
      <c r="Y9" s="1752"/>
      <c r="Z9" s="1752"/>
      <c r="AA9" s="1752"/>
      <c r="AB9" s="1752"/>
      <c r="AC9" s="1752"/>
      <c r="AD9" s="1752"/>
    </row>
    <row r="10" spans="1:30" ht="6" customHeight="1" x14ac:dyDescent="0.2">
      <c r="A10" s="1748"/>
      <c r="B10" s="1749"/>
      <c r="C10" s="1749"/>
      <c r="D10" s="1749"/>
      <c r="E10" s="1749"/>
      <c r="F10" s="1749"/>
      <c r="G10" s="1753"/>
      <c r="H10" s="1753"/>
      <c r="I10" s="1753"/>
      <c r="J10" s="1753"/>
      <c r="K10" s="1753"/>
      <c r="L10" s="1753"/>
      <c r="M10" s="1753"/>
      <c r="N10" s="1753"/>
      <c r="O10" s="1753"/>
      <c r="P10" s="1753"/>
      <c r="Q10" s="1753"/>
      <c r="R10" s="1753"/>
      <c r="S10" s="1753"/>
      <c r="T10" s="1753"/>
      <c r="U10" s="1753"/>
      <c r="V10" s="1753"/>
      <c r="W10" s="1753"/>
      <c r="X10" s="1753"/>
      <c r="Y10" s="1753"/>
      <c r="Z10" s="1753"/>
      <c r="AA10" s="1753"/>
      <c r="AB10" s="1753"/>
      <c r="AC10" s="1753"/>
      <c r="AD10" s="1753"/>
    </row>
    <row r="11" spans="1:30" ht="6" customHeight="1" x14ac:dyDescent="0.2">
      <c r="A11" s="1748"/>
      <c r="B11" s="1749"/>
      <c r="C11" s="1749"/>
      <c r="D11" s="1749"/>
      <c r="E11" s="1749"/>
      <c r="F11" s="1749"/>
      <c r="G11" s="1717">
        <v>4</v>
      </c>
      <c r="H11" s="1718"/>
      <c r="I11" s="1717">
        <v>5</v>
      </c>
      <c r="J11" s="1718"/>
      <c r="K11" s="1717">
        <v>6</v>
      </c>
      <c r="L11" s="1718"/>
      <c r="M11" s="1717">
        <v>7</v>
      </c>
      <c r="N11" s="1718"/>
      <c r="O11" s="1717">
        <v>8</v>
      </c>
      <c r="P11" s="1718"/>
      <c r="Q11" s="1717">
        <v>9</v>
      </c>
      <c r="R11" s="1718"/>
      <c r="S11" s="1717">
        <v>10</v>
      </c>
      <c r="T11" s="1718"/>
      <c r="U11" s="1717">
        <v>11</v>
      </c>
      <c r="V11" s="1718"/>
      <c r="W11" s="1717">
        <v>12</v>
      </c>
      <c r="X11" s="1718"/>
      <c r="Y11" s="1717">
        <v>1</v>
      </c>
      <c r="Z11" s="1718"/>
      <c r="AA11" s="1717">
        <v>2</v>
      </c>
      <c r="AB11" s="1718"/>
      <c r="AC11" s="1717">
        <v>3</v>
      </c>
      <c r="AD11" s="1718"/>
    </row>
    <row r="12" spans="1:30" ht="6" customHeight="1" x14ac:dyDescent="0.2">
      <c r="A12" s="1748"/>
      <c r="B12" s="1749"/>
      <c r="C12" s="1749"/>
      <c r="D12" s="1749"/>
      <c r="E12" s="1749"/>
      <c r="F12" s="1749"/>
      <c r="G12" s="1719"/>
      <c r="H12" s="1720"/>
      <c r="I12" s="1719"/>
      <c r="J12" s="1720"/>
      <c r="K12" s="1719"/>
      <c r="L12" s="1720"/>
      <c r="M12" s="1719"/>
      <c r="N12" s="1720"/>
      <c r="O12" s="1719"/>
      <c r="P12" s="1720"/>
      <c r="Q12" s="1719"/>
      <c r="R12" s="1720"/>
      <c r="S12" s="1719"/>
      <c r="T12" s="1720"/>
      <c r="U12" s="1719"/>
      <c r="V12" s="1720"/>
      <c r="W12" s="1719"/>
      <c r="X12" s="1720"/>
      <c r="Y12" s="1719"/>
      <c r="Z12" s="1720"/>
      <c r="AA12" s="1719"/>
      <c r="AB12" s="1720"/>
      <c r="AC12" s="1719"/>
      <c r="AD12" s="1720"/>
    </row>
    <row r="13" spans="1:30" ht="6" customHeight="1" x14ac:dyDescent="0.2">
      <c r="A13" s="1748"/>
      <c r="B13" s="1749"/>
      <c r="C13" s="1749"/>
      <c r="D13" s="1749"/>
      <c r="E13" s="1749"/>
      <c r="F13" s="1749"/>
      <c r="G13" s="1721"/>
      <c r="H13" s="1722"/>
      <c r="I13" s="1721"/>
      <c r="J13" s="1722"/>
      <c r="K13" s="1721"/>
      <c r="L13" s="1722"/>
      <c r="M13" s="1721"/>
      <c r="N13" s="1722"/>
      <c r="O13" s="1721"/>
      <c r="P13" s="1722"/>
      <c r="Q13" s="1721"/>
      <c r="R13" s="1722"/>
      <c r="S13" s="1721"/>
      <c r="T13" s="1722"/>
      <c r="U13" s="1721"/>
      <c r="V13" s="1722"/>
      <c r="W13" s="1721"/>
      <c r="X13" s="1722"/>
      <c r="Y13" s="1721"/>
      <c r="Z13" s="1722"/>
      <c r="AA13" s="1721"/>
      <c r="AB13" s="1722"/>
      <c r="AC13" s="1721"/>
      <c r="AD13" s="1722"/>
    </row>
    <row r="14" spans="1:30" ht="6" customHeight="1" x14ac:dyDescent="0.2">
      <c r="A14" s="1723" t="s">
        <v>561</v>
      </c>
      <c r="B14" s="1725" t="s">
        <v>560</v>
      </c>
      <c r="C14" s="1726"/>
      <c r="D14" s="1726"/>
      <c r="E14" s="1726"/>
      <c r="F14" s="1727"/>
      <c r="G14" s="661"/>
      <c r="H14" s="662"/>
      <c r="I14" s="661"/>
      <c r="J14" s="662"/>
      <c r="K14" s="661"/>
      <c r="L14" s="662"/>
      <c r="M14" s="661"/>
      <c r="N14" s="662"/>
      <c r="O14" s="661"/>
      <c r="P14" s="662"/>
      <c r="Q14" s="661"/>
      <c r="R14" s="662"/>
      <c r="S14" s="661"/>
      <c r="T14" s="662"/>
      <c r="U14" s="661"/>
      <c r="V14" s="662"/>
      <c r="W14" s="663"/>
      <c r="X14" s="664"/>
      <c r="Y14" s="663"/>
      <c r="Z14" s="664"/>
      <c r="AA14" s="661"/>
      <c r="AB14" s="662"/>
      <c r="AC14" s="661"/>
      <c r="AD14" s="662"/>
    </row>
    <row r="15" spans="1:30" ht="6" customHeight="1" x14ac:dyDescent="0.2">
      <c r="A15" s="1724"/>
      <c r="B15" s="1728"/>
      <c r="C15" s="1729"/>
      <c r="D15" s="1729"/>
      <c r="E15" s="1729"/>
      <c r="F15" s="1730"/>
      <c r="G15" s="581"/>
      <c r="H15" s="580"/>
      <c r="I15" s="581"/>
      <c r="J15" s="580"/>
      <c r="K15" s="581"/>
      <c r="L15" s="580"/>
      <c r="M15" s="581"/>
      <c r="N15" s="580"/>
      <c r="O15" s="581"/>
      <c r="P15" s="580"/>
      <c r="Q15" s="581"/>
      <c r="R15" s="580"/>
      <c r="S15" s="581"/>
      <c r="T15" s="580"/>
      <c r="U15" s="581"/>
      <c r="V15" s="580"/>
      <c r="W15" s="581"/>
      <c r="X15" s="580"/>
      <c r="Y15" s="581"/>
      <c r="Z15" s="580"/>
      <c r="AA15" s="581"/>
      <c r="AB15" s="580"/>
      <c r="AC15" s="581"/>
      <c r="AD15" s="580"/>
    </row>
    <row r="16" spans="1:30" ht="6" customHeight="1" x14ac:dyDescent="0.2">
      <c r="A16" s="1724"/>
      <c r="B16" s="1728"/>
      <c r="C16" s="1729"/>
      <c r="D16" s="1729"/>
      <c r="E16" s="1729"/>
      <c r="F16" s="1730"/>
      <c r="G16" s="581"/>
      <c r="H16" s="580"/>
      <c r="I16" s="581"/>
      <c r="J16" s="580"/>
      <c r="K16" s="581"/>
      <c r="L16" s="580"/>
      <c r="M16" s="581"/>
      <c r="N16" s="580"/>
      <c r="O16" s="581"/>
      <c r="P16" s="580"/>
      <c r="Q16" s="581"/>
      <c r="R16" s="580"/>
      <c r="S16" s="581"/>
      <c r="T16" s="580"/>
      <c r="U16" s="581"/>
      <c r="V16" s="580"/>
      <c r="W16" s="581"/>
      <c r="X16" s="580"/>
      <c r="Y16" s="581"/>
      <c r="Z16" s="580"/>
      <c r="AA16" s="581"/>
      <c r="AB16" s="580"/>
      <c r="AC16" s="581"/>
      <c r="AD16" s="580"/>
    </row>
    <row r="17" spans="1:30" ht="6" customHeight="1" x14ac:dyDescent="0.2">
      <c r="A17" s="1724"/>
      <c r="B17" s="1728"/>
      <c r="C17" s="1729"/>
      <c r="D17" s="1729"/>
      <c r="E17" s="1729"/>
      <c r="F17" s="1730"/>
      <c r="G17" s="581"/>
      <c r="H17" s="580"/>
      <c r="I17" s="581"/>
      <c r="J17" s="580"/>
      <c r="K17" s="581"/>
      <c r="L17" s="580"/>
      <c r="M17" s="581"/>
      <c r="N17" s="580"/>
      <c r="O17" s="581"/>
      <c r="P17" s="580"/>
      <c r="Q17" s="581"/>
      <c r="R17" s="580"/>
      <c r="S17" s="581"/>
      <c r="T17" s="580"/>
      <c r="U17" s="581"/>
      <c r="V17" s="580"/>
      <c r="W17" s="583"/>
      <c r="X17" s="582"/>
      <c r="Y17" s="581"/>
      <c r="Z17" s="580"/>
      <c r="AA17" s="581"/>
      <c r="AB17" s="580"/>
      <c r="AC17" s="581"/>
      <c r="AD17" s="580"/>
    </row>
    <row r="18" spans="1:30" ht="6" customHeight="1" x14ac:dyDescent="0.2">
      <c r="A18" s="1724"/>
      <c r="B18" s="1728"/>
      <c r="C18" s="1729"/>
      <c r="D18" s="1729"/>
      <c r="E18" s="1729"/>
      <c r="F18" s="1730"/>
      <c r="G18" s="581"/>
      <c r="H18" s="580"/>
      <c r="I18" s="581"/>
      <c r="J18" s="580"/>
      <c r="K18" s="581"/>
      <c r="L18" s="580"/>
      <c r="M18" s="581"/>
      <c r="N18" s="580"/>
      <c r="O18" s="581"/>
      <c r="P18" s="580"/>
      <c r="Q18" s="581"/>
      <c r="R18" s="580"/>
      <c r="S18" s="581"/>
      <c r="T18" s="580"/>
      <c r="U18" s="581"/>
      <c r="V18" s="580"/>
      <c r="W18" s="583"/>
      <c r="X18" s="582"/>
      <c r="Y18" s="583"/>
      <c r="Z18" s="582"/>
      <c r="AA18" s="587"/>
      <c r="AB18" s="586"/>
      <c r="AC18" s="581"/>
      <c r="AD18" s="580"/>
    </row>
    <row r="19" spans="1:30" ht="6" customHeight="1" x14ac:dyDescent="0.2">
      <c r="A19" s="1724"/>
      <c r="B19" s="1728"/>
      <c r="C19" s="1729"/>
      <c r="D19" s="1729"/>
      <c r="E19" s="1729"/>
      <c r="F19" s="1730"/>
      <c r="G19" s="581"/>
      <c r="H19" s="580"/>
      <c r="I19" s="581"/>
      <c r="J19" s="580"/>
      <c r="K19" s="581"/>
      <c r="L19" s="580"/>
      <c r="M19" s="581"/>
      <c r="N19" s="580"/>
      <c r="O19" s="581"/>
      <c r="P19" s="580"/>
      <c r="Q19" s="581"/>
      <c r="R19" s="580"/>
      <c r="S19" s="581"/>
      <c r="T19" s="580"/>
      <c r="U19" s="581"/>
      <c r="V19" s="580"/>
      <c r="W19" s="581"/>
      <c r="X19" s="580"/>
      <c r="Y19" s="581"/>
      <c r="Z19" s="580"/>
      <c r="AA19" s="583"/>
      <c r="AB19" s="582"/>
      <c r="AC19" s="581"/>
      <c r="AD19" s="580"/>
    </row>
    <row r="20" spans="1:30" ht="6" customHeight="1" x14ac:dyDescent="0.2">
      <c r="A20" s="1724"/>
      <c r="B20" s="1731"/>
      <c r="C20" s="1732"/>
      <c r="D20" s="1732"/>
      <c r="E20" s="1732"/>
      <c r="F20" s="1733"/>
      <c r="G20" s="581"/>
      <c r="H20" s="580"/>
      <c r="I20" s="581"/>
      <c r="J20" s="580"/>
      <c r="K20" s="581"/>
      <c r="L20" s="580"/>
      <c r="M20" s="581"/>
      <c r="N20" s="580"/>
      <c r="O20" s="581"/>
      <c r="P20" s="580"/>
      <c r="Q20" s="581"/>
      <c r="R20" s="580"/>
      <c r="S20" s="581"/>
      <c r="T20" s="580"/>
      <c r="U20" s="581"/>
      <c r="V20" s="580"/>
      <c r="W20" s="581"/>
      <c r="X20" s="580"/>
      <c r="Y20" s="581"/>
      <c r="Z20" s="580"/>
      <c r="AA20" s="583"/>
      <c r="AB20" s="582"/>
      <c r="AC20" s="581"/>
      <c r="AD20" s="580"/>
    </row>
    <row r="21" spans="1:30" ht="6" customHeight="1" x14ac:dyDescent="0.2">
      <c r="A21" s="1724"/>
      <c r="B21" s="1725" t="s">
        <v>559</v>
      </c>
      <c r="C21" s="1726"/>
      <c r="D21" s="1726"/>
      <c r="E21" s="1726"/>
      <c r="F21" s="1727"/>
      <c r="G21" s="661"/>
      <c r="H21" s="662"/>
      <c r="I21" s="661"/>
      <c r="J21" s="662"/>
      <c r="K21" s="661"/>
      <c r="L21" s="662"/>
      <c r="M21" s="661"/>
      <c r="N21" s="662"/>
      <c r="O21" s="661"/>
      <c r="P21" s="662"/>
      <c r="Q21" s="661"/>
      <c r="R21" s="662"/>
      <c r="S21" s="661"/>
      <c r="T21" s="662"/>
      <c r="U21" s="661"/>
      <c r="V21" s="662"/>
      <c r="W21" s="661"/>
      <c r="X21" s="662"/>
      <c r="Y21" s="661"/>
      <c r="Z21" s="662"/>
      <c r="AA21" s="663"/>
      <c r="AB21" s="664"/>
      <c r="AC21" s="661"/>
      <c r="AD21" s="662"/>
    </row>
    <row r="22" spans="1:30" ht="6" customHeight="1" x14ac:dyDescent="0.2">
      <c r="A22" s="1724"/>
      <c r="B22" s="1728"/>
      <c r="C22" s="1729"/>
      <c r="D22" s="1729"/>
      <c r="E22" s="1729"/>
      <c r="F22" s="1730"/>
      <c r="G22" s="581"/>
      <c r="H22" s="580"/>
      <c r="I22" s="581"/>
      <c r="J22" s="580"/>
      <c r="K22" s="581"/>
      <c r="L22" s="580"/>
      <c r="M22" s="581"/>
      <c r="N22" s="580"/>
      <c r="O22" s="581"/>
      <c r="P22" s="580"/>
      <c r="Q22" s="581"/>
      <c r="R22" s="580"/>
      <c r="S22" s="581"/>
      <c r="T22" s="580"/>
      <c r="U22" s="581"/>
      <c r="V22" s="580"/>
      <c r="W22" s="581"/>
      <c r="X22" s="580"/>
      <c r="Y22" s="581"/>
      <c r="Z22" s="580"/>
      <c r="AA22" s="583"/>
      <c r="AB22" s="582"/>
      <c r="AC22" s="581"/>
      <c r="AD22" s="580"/>
    </row>
    <row r="23" spans="1:30" ht="6" customHeight="1" x14ac:dyDescent="0.2">
      <c r="A23" s="1724"/>
      <c r="B23" s="1728"/>
      <c r="C23" s="1729"/>
      <c r="D23" s="1729"/>
      <c r="E23" s="1729"/>
      <c r="F23" s="1730"/>
      <c r="G23" s="581"/>
      <c r="H23" s="580"/>
      <c r="I23" s="581"/>
      <c r="J23" s="580"/>
      <c r="K23" s="581"/>
      <c r="L23" s="580"/>
      <c r="M23" s="581"/>
      <c r="N23" s="580"/>
      <c r="O23" s="581"/>
      <c r="P23" s="580"/>
      <c r="Q23" s="581"/>
      <c r="R23" s="580"/>
      <c r="S23" s="581"/>
      <c r="T23" s="580"/>
      <c r="U23" s="583"/>
      <c r="V23" s="580"/>
      <c r="W23" s="581"/>
      <c r="X23" s="580"/>
      <c r="Y23" s="581"/>
      <c r="Z23" s="580"/>
      <c r="AA23" s="583"/>
      <c r="AB23" s="582"/>
      <c r="AC23" s="581"/>
      <c r="AD23" s="580"/>
    </row>
    <row r="24" spans="1:30" ht="6" customHeight="1" x14ac:dyDescent="0.2">
      <c r="A24" s="1724"/>
      <c r="B24" s="1728"/>
      <c r="C24" s="1729"/>
      <c r="D24" s="1729"/>
      <c r="E24" s="1729"/>
      <c r="F24" s="1730"/>
      <c r="G24" s="581"/>
      <c r="H24" s="580"/>
      <c r="I24" s="581"/>
      <c r="J24" s="580"/>
      <c r="K24" s="581"/>
      <c r="L24" s="580"/>
      <c r="M24" s="581"/>
      <c r="N24" s="580"/>
      <c r="O24" s="581"/>
      <c r="P24" s="580"/>
      <c r="Q24" s="581"/>
      <c r="R24" s="580"/>
      <c r="S24" s="581"/>
      <c r="T24" s="580"/>
      <c r="U24" s="583"/>
      <c r="V24" s="580"/>
      <c r="W24" s="581"/>
      <c r="X24" s="580"/>
      <c r="Y24" s="583"/>
      <c r="Z24" s="582"/>
      <c r="AA24" s="583"/>
      <c r="AB24" s="582"/>
      <c r="AC24" s="581"/>
      <c r="AD24" s="580"/>
    </row>
    <row r="25" spans="1:30" ht="6" customHeight="1" x14ac:dyDescent="0.2">
      <c r="A25" s="1724"/>
      <c r="B25" s="1728"/>
      <c r="C25" s="1729"/>
      <c r="D25" s="1729"/>
      <c r="E25" s="1729"/>
      <c r="F25" s="1730"/>
      <c r="G25" s="581"/>
      <c r="H25" s="580"/>
      <c r="I25" s="581"/>
      <c r="J25" s="580"/>
      <c r="K25" s="581"/>
      <c r="L25" s="580"/>
      <c r="M25" s="581"/>
      <c r="N25" s="580"/>
      <c r="O25" s="581"/>
      <c r="P25" s="580"/>
      <c r="Q25" s="581"/>
      <c r="R25" s="580"/>
      <c r="S25" s="581"/>
      <c r="T25" s="580"/>
      <c r="U25" s="581"/>
      <c r="V25" s="580"/>
      <c r="W25" s="581"/>
      <c r="X25" s="580"/>
      <c r="Y25" s="583"/>
      <c r="Z25" s="582"/>
      <c r="AA25" s="587"/>
      <c r="AB25" s="586"/>
      <c r="AC25" s="581"/>
      <c r="AD25" s="580"/>
    </row>
    <row r="26" spans="1:30" ht="6" customHeight="1" x14ac:dyDescent="0.2">
      <c r="A26" s="1724"/>
      <c r="B26" s="1728"/>
      <c r="C26" s="1729"/>
      <c r="D26" s="1729"/>
      <c r="E26" s="1729"/>
      <c r="F26" s="1730"/>
      <c r="G26" s="581"/>
      <c r="H26" s="580"/>
      <c r="I26" s="581"/>
      <c r="J26" s="580"/>
      <c r="K26" s="581"/>
      <c r="L26" s="580"/>
      <c r="M26" s="581"/>
      <c r="N26" s="580"/>
      <c r="O26" s="581"/>
      <c r="P26" s="580"/>
      <c r="Q26" s="581"/>
      <c r="R26" s="580"/>
      <c r="S26" s="581"/>
      <c r="T26" s="580"/>
      <c r="U26" s="581"/>
      <c r="V26" s="580"/>
      <c r="W26" s="581"/>
      <c r="X26" s="580"/>
      <c r="Y26" s="581"/>
      <c r="Z26" s="580"/>
      <c r="AA26" s="581"/>
      <c r="AB26" s="580"/>
      <c r="AC26" s="581"/>
      <c r="AD26" s="580"/>
    </row>
    <row r="27" spans="1:30" ht="6" customHeight="1" x14ac:dyDescent="0.2">
      <c r="A27" s="1724"/>
      <c r="B27" s="1731"/>
      <c r="C27" s="1732"/>
      <c r="D27" s="1732"/>
      <c r="E27" s="1732"/>
      <c r="F27" s="1733"/>
      <c r="G27" s="581"/>
      <c r="H27" s="580"/>
      <c r="I27" s="581"/>
      <c r="J27" s="580"/>
      <c r="K27" s="581"/>
      <c r="L27" s="580"/>
      <c r="M27" s="581"/>
      <c r="N27" s="580"/>
      <c r="O27" s="581"/>
      <c r="P27" s="580"/>
      <c r="Q27" s="581"/>
      <c r="R27" s="580"/>
      <c r="S27" s="581"/>
      <c r="T27" s="580"/>
      <c r="U27" s="581"/>
      <c r="V27" s="580"/>
      <c r="W27" s="581"/>
      <c r="X27" s="580"/>
      <c r="Y27" s="581"/>
      <c r="Z27" s="580"/>
      <c r="AA27" s="581"/>
      <c r="AB27" s="580"/>
      <c r="AC27" s="581"/>
      <c r="AD27" s="580"/>
    </row>
    <row r="28" spans="1:30" ht="6" customHeight="1" x14ac:dyDescent="0.2">
      <c r="A28" s="1724"/>
      <c r="B28" s="1734" t="s">
        <v>558</v>
      </c>
      <c r="C28" s="1735"/>
      <c r="D28" s="1735"/>
      <c r="E28" s="1735"/>
      <c r="F28" s="1736"/>
      <c r="G28" s="661"/>
      <c r="H28" s="662"/>
      <c r="I28" s="661"/>
      <c r="J28" s="662"/>
      <c r="K28" s="661"/>
      <c r="L28" s="662"/>
      <c r="M28" s="661"/>
      <c r="N28" s="662"/>
      <c r="O28" s="661"/>
      <c r="P28" s="662"/>
      <c r="Q28" s="661"/>
      <c r="R28" s="662"/>
      <c r="S28" s="661"/>
      <c r="T28" s="662"/>
      <c r="U28" s="661"/>
      <c r="V28" s="662"/>
      <c r="W28" s="661"/>
      <c r="X28" s="662"/>
      <c r="Y28" s="661"/>
      <c r="Z28" s="662"/>
      <c r="AA28" s="661"/>
      <c r="AB28" s="662"/>
      <c r="AC28" s="661"/>
      <c r="AD28" s="662"/>
    </row>
    <row r="29" spans="1:30" ht="6" customHeight="1" x14ac:dyDescent="0.2">
      <c r="A29" s="1724"/>
      <c r="B29" s="1737"/>
      <c r="C29" s="1738"/>
      <c r="D29" s="1738"/>
      <c r="E29" s="1738"/>
      <c r="F29" s="1739"/>
      <c r="G29" s="581"/>
      <c r="H29" s="580"/>
      <c r="I29" s="581"/>
      <c r="J29" s="580"/>
      <c r="K29" s="581"/>
      <c r="L29" s="580"/>
      <c r="M29" s="581"/>
      <c r="N29" s="580"/>
      <c r="O29" s="581"/>
      <c r="P29" s="580"/>
      <c r="Q29" s="581"/>
      <c r="R29" s="580"/>
      <c r="S29" s="581"/>
      <c r="T29" s="580"/>
      <c r="U29" s="581"/>
      <c r="V29" s="580"/>
      <c r="W29" s="581"/>
      <c r="X29" s="580"/>
      <c r="Y29" s="581"/>
      <c r="Z29" s="580"/>
      <c r="AA29" s="581"/>
      <c r="AB29" s="580"/>
      <c r="AC29" s="581"/>
      <c r="AD29" s="580"/>
    </row>
    <row r="30" spans="1:30" ht="6" customHeight="1" x14ac:dyDescent="0.2">
      <c r="A30" s="1724"/>
      <c r="B30" s="1737"/>
      <c r="C30" s="1738"/>
      <c r="D30" s="1738"/>
      <c r="E30" s="1738"/>
      <c r="F30" s="1739"/>
      <c r="G30" s="581"/>
      <c r="H30" s="580"/>
      <c r="I30" s="581"/>
      <c r="J30" s="580"/>
      <c r="K30" s="581"/>
      <c r="L30" s="580"/>
      <c r="M30" s="581"/>
      <c r="N30" s="580"/>
      <c r="O30" s="581"/>
      <c r="P30" s="580"/>
      <c r="Q30" s="581"/>
      <c r="R30" s="580"/>
      <c r="S30" s="581"/>
      <c r="T30" s="580"/>
      <c r="U30" s="581"/>
      <c r="V30" s="580"/>
      <c r="W30" s="581"/>
      <c r="X30" s="580"/>
      <c r="Y30" s="581"/>
      <c r="Z30" s="580"/>
      <c r="AA30" s="581"/>
      <c r="AB30" s="580"/>
      <c r="AC30" s="581"/>
      <c r="AD30" s="580"/>
    </row>
    <row r="31" spans="1:30" ht="6" customHeight="1" x14ac:dyDescent="0.2">
      <c r="A31" s="1724"/>
      <c r="B31" s="1737"/>
      <c r="C31" s="1738"/>
      <c r="D31" s="1738"/>
      <c r="E31" s="1738"/>
      <c r="F31" s="1739"/>
      <c r="G31" s="581"/>
      <c r="H31" s="580"/>
      <c r="I31" s="581"/>
      <c r="J31" s="580"/>
      <c r="K31" s="581"/>
      <c r="L31" s="580"/>
      <c r="M31" s="581"/>
      <c r="N31" s="580"/>
      <c r="O31" s="581"/>
      <c r="P31" s="580"/>
      <c r="Q31" s="581"/>
      <c r="R31" s="580"/>
      <c r="S31" s="581"/>
      <c r="T31" s="580"/>
      <c r="U31" s="581"/>
      <c r="V31" s="580"/>
      <c r="W31" s="581"/>
      <c r="X31" s="580"/>
      <c r="Y31" s="581"/>
      <c r="Z31" s="580"/>
      <c r="AA31" s="581"/>
      <c r="AB31" s="580"/>
      <c r="AC31" s="581"/>
      <c r="AD31" s="580"/>
    </row>
    <row r="32" spans="1:30" ht="6" customHeight="1" x14ac:dyDescent="0.2">
      <c r="A32" s="1724"/>
      <c r="B32" s="1737"/>
      <c r="C32" s="1738"/>
      <c r="D32" s="1738"/>
      <c r="E32" s="1738"/>
      <c r="F32" s="1739"/>
      <c r="G32" s="581"/>
      <c r="H32" s="580"/>
      <c r="I32" s="581"/>
      <c r="J32" s="580"/>
      <c r="K32" s="581"/>
      <c r="L32" s="580"/>
      <c r="M32" s="581"/>
      <c r="N32" s="580"/>
      <c r="O32" s="581"/>
      <c r="P32" s="580"/>
      <c r="Q32" s="581"/>
      <c r="R32" s="580"/>
      <c r="S32" s="581"/>
      <c r="T32" s="580"/>
      <c r="U32" s="583"/>
      <c r="V32" s="582"/>
      <c r="W32" s="583"/>
      <c r="X32" s="591"/>
      <c r="Y32" s="584"/>
      <c r="Z32" s="590"/>
      <c r="AA32" s="589"/>
      <c r="AB32" s="580"/>
      <c r="AC32" s="581"/>
      <c r="AD32" s="580"/>
    </row>
    <row r="33" spans="1:30" ht="6" customHeight="1" x14ac:dyDescent="0.2">
      <c r="A33" s="1724"/>
      <c r="B33" s="1737"/>
      <c r="C33" s="1738"/>
      <c r="D33" s="1738"/>
      <c r="E33" s="1738"/>
      <c r="F33" s="1739"/>
      <c r="G33" s="581"/>
      <c r="H33" s="580"/>
      <c r="I33" s="581"/>
      <c r="J33" s="580"/>
      <c r="K33" s="581"/>
      <c r="L33" s="580"/>
      <c r="M33" s="581"/>
      <c r="N33" s="580"/>
      <c r="O33" s="581"/>
      <c r="P33" s="580"/>
      <c r="Q33" s="581"/>
      <c r="R33" s="580"/>
      <c r="S33" s="581"/>
      <c r="T33" s="580"/>
      <c r="U33" s="581"/>
      <c r="V33" s="580"/>
      <c r="W33" s="581"/>
      <c r="X33" s="580"/>
      <c r="Y33" s="581"/>
      <c r="Z33" s="580"/>
      <c r="AA33" s="581"/>
      <c r="AB33" s="580"/>
      <c r="AC33" s="581"/>
      <c r="AD33" s="580"/>
    </row>
    <row r="34" spans="1:30" ht="6" customHeight="1" x14ac:dyDescent="0.2">
      <c r="A34" s="1724"/>
      <c r="B34" s="1740"/>
      <c r="C34" s="1741"/>
      <c r="D34" s="1741"/>
      <c r="E34" s="1741"/>
      <c r="F34" s="1742"/>
      <c r="G34" s="577"/>
      <c r="H34" s="576"/>
      <c r="I34" s="577"/>
      <c r="J34" s="576"/>
      <c r="K34" s="577"/>
      <c r="L34" s="576"/>
      <c r="M34" s="577"/>
      <c r="N34" s="576"/>
      <c r="O34" s="577"/>
      <c r="P34" s="576"/>
      <c r="Q34" s="577"/>
      <c r="R34" s="576"/>
      <c r="S34" s="577"/>
      <c r="T34" s="576"/>
      <c r="U34" s="577"/>
      <c r="V34" s="576"/>
      <c r="W34" s="577"/>
      <c r="X34" s="576"/>
      <c r="Y34" s="577"/>
      <c r="Z34" s="576"/>
      <c r="AA34" s="577"/>
      <c r="AB34" s="576"/>
      <c r="AC34" s="577"/>
      <c r="AD34" s="576"/>
    </row>
    <row r="35" spans="1:30" ht="6" customHeight="1" x14ac:dyDescent="0.2">
      <c r="A35" s="1724"/>
      <c r="B35" s="1725" t="s">
        <v>557</v>
      </c>
      <c r="C35" s="1726"/>
      <c r="D35" s="1726"/>
      <c r="E35" s="1726"/>
      <c r="F35" s="1727"/>
      <c r="G35" s="661"/>
      <c r="H35" s="662"/>
      <c r="I35" s="661"/>
      <c r="J35" s="662"/>
      <c r="K35" s="661"/>
      <c r="L35" s="662"/>
      <c r="M35" s="661"/>
      <c r="N35" s="662"/>
      <c r="O35" s="661"/>
      <c r="P35" s="662"/>
      <c r="Q35" s="661"/>
      <c r="R35" s="662"/>
      <c r="S35" s="661"/>
      <c r="T35" s="662"/>
      <c r="U35" s="661"/>
      <c r="V35" s="662"/>
      <c r="W35" s="661"/>
      <c r="X35" s="662"/>
      <c r="Y35" s="661"/>
      <c r="Z35" s="662"/>
      <c r="AA35" s="661"/>
      <c r="AB35" s="662"/>
      <c r="AC35" s="661"/>
      <c r="AD35" s="662"/>
    </row>
    <row r="36" spans="1:30" ht="6" customHeight="1" x14ac:dyDescent="0.2">
      <c r="A36" s="1724"/>
      <c r="B36" s="1728"/>
      <c r="C36" s="1729"/>
      <c r="D36" s="1729"/>
      <c r="E36" s="1729"/>
      <c r="F36" s="1730"/>
      <c r="G36" s="581"/>
      <c r="H36" s="580"/>
      <c r="I36" s="581"/>
      <c r="J36" s="580"/>
      <c r="K36" s="581"/>
      <c r="L36" s="580"/>
      <c r="M36" s="581"/>
      <c r="N36" s="580"/>
      <c r="O36" s="581"/>
      <c r="P36" s="580"/>
      <c r="Q36" s="581"/>
      <c r="R36" s="580"/>
      <c r="S36" s="581"/>
      <c r="T36" s="580"/>
      <c r="U36" s="581"/>
      <c r="V36" s="580"/>
      <c r="W36" s="581"/>
      <c r="X36" s="580"/>
      <c r="Y36" s="581"/>
      <c r="Z36" s="580"/>
      <c r="AA36" s="581"/>
      <c r="AB36" s="580"/>
      <c r="AC36" s="581"/>
      <c r="AD36" s="580"/>
    </row>
    <row r="37" spans="1:30" ht="6" customHeight="1" x14ac:dyDescent="0.2">
      <c r="A37" s="1724"/>
      <c r="B37" s="1728"/>
      <c r="C37" s="1729"/>
      <c r="D37" s="1729"/>
      <c r="E37" s="1729"/>
      <c r="F37" s="1730"/>
      <c r="G37" s="581"/>
      <c r="H37" s="580"/>
      <c r="I37" s="581"/>
      <c r="J37" s="580"/>
      <c r="K37" s="581"/>
      <c r="L37" s="580"/>
      <c r="M37" s="581"/>
      <c r="N37" s="580"/>
      <c r="O37" s="581"/>
      <c r="P37" s="580"/>
      <c r="Q37" s="581"/>
      <c r="R37" s="580"/>
      <c r="S37" s="581"/>
      <c r="T37" s="580"/>
      <c r="U37" s="581"/>
      <c r="V37" s="580"/>
      <c r="W37" s="581"/>
      <c r="X37" s="580"/>
      <c r="Y37" s="581"/>
      <c r="Z37" s="580"/>
      <c r="AA37" s="581"/>
      <c r="AB37" s="580"/>
      <c r="AC37" s="581"/>
      <c r="AD37" s="580"/>
    </row>
    <row r="38" spans="1:30" ht="6" customHeight="1" x14ac:dyDescent="0.2">
      <c r="A38" s="1724"/>
      <c r="B38" s="1728"/>
      <c r="C38" s="1729"/>
      <c r="D38" s="1729"/>
      <c r="E38" s="1729"/>
      <c r="F38" s="1730"/>
      <c r="G38" s="581"/>
      <c r="H38" s="580"/>
      <c r="I38" s="581"/>
      <c r="J38" s="580"/>
      <c r="K38" s="581"/>
      <c r="L38" s="580"/>
      <c r="M38" s="581"/>
      <c r="N38" s="580"/>
      <c r="O38" s="581"/>
      <c r="P38" s="580"/>
      <c r="Q38" s="581"/>
      <c r="R38" s="580"/>
      <c r="S38" s="581"/>
      <c r="T38" s="580"/>
      <c r="U38" s="581"/>
      <c r="V38" s="580"/>
      <c r="W38" s="581"/>
      <c r="X38" s="580"/>
      <c r="Y38" s="581"/>
      <c r="Z38" s="580"/>
      <c r="AA38" s="581"/>
      <c r="AB38" s="580"/>
      <c r="AC38" s="581"/>
      <c r="AD38" s="580"/>
    </row>
    <row r="39" spans="1:30" ht="6" customHeight="1" x14ac:dyDescent="0.2">
      <c r="A39" s="1724"/>
      <c r="B39" s="1728"/>
      <c r="C39" s="1729"/>
      <c r="D39" s="1729"/>
      <c r="E39" s="1729"/>
      <c r="F39" s="1730"/>
      <c r="G39" s="581"/>
      <c r="H39" s="580"/>
      <c r="I39" s="581"/>
      <c r="J39" s="580"/>
      <c r="K39" s="581"/>
      <c r="L39" s="580"/>
      <c r="M39" s="581"/>
      <c r="N39" s="580"/>
      <c r="O39" s="581"/>
      <c r="P39" s="580"/>
      <c r="Q39" s="581"/>
      <c r="R39" s="580"/>
      <c r="S39" s="581"/>
      <c r="T39" s="582"/>
      <c r="U39" s="583"/>
      <c r="V39" s="582"/>
      <c r="W39" s="583"/>
      <c r="X39" s="586"/>
      <c r="Y39" s="587"/>
      <c r="Z39" s="586"/>
      <c r="AA39" s="587"/>
      <c r="AB39" s="580"/>
      <c r="AC39" s="581"/>
      <c r="AD39" s="580"/>
    </row>
    <row r="40" spans="1:30" ht="6" customHeight="1" x14ac:dyDescent="0.2">
      <c r="A40" s="1724"/>
      <c r="B40" s="1728"/>
      <c r="C40" s="1729"/>
      <c r="D40" s="1729"/>
      <c r="E40" s="1729"/>
      <c r="F40" s="1730"/>
      <c r="G40" s="581"/>
      <c r="H40" s="580"/>
      <c r="I40" s="581"/>
      <c r="J40" s="580"/>
      <c r="K40" s="581"/>
      <c r="L40" s="580"/>
      <c r="M40" s="581"/>
      <c r="N40" s="580"/>
      <c r="O40" s="581"/>
      <c r="P40" s="580"/>
      <c r="Q40" s="581"/>
      <c r="R40" s="580"/>
      <c r="S40" s="581"/>
      <c r="T40" s="580"/>
      <c r="U40" s="581"/>
      <c r="V40" s="580"/>
      <c r="W40" s="581"/>
      <c r="X40" s="580"/>
      <c r="Y40" s="581"/>
      <c r="Z40" s="580"/>
      <c r="AA40" s="581"/>
      <c r="AB40" s="580"/>
      <c r="AC40" s="581"/>
      <c r="AD40" s="580"/>
    </row>
    <row r="41" spans="1:30" ht="6" customHeight="1" x14ac:dyDescent="0.2">
      <c r="A41" s="1724"/>
      <c r="B41" s="1731"/>
      <c r="C41" s="1732"/>
      <c r="D41" s="1732"/>
      <c r="E41" s="1732"/>
      <c r="F41" s="1733"/>
      <c r="G41" s="577"/>
      <c r="H41" s="576"/>
      <c r="I41" s="577"/>
      <c r="J41" s="576"/>
      <c r="K41" s="577"/>
      <c r="L41" s="576"/>
      <c r="M41" s="577"/>
      <c r="N41" s="576"/>
      <c r="O41" s="577"/>
      <c r="P41" s="576"/>
      <c r="Q41" s="577"/>
      <c r="R41" s="576"/>
      <c r="S41" s="577"/>
      <c r="T41" s="576"/>
      <c r="U41" s="577"/>
      <c r="V41" s="576"/>
      <c r="W41" s="577"/>
      <c r="X41" s="576"/>
      <c r="Y41" s="577"/>
      <c r="Z41" s="576"/>
      <c r="AA41" s="577"/>
      <c r="AB41" s="576"/>
      <c r="AC41" s="577"/>
      <c r="AD41" s="576"/>
    </row>
    <row r="42" spans="1:30" ht="6" customHeight="1" x14ac:dyDescent="0.2">
      <c r="A42" s="1724"/>
      <c r="B42" s="1725" t="s">
        <v>556</v>
      </c>
      <c r="C42" s="1726"/>
      <c r="D42" s="1726"/>
      <c r="E42" s="1726"/>
      <c r="F42" s="1727"/>
      <c r="G42" s="661"/>
      <c r="H42" s="662"/>
      <c r="I42" s="661"/>
      <c r="J42" s="662"/>
      <c r="K42" s="661"/>
      <c r="L42" s="662"/>
      <c r="M42" s="661"/>
      <c r="N42" s="662"/>
      <c r="O42" s="661"/>
      <c r="P42" s="662"/>
      <c r="Q42" s="661"/>
      <c r="R42" s="662"/>
      <c r="S42" s="661"/>
      <c r="T42" s="662"/>
      <c r="U42" s="661"/>
      <c r="V42" s="662"/>
      <c r="W42" s="661"/>
      <c r="X42" s="662"/>
      <c r="Y42" s="661"/>
      <c r="Z42" s="662"/>
      <c r="AA42" s="661"/>
      <c r="AB42" s="662"/>
      <c r="AC42" s="661"/>
      <c r="AD42" s="662"/>
    </row>
    <row r="43" spans="1:30" ht="6" customHeight="1" x14ac:dyDescent="0.2">
      <c r="A43" s="1724"/>
      <c r="B43" s="1728"/>
      <c r="C43" s="1729"/>
      <c r="D43" s="1729"/>
      <c r="E43" s="1729"/>
      <c r="F43" s="1730"/>
      <c r="G43" s="581"/>
      <c r="H43" s="580"/>
      <c r="I43" s="581"/>
      <c r="J43" s="580"/>
      <c r="K43" s="581"/>
      <c r="L43" s="580"/>
      <c r="M43" s="581"/>
      <c r="N43" s="580"/>
      <c r="O43" s="581"/>
      <c r="P43" s="580"/>
      <c r="Q43" s="581"/>
      <c r="R43" s="580"/>
      <c r="S43" s="581"/>
      <c r="T43" s="580"/>
      <c r="U43" s="581"/>
      <c r="V43" s="580"/>
      <c r="W43" s="581"/>
      <c r="X43" s="580"/>
      <c r="Y43" s="581"/>
      <c r="Z43" s="580"/>
      <c r="AA43" s="581"/>
      <c r="AB43" s="580"/>
      <c r="AC43" s="581"/>
      <c r="AD43" s="580"/>
    </row>
    <row r="44" spans="1:30" ht="6" customHeight="1" x14ac:dyDescent="0.2">
      <c r="A44" s="1724"/>
      <c r="B44" s="1728"/>
      <c r="C44" s="1729"/>
      <c r="D44" s="1729"/>
      <c r="E44" s="1729"/>
      <c r="F44" s="1730"/>
      <c r="G44" s="581"/>
      <c r="H44" s="580"/>
      <c r="I44" s="581"/>
      <c r="J44" s="580"/>
      <c r="K44" s="581"/>
      <c r="L44" s="580"/>
      <c r="M44" s="581"/>
      <c r="N44" s="580"/>
      <c r="O44" s="581"/>
      <c r="P44" s="580"/>
      <c r="Q44" s="581"/>
      <c r="R44" s="580"/>
      <c r="S44" s="581"/>
      <c r="T44" s="580"/>
      <c r="U44" s="581"/>
      <c r="V44" s="580"/>
      <c r="W44" s="581"/>
      <c r="X44" s="580"/>
      <c r="Y44" s="581"/>
      <c r="Z44" s="580"/>
      <c r="AA44" s="581"/>
      <c r="AB44" s="580"/>
      <c r="AC44" s="581"/>
      <c r="AD44" s="580"/>
    </row>
    <row r="45" spans="1:30" ht="6" customHeight="1" x14ac:dyDescent="0.2">
      <c r="A45" s="1724"/>
      <c r="B45" s="1728"/>
      <c r="C45" s="1729"/>
      <c r="D45" s="1729"/>
      <c r="E45" s="1729"/>
      <c r="F45" s="1730"/>
      <c r="G45" s="581"/>
      <c r="H45" s="580"/>
      <c r="I45" s="581"/>
      <c r="J45" s="580"/>
      <c r="K45" s="581"/>
      <c r="L45" s="580"/>
      <c r="M45" s="581"/>
      <c r="N45" s="580"/>
      <c r="O45" s="581"/>
      <c r="P45" s="580"/>
      <c r="Q45" s="581"/>
      <c r="R45" s="580"/>
      <c r="S45" s="581"/>
      <c r="T45" s="580"/>
      <c r="U45" s="581"/>
      <c r="V45" s="580"/>
      <c r="W45" s="581"/>
      <c r="X45" s="580"/>
      <c r="Y45" s="581"/>
      <c r="Z45" s="580"/>
      <c r="AA45" s="581"/>
      <c r="AB45" s="580"/>
      <c r="AC45" s="581"/>
      <c r="AD45" s="580"/>
    </row>
    <row r="46" spans="1:30" ht="6" customHeight="1" x14ac:dyDescent="0.2">
      <c r="A46" s="1724"/>
      <c r="B46" s="1728"/>
      <c r="C46" s="1729"/>
      <c r="D46" s="1729"/>
      <c r="E46" s="1729"/>
      <c r="F46" s="1730"/>
      <c r="G46" s="581"/>
      <c r="H46" s="580"/>
      <c r="I46" s="581"/>
      <c r="J46" s="580"/>
      <c r="K46" s="581"/>
      <c r="L46" s="580"/>
      <c r="M46" s="581"/>
      <c r="N46" s="580"/>
      <c r="O46" s="581"/>
      <c r="P46" s="580"/>
      <c r="Q46" s="581"/>
      <c r="R46" s="580"/>
      <c r="S46" s="581"/>
      <c r="T46" s="582"/>
      <c r="U46" s="583"/>
      <c r="V46" s="582"/>
      <c r="W46" s="583"/>
      <c r="X46" s="586"/>
      <c r="Y46" s="587"/>
      <c r="Z46" s="586"/>
      <c r="AA46" s="587"/>
      <c r="AB46" s="580"/>
      <c r="AC46" s="581"/>
      <c r="AD46" s="582"/>
    </row>
    <row r="47" spans="1:30" ht="6" customHeight="1" x14ac:dyDescent="0.2">
      <c r="A47" s="1724"/>
      <c r="B47" s="1728"/>
      <c r="C47" s="1729"/>
      <c r="D47" s="1729"/>
      <c r="E47" s="1729"/>
      <c r="F47" s="1730"/>
      <c r="G47" s="581"/>
      <c r="H47" s="580"/>
      <c r="I47" s="581"/>
      <c r="J47" s="580"/>
      <c r="K47" s="581"/>
      <c r="L47" s="580"/>
      <c r="M47" s="581"/>
      <c r="N47" s="580"/>
      <c r="O47" s="581"/>
      <c r="P47" s="580"/>
      <c r="Q47" s="581"/>
      <c r="R47" s="580"/>
      <c r="S47" s="581"/>
      <c r="T47" s="580"/>
      <c r="U47" s="581"/>
      <c r="V47" s="580"/>
      <c r="W47" s="581"/>
      <c r="X47" s="580"/>
      <c r="Y47" s="581"/>
      <c r="Z47" s="580"/>
      <c r="AA47" s="581"/>
      <c r="AB47" s="580"/>
      <c r="AC47" s="581"/>
      <c r="AD47" s="580"/>
    </row>
    <row r="48" spans="1:30" ht="6" customHeight="1" x14ac:dyDescent="0.2">
      <c r="A48" s="1724"/>
      <c r="B48" s="1731"/>
      <c r="C48" s="1732"/>
      <c r="D48" s="1732"/>
      <c r="E48" s="1732"/>
      <c r="F48" s="1733"/>
      <c r="G48" s="577"/>
      <c r="H48" s="576"/>
      <c r="I48" s="577"/>
      <c r="J48" s="576"/>
      <c r="K48" s="577"/>
      <c r="L48" s="576"/>
      <c r="M48" s="577"/>
      <c r="N48" s="576"/>
      <c r="O48" s="577"/>
      <c r="P48" s="576"/>
      <c r="Q48" s="577"/>
      <c r="R48" s="576"/>
      <c r="S48" s="577"/>
      <c r="T48" s="576"/>
      <c r="U48" s="577"/>
      <c r="V48" s="576"/>
      <c r="W48" s="577"/>
      <c r="X48" s="576"/>
      <c r="Y48" s="577"/>
      <c r="Z48" s="576"/>
      <c r="AA48" s="577"/>
      <c r="AB48" s="576"/>
      <c r="AC48" s="577"/>
      <c r="AD48" s="576"/>
    </row>
    <row r="49" spans="1:30" ht="6" customHeight="1" x14ac:dyDescent="0.2">
      <c r="A49" s="1724"/>
      <c r="B49" s="1734" t="s">
        <v>555</v>
      </c>
      <c r="C49" s="1735"/>
      <c r="D49" s="1735"/>
      <c r="E49" s="1735"/>
      <c r="F49" s="1736"/>
      <c r="G49" s="661"/>
      <c r="H49" s="662"/>
      <c r="I49" s="661"/>
      <c r="J49" s="662"/>
      <c r="K49" s="661"/>
      <c r="L49" s="662"/>
      <c r="M49" s="661"/>
      <c r="N49" s="662"/>
      <c r="O49" s="661"/>
      <c r="P49" s="662"/>
      <c r="Q49" s="661"/>
      <c r="R49" s="662"/>
      <c r="S49" s="661"/>
      <c r="T49" s="662"/>
      <c r="U49" s="661"/>
      <c r="V49" s="662"/>
      <c r="W49" s="661"/>
      <c r="X49" s="662"/>
      <c r="Y49" s="661"/>
      <c r="Z49" s="662"/>
      <c r="AA49" s="661"/>
      <c r="AB49" s="662"/>
      <c r="AC49" s="661"/>
      <c r="AD49" s="662"/>
    </row>
    <row r="50" spans="1:30" ht="6" customHeight="1" x14ac:dyDescent="0.2">
      <c r="A50" s="1724"/>
      <c r="B50" s="1737"/>
      <c r="C50" s="1738"/>
      <c r="D50" s="1738"/>
      <c r="E50" s="1738"/>
      <c r="F50" s="1739"/>
      <c r="G50" s="581"/>
      <c r="H50" s="580"/>
      <c r="I50" s="581"/>
      <c r="J50" s="580"/>
      <c r="K50" s="581"/>
      <c r="L50" s="580"/>
      <c r="M50" s="581"/>
      <c r="N50" s="580"/>
      <c r="O50" s="581"/>
      <c r="P50" s="580"/>
      <c r="Q50" s="581"/>
      <c r="R50" s="580"/>
      <c r="S50" s="581"/>
      <c r="T50" s="580"/>
      <c r="U50" s="581"/>
      <c r="V50" s="580"/>
      <c r="W50" s="581"/>
      <c r="X50" s="580"/>
      <c r="Y50" s="581"/>
      <c r="Z50" s="580"/>
      <c r="AA50" s="581"/>
      <c r="AB50" s="580"/>
      <c r="AC50" s="581"/>
      <c r="AD50" s="580"/>
    </row>
    <row r="51" spans="1:30" ht="6" customHeight="1" x14ac:dyDescent="0.2">
      <c r="A51" s="1724"/>
      <c r="B51" s="1737"/>
      <c r="C51" s="1738"/>
      <c r="D51" s="1738"/>
      <c r="E51" s="1738"/>
      <c r="F51" s="1739"/>
      <c r="G51" s="581"/>
      <c r="H51" s="580"/>
      <c r="I51" s="581"/>
      <c r="J51" s="580"/>
      <c r="K51" s="581"/>
      <c r="L51" s="580"/>
      <c r="M51" s="581"/>
      <c r="N51" s="580"/>
      <c r="O51" s="581"/>
      <c r="P51" s="580"/>
      <c r="Q51" s="581"/>
      <c r="R51" s="580"/>
      <c r="S51" s="581"/>
      <c r="T51" s="580"/>
      <c r="U51" s="581"/>
      <c r="V51" s="580"/>
      <c r="W51" s="581"/>
      <c r="X51" s="580"/>
      <c r="Y51" s="581"/>
      <c r="Z51" s="580"/>
      <c r="AA51" s="581"/>
      <c r="AB51" s="580"/>
      <c r="AC51" s="581"/>
      <c r="AD51" s="580"/>
    </row>
    <row r="52" spans="1:30" ht="6" customHeight="1" x14ac:dyDescent="0.2">
      <c r="A52" s="1724"/>
      <c r="B52" s="1737"/>
      <c r="C52" s="1738"/>
      <c r="D52" s="1738"/>
      <c r="E52" s="1738"/>
      <c r="F52" s="1739"/>
      <c r="G52" s="581"/>
      <c r="H52" s="580"/>
      <c r="I52" s="581"/>
      <c r="J52" s="580"/>
      <c r="K52" s="581"/>
      <c r="L52" s="580"/>
      <c r="M52" s="581"/>
      <c r="N52" s="580"/>
      <c r="O52" s="581"/>
      <c r="P52" s="580"/>
      <c r="Q52" s="581"/>
      <c r="R52" s="580"/>
      <c r="S52" s="581"/>
      <c r="T52" s="580"/>
      <c r="U52" s="581"/>
      <c r="V52" s="580"/>
      <c r="W52" s="581"/>
      <c r="X52" s="580"/>
      <c r="Y52" s="581"/>
      <c r="Z52" s="580"/>
      <c r="AA52" s="581"/>
      <c r="AB52" s="580"/>
      <c r="AC52" s="581"/>
      <c r="AD52" s="580"/>
    </row>
    <row r="53" spans="1:30" ht="6" customHeight="1" x14ac:dyDescent="0.2">
      <c r="A53" s="1724"/>
      <c r="B53" s="1737"/>
      <c r="C53" s="1738"/>
      <c r="D53" s="1738"/>
      <c r="E53" s="1738"/>
      <c r="F53" s="1739"/>
      <c r="G53" s="581"/>
      <c r="H53" s="580"/>
      <c r="I53" s="581"/>
      <c r="J53" s="580"/>
      <c r="K53" s="581"/>
      <c r="L53" s="580"/>
      <c r="M53" s="581"/>
      <c r="N53" s="580"/>
      <c r="O53" s="581"/>
      <c r="P53" s="580"/>
      <c r="Q53" s="581"/>
      <c r="R53" s="580"/>
      <c r="S53" s="581"/>
      <c r="T53" s="580"/>
      <c r="U53" s="581"/>
      <c r="V53" s="580"/>
      <c r="W53" s="581"/>
      <c r="X53" s="580"/>
      <c r="Y53" s="581"/>
      <c r="Z53" s="580"/>
      <c r="AA53" s="583"/>
      <c r="AB53" s="582"/>
      <c r="AC53" s="581"/>
      <c r="AD53" s="580"/>
    </row>
    <row r="54" spans="1:30" ht="6" customHeight="1" x14ac:dyDescent="0.2">
      <c r="A54" s="1724"/>
      <c r="B54" s="1737"/>
      <c r="C54" s="1738"/>
      <c r="D54" s="1738"/>
      <c r="E54" s="1738"/>
      <c r="F54" s="1739"/>
      <c r="G54" s="581"/>
      <c r="H54" s="580"/>
      <c r="I54" s="581"/>
      <c r="J54" s="580"/>
      <c r="K54" s="581"/>
      <c r="L54" s="580"/>
      <c r="M54" s="581"/>
      <c r="N54" s="580"/>
      <c r="O54" s="581"/>
      <c r="P54" s="580"/>
      <c r="Q54" s="581"/>
      <c r="R54" s="580"/>
      <c r="S54" s="581"/>
      <c r="T54" s="580"/>
      <c r="U54" s="581"/>
      <c r="V54" s="580"/>
      <c r="W54" s="581"/>
      <c r="X54" s="580"/>
      <c r="Y54" s="581"/>
      <c r="Z54" s="580"/>
      <c r="AA54" s="581"/>
      <c r="AB54" s="580"/>
      <c r="AC54" s="581"/>
      <c r="AD54" s="580"/>
    </row>
    <row r="55" spans="1:30" ht="6" customHeight="1" x14ac:dyDescent="0.2">
      <c r="A55" s="1724"/>
      <c r="B55" s="1737"/>
      <c r="C55" s="1738"/>
      <c r="D55" s="1738"/>
      <c r="E55" s="1738"/>
      <c r="F55" s="1739"/>
      <c r="G55" s="581"/>
      <c r="H55" s="580"/>
      <c r="I55" s="581"/>
      <c r="J55" s="580"/>
      <c r="K55" s="581"/>
      <c r="L55" s="580"/>
      <c r="M55" s="581"/>
      <c r="N55" s="580"/>
      <c r="O55" s="581"/>
      <c r="P55" s="580"/>
      <c r="Q55" s="581"/>
      <c r="R55" s="580"/>
      <c r="S55" s="581"/>
      <c r="T55" s="582"/>
      <c r="U55" s="581"/>
      <c r="V55" s="586"/>
      <c r="W55" s="587"/>
      <c r="X55" s="586"/>
      <c r="Y55" s="587"/>
      <c r="Z55" s="586"/>
      <c r="AA55" s="583"/>
      <c r="AB55" s="582"/>
      <c r="AC55" s="583"/>
      <c r="AD55" s="582"/>
    </row>
    <row r="56" spans="1:30" ht="6" customHeight="1" x14ac:dyDescent="0.2">
      <c r="A56" s="1724"/>
      <c r="B56" s="1737"/>
      <c r="C56" s="1738"/>
      <c r="D56" s="1738"/>
      <c r="E56" s="1738"/>
      <c r="F56" s="1739"/>
      <c r="G56" s="661"/>
      <c r="H56" s="662"/>
      <c r="I56" s="661"/>
      <c r="J56" s="662"/>
      <c r="K56" s="661"/>
      <c r="L56" s="662"/>
      <c r="M56" s="661"/>
      <c r="N56" s="662"/>
      <c r="O56" s="661"/>
      <c r="P56" s="662"/>
      <c r="Q56" s="661"/>
      <c r="R56" s="662"/>
      <c r="S56" s="661"/>
      <c r="T56" s="664"/>
      <c r="U56" s="661"/>
      <c r="V56" s="665"/>
      <c r="W56" s="666"/>
      <c r="X56" s="665"/>
      <c r="Y56" s="666"/>
      <c r="Z56" s="665"/>
      <c r="AA56" s="663"/>
      <c r="AB56" s="664"/>
      <c r="AC56" s="663"/>
      <c r="AD56" s="664"/>
    </row>
    <row r="57" spans="1:30" ht="6" customHeight="1" x14ac:dyDescent="0.2">
      <c r="A57" s="1724"/>
      <c r="B57" s="1737"/>
      <c r="C57" s="1738"/>
      <c r="D57" s="1738"/>
      <c r="E57" s="1738"/>
      <c r="F57" s="1739"/>
      <c r="G57" s="581"/>
      <c r="H57" s="580"/>
      <c r="I57" s="581"/>
      <c r="J57" s="580"/>
      <c r="K57" s="581"/>
      <c r="L57" s="580"/>
      <c r="M57" s="581"/>
      <c r="N57" s="580"/>
      <c r="O57" s="581"/>
      <c r="P57" s="580"/>
      <c r="Q57" s="581"/>
      <c r="R57" s="580"/>
      <c r="S57" s="581"/>
      <c r="T57" s="582"/>
      <c r="U57" s="581"/>
      <c r="V57" s="580"/>
      <c r="W57" s="581"/>
      <c r="X57" s="580"/>
      <c r="Y57" s="581"/>
      <c r="Z57" s="580"/>
      <c r="AA57" s="583"/>
      <c r="AB57" s="582"/>
      <c r="AC57" s="583"/>
      <c r="AD57" s="582"/>
    </row>
    <row r="58" spans="1:30" ht="6" customHeight="1" x14ac:dyDescent="0.2">
      <c r="A58" s="1724"/>
      <c r="B58" s="1737"/>
      <c r="C58" s="1738"/>
      <c r="D58" s="1738"/>
      <c r="E58" s="1738"/>
      <c r="F58" s="1739"/>
      <c r="G58" s="581"/>
      <c r="H58" s="580"/>
      <c r="I58" s="581"/>
      <c r="J58" s="580"/>
      <c r="K58" s="581"/>
      <c r="L58" s="580"/>
      <c r="M58" s="581"/>
      <c r="N58" s="580"/>
      <c r="O58" s="581"/>
      <c r="P58" s="580"/>
      <c r="Q58" s="581"/>
      <c r="R58" s="580"/>
      <c r="S58" s="581"/>
      <c r="T58" s="580"/>
      <c r="U58" s="581"/>
      <c r="V58" s="580"/>
      <c r="W58" s="581"/>
      <c r="X58" s="580"/>
      <c r="Y58" s="581"/>
      <c r="Z58" s="580"/>
      <c r="AA58" s="583"/>
      <c r="AB58" s="582"/>
      <c r="AC58" s="581"/>
      <c r="AD58" s="580"/>
    </row>
    <row r="59" spans="1:30" ht="6" customHeight="1" x14ac:dyDescent="0.2">
      <c r="A59" s="1724"/>
      <c r="B59" s="1737"/>
      <c r="C59" s="1738"/>
      <c r="D59" s="1738"/>
      <c r="E59" s="1738"/>
      <c r="F59" s="1739"/>
      <c r="G59" s="581"/>
      <c r="H59" s="580"/>
      <c r="I59" s="581"/>
      <c r="J59" s="580"/>
      <c r="K59" s="581"/>
      <c r="L59" s="580"/>
      <c r="M59" s="581"/>
      <c r="N59" s="580"/>
      <c r="O59" s="581"/>
      <c r="P59" s="580"/>
      <c r="Q59" s="581"/>
      <c r="R59" s="580"/>
      <c r="S59" s="581"/>
      <c r="T59" s="580"/>
      <c r="U59" s="581"/>
      <c r="V59" s="580"/>
      <c r="W59" s="581"/>
      <c r="X59" s="580"/>
      <c r="Y59" s="581"/>
      <c r="Z59" s="580"/>
      <c r="AA59" s="583"/>
      <c r="AB59" s="582"/>
      <c r="AC59" s="581"/>
      <c r="AD59" s="580"/>
    </row>
    <row r="60" spans="1:30" ht="6" customHeight="1" x14ac:dyDescent="0.2">
      <c r="A60" s="1724"/>
      <c r="B60" s="1737"/>
      <c r="C60" s="1738"/>
      <c r="D60" s="1738"/>
      <c r="E60" s="1738"/>
      <c r="F60" s="1739"/>
      <c r="G60" s="581"/>
      <c r="H60" s="580"/>
      <c r="I60" s="581"/>
      <c r="J60" s="580"/>
      <c r="K60" s="581"/>
      <c r="L60" s="580"/>
      <c r="M60" s="581"/>
      <c r="N60" s="580"/>
      <c r="O60" s="581"/>
      <c r="P60" s="580"/>
      <c r="Q60" s="581"/>
      <c r="R60" s="580"/>
      <c r="S60" s="581"/>
      <c r="T60" s="580"/>
      <c r="U60" s="581"/>
      <c r="V60" s="580"/>
      <c r="W60" s="581"/>
      <c r="X60" s="580"/>
      <c r="Y60" s="581"/>
      <c r="Z60" s="580"/>
      <c r="AA60" s="583"/>
      <c r="AB60" s="582"/>
      <c r="AC60" s="581"/>
      <c r="AD60" s="580"/>
    </row>
    <row r="61" spans="1:30" ht="6" customHeight="1" x14ac:dyDescent="0.2">
      <c r="A61" s="1724"/>
      <c r="B61" s="1737"/>
      <c r="C61" s="1738"/>
      <c r="D61" s="1738"/>
      <c r="E61" s="1738"/>
      <c r="F61" s="1739"/>
      <c r="G61" s="581"/>
      <c r="H61" s="580"/>
      <c r="I61" s="581"/>
      <c r="J61" s="580"/>
      <c r="K61" s="581"/>
      <c r="L61" s="580"/>
      <c r="M61" s="581"/>
      <c r="N61" s="580"/>
      <c r="O61" s="581"/>
      <c r="P61" s="580"/>
      <c r="Q61" s="581"/>
      <c r="R61" s="580"/>
      <c r="S61" s="581"/>
      <c r="T61" s="580"/>
      <c r="U61" s="581"/>
      <c r="V61" s="580"/>
      <c r="W61" s="581"/>
      <c r="X61" s="580"/>
      <c r="Y61" s="581"/>
      <c r="Z61" s="580"/>
      <c r="AA61" s="583"/>
      <c r="AB61" s="582"/>
      <c r="AC61" s="581"/>
      <c r="AD61" s="580"/>
    </row>
    <row r="62" spans="1:30" ht="6" customHeight="1" x14ac:dyDescent="0.2">
      <c r="A62" s="1724"/>
      <c r="B62" s="1740"/>
      <c r="C62" s="1741"/>
      <c r="D62" s="1741"/>
      <c r="E62" s="1741"/>
      <c r="F62" s="1742"/>
      <c r="G62" s="581"/>
      <c r="H62" s="580"/>
      <c r="I62" s="581"/>
      <c r="J62" s="580"/>
      <c r="K62" s="581"/>
      <c r="L62" s="580"/>
      <c r="M62" s="581"/>
      <c r="N62" s="580"/>
      <c r="O62" s="581"/>
      <c r="P62" s="580"/>
      <c r="Q62" s="581"/>
      <c r="R62" s="580"/>
      <c r="S62" s="581"/>
      <c r="T62" s="580"/>
      <c r="U62" s="581"/>
      <c r="V62" s="580"/>
      <c r="W62" s="581"/>
      <c r="X62" s="580"/>
      <c r="Y62" s="583"/>
      <c r="Z62" s="582"/>
      <c r="AA62" s="583"/>
      <c r="AB62" s="582"/>
      <c r="AC62" s="581"/>
      <c r="AD62" s="580"/>
    </row>
    <row r="63" spans="1:30" ht="6" customHeight="1" x14ac:dyDescent="0.2">
      <c r="A63" s="1724"/>
      <c r="B63" s="1725" t="s">
        <v>554</v>
      </c>
      <c r="C63" s="1726"/>
      <c r="D63" s="1726"/>
      <c r="E63" s="1726"/>
      <c r="F63" s="1727"/>
      <c r="G63" s="661"/>
      <c r="H63" s="662"/>
      <c r="I63" s="661"/>
      <c r="J63" s="662"/>
      <c r="K63" s="661"/>
      <c r="L63" s="662"/>
      <c r="M63" s="661"/>
      <c r="N63" s="662"/>
      <c r="O63" s="661"/>
      <c r="P63" s="662"/>
      <c r="Q63" s="661"/>
      <c r="R63" s="662"/>
      <c r="S63" s="661"/>
      <c r="T63" s="662"/>
      <c r="U63" s="661"/>
      <c r="V63" s="662"/>
      <c r="W63" s="661"/>
      <c r="X63" s="662"/>
      <c r="Y63" s="661"/>
      <c r="Z63" s="662"/>
      <c r="AA63" s="661"/>
      <c r="AB63" s="662"/>
      <c r="AC63" s="661"/>
      <c r="AD63" s="662"/>
    </row>
    <row r="64" spans="1:30" ht="6" customHeight="1" x14ac:dyDescent="0.2">
      <c r="A64" s="1724"/>
      <c r="B64" s="1728"/>
      <c r="C64" s="1729"/>
      <c r="D64" s="1729"/>
      <c r="E64" s="1729"/>
      <c r="F64" s="1730"/>
      <c r="G64" s="581"/>
      <c r="H64" s="580"/>
      <c r="I64" s="581"/>
      <c r="J64" s="580"/>
      <c r="K64" s="581"/>
      <c r="L64" s="580"/>
      <c r="M64" s="581"/>
      <c r="N64" s="580"/>
      <c r="O64" s="581"/>
      <c r="P64" s="580"/>
      <c r="Q64" s="581"/>
      <c r="R64" s="580"/>
      <c r="S64" s="581"/>
      <c r="T64" s="580"/>
      <c r="U64" s="581"/>
      <c r="V64" s="580"/>
      <c r="W64" s="581"/>
      <c r="X64" s="580"/>
      <c r="Y64" s="581"/>
      <c r="Z64" s="580"/>
      <c r="AA64" s="581"/>
      <c r="AB64" s="580"/>
      <c r="AC64" s="581"/>
      <c r="AD64" s="580"/>
    </row>
    <row r="65" spans="1:30" ht="6" customHeight="1" x14ac:dyDescent="0.2">
      <c r="A65" s="1724"/>
      <c r="B65" s="1728"/>
      <c r="C65" s="1729"/>
      <c r="D65" s="1729"/>
      <c r="E65" s="1729"/>
      <c r="F65" s="1730"/>
      <c r="G65" s="581"/>
      <c r="H65" s="580"/>
      <c r="I65" s="581"/>
      <c r="J65" s="580"/>
      <c r="K65" s="581"/>
      <c r="L65" s="580"/>
      <c r="M65" s="581"/>
      <c r="N65" s="580"/>
      <c r="O65" s="581"/>
      <c r="P65" s="580"/>
      <c r="Q65" s="581"/>
      <c r="R65" s="580"/>
      <c r="S65" s="587"/>
      <c r="T65" s="586"/>
      <c r="U65" s="587"/>
      <c r="V65" s="580"/>
      <c r="W65" s="581"/>
      <c r="X65" s="580"/>
      <c r="Y65" s="581"/>
      <c r="Z65" s="580"/>
      <c r="AA65" s="581"/>
      <c r="AB65" s="580"/>
      <c r="AC65" s="581"/>
      <c r="AD65" s="580"/>
    </row>
    <row r="66" spans="1:30" ht="6" customHeight="1" x14ac:dyDescent="0.2">
      <c r="A66" s="1724"/>
      <c r="B66" s="1728"/>
      <c r="C66" s="1729"/>
      <c r="D66" s="1729"/>
      <c r="E66" s="1729"/>
      <c r="F66" s="1730"/>
      <c r="G66" s="581"/>
      <c r="H66" s="580"/>
      <c r="I66" s="581"/>
      <c r="J66" s="580"/>
      <c r="K66" s="581"/>
      <c r="L66" s="580"/>
      <c r="M66" s="581"/>
      <c r="N66" s="580"/>
      <c r="O66" s="581"/>
      <c r="P66" s="580"/>
      <c r="Q66" s="581"/>
      <c r="R66" s="580"/>
      <c r="S66" s="587"/>
      <c r="T66" s="586"/>
      <c r="U66" s="587"/>
      <c r="V66" s="580"/>
      <c r="W66" s="581"/>
      <c r="X66" s="580"/>
      <c r="Y66" s="581"/>
      <c r="Z66" s="580"/>
      <c r="AA66" s="581"/>
      <c r="AB66" s="580"/>
      <c r="AC66" s="581"/>
      <c r="AD66" s="580"/>
    </row>
    <row r="67" spans="1:30" ht="6" customHeight="1" x14ac:dyDescent="0.2">
      <c r="A67" s="1724"/>
      <c r="B67" s="1728"/>
      <c r="C67" s="1729"/>
      <c r="D67" s="1729"/>
      <c r="E67" s="1729"/>
      <c r="F67" s="1730"/>
      <c r="G67" s="581"/>
      <c r="H67" s="580"/>
      <c r="I67" s="581"/>
      <c r="J67" s="580"/>
      <c r="K67" s="581"/>
      <c r="L67" s="580"/>
      <c r="M67" s="581"/>
      <c r="N67" s="580"/>
      <c r="O67" s="581"/>
      <c r="P67" s="580"/>
      <c r="Q67" s="581"/>
      <c r="R67" s="580"/>
      <c r="S67" s="588"/>
      <c r="T67" s="586"/>
      <c r="U67" s="587"/>
      <c r="V67" s="580"/>
      <c r="W67" s="581"/>
      <c r="X67" s="580"/>
      <c r="Y67" s="581"/>
      <c r="Z67" s="580"/>
      <c r="AA67" s="581"/>
      <c r="AB67" s="580"/>
      <c r="AC67" s="581"/>
      <c r="AD67" s="582"/>
    </row>
    <row r="68" spans="1:30" ht="6" customHeight="1" x14ac:dyDescent="0.2">
      <c r="A68" s="1724"/>
      <c r="B68" s="1728"/>
      <c r="C68" s="1729"/>
      <c r="D68" s="1729"/>
      <c r="E68" s="1729"/>
      <c r="F68" s="1730"/>
      <c r="G68" s="581"/>
      <c r="H68" s="580"/>
      <c r="I68" s="581"/>
      <c r="J68" s="580"/>
      <c r="K68" s="581"/>
      <c r="L68" s="580"/>
      <c r="M68" s="581"/>
      <c r="N68" s="580"/>
      <c r="O68" s="581"/>
      <c r="P68" s="580"/>
      <c r="Q68" s="581"/>
      <c r="R68" s="580"/>
      <c r="S68" s="581"/>
      <c r="T68" s="580"/>
      <c r="U68" s="581"/>
      <c r="V68" s="580"/>
      <c r="W68" s="581"/>
      <c r="X68" s="580"/>
      <c r="Y68" s="581"/>
      <c r="Z68" s="580"/>
      <c r="AA68" s="581"/>
      <c r="AB68" s="580"/>
      <c r="AC68" s="581"/>
      <c r="AD68" s="580"/>
    </row>
    <row r="69" spans="1:30" ht="6" customHeight="1" x14ac:dyDescent="0.2">
      <c r="A69" s="1724"/>
      <c r="B69" s="1731"/>
      <c r="C69" s="1732"/>
      <c r="D69" s="1732"/>
      <c r="E69" s="1732"/>
      <c r="F69" s="1733"/>
      <c r="G69" s="577"/>
      <c r="H69" s="576"/>
      <c r="I69" s="577"/>
      <c r="J69" s="576"/>
      <c r="K69" s="577"/>
      <c r="L69" s="576"/>
      <c r="M69" s="577"/>
      <c r="N69" s="576"/>
      <c r="O69" s="577"/>
      <c r="P69" s="576"/>
      <c r="Q69" s="577"/>
      <c r="R69" s="576"/>
      <c r="S69" s="577"/>
      <c r="T69" s="576"/>
      <c r="U69" s="577"/>
      <c r="V69" s="576"/>
      <c r="W69" s="577"/>
      <c r="X69" s="576"/>
      <c r="Y69" s="577"/>
      <c r="Z69" s="576"/>
      <c r="AA69" s="577"/>
      <c r="AB69" s="576"/>
      <c r="AC69" s="577"/>
      <c r="AD69" s="576"/>
    </row>
    <row r="70" spans="1:30" ht="6" customHeight="1" x14ac:dyDescent="0.2">
      <c r="A70" s="1724"/>
      <c r="B70" s="1725" t="s">
        <v>553</v>
      </c>
      <c r="C70" s="1726"/>
      <c r="D70" s="1726"/>
      <c r="E70" s="1726"/>
      <c r="F70" s="1727"/>
      <c r="G70" s="661"/>
      <c r="H70" s="662"/>
      <c r="I70" s="661"/>
      <c r="J70" s="662"/>
      <c r="K70" s="661"/>
      <c r="L70" s="662"/>
      <c r="M70" s="661"/>
      <c r="N70" s="662"/>
      <c r="O70" s="661"/>
      <c r="P70" s="662"/>
      <c r="Q70" s="661"/>
      <c r="R70" s="662"/>
      <c r="S70" s="661"/>
      <c r="T70" s="662"/>
      <c r="U70" s="661"/>
      <c r="V70" s="662"/>
      <c r="W70" s="661"/>
      <c r="X70" s="662"/>
      <c r="Y70" s="661"/>
      <c r="Z70" s="662"/>
      <c r="AA70" s="661"/>
      <c r="AB70" s="662"/>
      <c r="AC70" s="661"/>
      <c r="AD70" s="662"/>
    </row>
    <row r="71" spans="1:30" ht="6" customHeight="1" x14ac:dyDescent="0.2">
      <c r="A71" s="1724"/>
      <c r="B71" s="1728"/>
      <c r="C71" s="1729"/>
      <c r="D71" s="1729"/>
      <c r="E71" s="1729"/>
      <c r="F71" s="1730"/>
      <c r="G71" s="581"/>
      <c r="H71" s="580"/>
      <c r="I71" s="581"/>
      <c r="J71" s="580"/>
      <c r="K71" s="581"/>
      <c r="L71" s="580"/>
      <c r="M71" s="581"/>
      <c r="N71" s="580"/>
      <c r="O71" s="581"/>
      <c r="P71" s="580"/>
      <c r="Q71" s="581"/>
      <c r="R71" s="580"/>
      <c r="S71" s="581"/>
      <c r="T71" s="580"/>
      <c r="U71" s="581"/>
      <c r="V71" s="580"/>
      <c r="W71" s="581"/>
      <c r="X71" s="580"/>
      <c r="Y71" s="581"/>
      <c r="Z71" s="580"/>
      <c r="AA71" s="581"/>
      <c r="AB71" s="580"/>
      <c r="AC71" s="581"/>
      <c r="AD71" s="580"/>
    </row>
    <row r="72" spans="1:30" ht="6" customHeight="1" x14ac:dyDescent="0.2">
      <c r="A72" s="1724"/>
      <c r="B72" s="1728"/>
      <c r="C72" s="1729"/>
      <c r="D72" s="1729"/>
      <c r="E72" s="1729"/>
      <c r="F72" s="1730"/>
      <c r="G72" s="581"/>
      <c r="H72" s="580"/>
      <c r="I72" s="581"/>
      <c r="J72" s="580"/>
      <c r="K72" s="581"/>
      <c r="L72" s="580"/>
      <c r="M72" s="581"/>
      <c r="N72" s="580"/>
      <c r="O72" s="581"/>
      <c r="P72" s="580"/>
      <c r="Q72" s="587"/>
      <c r="R72" s="586"/>
      <c r="S72" s="581"/>
      <c r="T72" s="580"/>
      <c r="U72" s="581"/>
      <c r="V72" s="580"/>
      <c r="W72" s="581"/>
      <c r="X72" s="580"/>
      <c r="Y72" s="581"/>
      <c r="Z72" s="580"/>
      <c r="AA72" s="581"/>
      <c r="AB72" s="580"/>
      <c r="AC72" s="583"/>
      <c r="AD72" s="582"/>
    </row>
    <row r="73" spans="1:30" ht="6" customHeight="1" x14ac:dyDescent="0.2">
      <c r="A73" s="1724"/>
      <c r="B73" s="1728"/>
      <c r="C73" s="1729"/>
      <c r="D73" s="1729"/>
      <c r="E73" s="1729"/>
      <c r="F73" s="1730"/>
      <c r="G73" s="581"/>
      <c r="H73" s="580"/>
      <c r="I73" s="581"/>
      <c r="J73" s="580"/>
      <c r="K73" s="581"/>
      <c r="L73" s="580"/>
      <c r="M73" s="581"/>
      <c r="N73" s="580"/>
      <c r="O73" s="581"/>
      <c r="P73" s="580"/>
      <c r="Q73" s="587"/>
      <c r="R73" s="586"/>
      <c r="S73" s="581"/>
      <c r="T73" s="580"/>
      <c r="U73" s="581"/>
      <c r="V73" s="580"/>
      <c r="W73" s="581"/>
      <c r="X73" s="580"/>
      <c r="Y73" s="581"/>
      <c r="Z73" s="580"/>
      <c r="AA73" s="581"/>
      <c r="AB73" s="580"/>
      <c r="AC73" s="583"/>
      <c r="AD73" s="582"/>
    </row>
    <row r="74" spans="1:30" ht="6" customHeight="1" x14ac:dyDescent="0.2">
      <c r="A74" s="1724"/>
      <c r="B74" s="1728"/>
      <c r="C74" s="1729"/>
      <c r="D74" s="1729"/>
      <c r="E74" s="1729"/>
      <c r="F74" s="1730"/>
      <c r="G74" s="581"/>
      <c r="H74" s="580"/>
      <c r="I74" s="581"/>
      <c r="J74" s="580"/>
      <c r="K74" s="581"/>
      <c r="L74" s="580"/>
      <c r="M74" s="581"/>
      <c r="N74" s="580"/>
      <c r="O74" s="581"/>
      <c r="P74" s="580"/>
      <c r="Q74" s="587"/>
      <c r="R74" s="586"/>
      <c r="S74" s="581"/>
      <c r="T74" s="580"/>
      <c r="U74" s="581"/>
      <c r="V74" s="580"/>
      <c r="W74" s="581"/>
      <c r="X74" s="580"/>
      <c r="Y74" s="581"/>
      <c r="Z74" s="580"/>
      <c r="AA74" s="581"/>
      <c r="AB74" s="580"/>
      <c r="AC74" s="583"/>
      <c r="AD74" s="582"/>
    </row>
    <row r="75" spans="1:30" ht="6" customHeight="1" x14ac:dyDescent="0.2">
      <c r="A75" s="1724"/>
      <c r="B75" s="1728"/>
      <c r="C75" s="1729"/>
      <c r="D75" s="1729"/>
      <c r="E75" s="1729"/>
      <c r="F75" s="1730"/>
      <c r="G75" s="581"/>
      <c r="H75" s="580"/>
      <c r="I75" s="581"/>
      <c r="J75" s="580"/>
      <c r="K75" s="581"/>
      <c r="L75" s="580"/>
      <c r="M75" s="581"/>
      <c r="N75" s="580"/>
      <c r="O75" s="581"/>
      <c r="P75" s="580"/>
      <c r="Q75" s="581"/>
      <c r="R75" s="580"/>
      <c r="S75" s="581"/>
      <c r="T75" s="580"/>
      <c r="U75" s="581"/>
      <c r="V75" s="580"/>
      <c r="W75" s="581"/>
      <c r="X75" s="580"/>
      <c r="Y75" s="581"/>
      <c r="Z75" s="580"/>
      <c r="AA75" s="581"/>
      <c r="AB75" s="580"/>
      <c r="AC75" s="583"/>
      <c r="AD75" s="582"/>
    </row>
    <row r="76" spans="1:30" ht="6" customHeight="1" x14ac:dyDescent="0.2">
      <c r="A76" s="1724"/>
      <c r="B76" s="1728"/>
      <c r="C76" s="1729"/>
      <c r="D76" s="1729"/>
      <c r="E76" s="1729"/>
      <c r="F76" s="1730"/>
      <c r="G76" s="581"/>
      <c r="H76" s="580"/>
      <c r="I76" s="581"/>
      <c r="J76" s="580"/>
      <c r="K76" s="581"/>
      <c r="L76" s="580"/>
      <c r="M76" s="581"/>
      <c r="N76" s="580"/>
      <c r="O76" s="581"/>
      <c r="P76" s="580"/>
      <c r="Q76" s="581"/>
      <c r="R76" s="580"/>
      <c r="S76" s="581"/>
      <c r="T76" s="580"/>
      <c r="U76" s="581"/>
      <c r="V76" s="580"/>
      <c r="W76" s="581"/>
      <c r="X76" s="580"/>
      <c r="Y76" s="581"/>
      <c r="Z76" s="580"/>
      <c r="AA76" s="581"/>
      <c r="AB76" s="580"/>
      <c r="AC76" s="581"/>
      <c r="AD76" s="580"/>
    </row>
    <row r="77" spans="1:30" ht="6" customHeight="1" x14ac:dyDescent="0.2">
      <c r="A77" s="1724"/>
      <c r="B77" s="1734" t="s">
        <v>717</v>
      </c>
      <c r="C77" s="1735"/>
      <c r="D77" s="1735"/>
      <c r="E77" s="1735"/>
      <c r="F77" s="1736"/>
      <c r="G77" s="661"/>
      <c r="H77" s="662"/>
      <c r="I77" s="661"/>
      <c r="J77" s="662"/>
      <c r="K77" s="661"/>
      <c r="L77" s="662"/>
      <c r="M77" s="661"/>
      <c r="N77" s="662"/>
      <c r="O77" s="661"/>
      <c r="P77" s="662"/>
      <c r="Q77" s="661"/>
      <c r="R77" s="662"/>
      <c r="S77" s="661"/>
      <c r="T77" s="662"/>
      <c r="U77" s="661"/>
      <c r="V77" s="662"/>
      <c r="W77" s="661"/>
      <c r="X77" s="662"/>
      <c r="Y77" s="663"/>
      <c r="Z77" s="664"/>
      <c r="AA77" s="663"/>
      <c r="AB77" s="664"/>
      <c r="AC77" s="661"/>
      <c r="AD77" s="662"/>
    </row>
    <row r="78" spans="1:30" ht="6" customHeight="1" x14ac:dyDescent="0.2">
      <c r="A78" s="1724"/>
      <c r="B78" s="1737"/>
      <c r="C78" s="1738"/>
      <c r="D78" s="1738"/>
      <c r="E78" s="1738"/>
      <c r="F78" s="1739"/>
      <c r="G78" s="581"/>
      <c r="H78" s="580"/>
      <c r="I78" s="581"/>
      <c r="J78" s="580"/>
      <c r="K78" s="581"/>
      <c r="L78" s="580"/>
      <c r="M78" s="581"/>
      <c r="N78" s="580"/>
      <c r="O78" s="581"/>
      <c r="P78" s="580"/>
      <c r="Q78" s="581"/>
      <c r="R78" s="580"/>
      <c r="S78" s="581"/>
      <c r="T78" s="580"/>
      <c r="U78" s="581"/>
      <c r="V78" s="580"/>
      <c r="W78" s="581"/>
      <c r="X78" s="580"/>
      <c r="Y78" s="583"/>
      <c r="Z78" s="582"/>
      <c r="AA78" s="583"/>
      <c r="AB78" s="582"/>
      <c r="AC78" s="581"/>
      <c r="AD78" s="580"/>
    </row>
    <row r="79" spans="1:30" ht="6" customHeight="1" x14ac:dyDescent="0.2">
      <c r="A79" s="1724"/>
      <c r="B79" s="1737"/>
      <c r="C79" s="1738"/>
      <c r="D79" s="1738"/>
      <c r="E79" s="1738"/>
      <c r="F79" s="1739"/>
      <c r="G79" s="581"/>
      <c r="H79" s="580"/>
      <c r="I79" s="581"/>
      <c r="J79" s="580"/>
      <c r="K79" s="581"/>
      <c r="L79" s="580"/>
      <c r="M79" s="581"/>
      <c r="N79" s="580"/>
      <c r="O79" s="581"/>
      <c r="P79" s="580"/>
      <c r="Q79" s="581"/>
      <c r="R79" s="580"/>
      <c r="S79" s="581"/>
      <c r="T79" s="580"/>
      <c r="U79" s="581"/>
      <c r="V79" s="580"/>
      <c r="W79" s="581"/>
      <c r="X79" s="580"/>
      <c r="Y79" s="583"/>
      <c r="Z79" s="582"/>
      <c r="AA79" s="583"/>
      <c r="AB79" s="582"/>
      <c r="AC79" s="581"/>
      <c r="AD79" s="580"/>
    </row>
    <row r="80" spans="1:30" ht="6" customHeight="1" x14ac:dyDescent="0.2">
      <c r="A80" s="1724"/>
      <c r="B80" s="1737"/>
      <c r="C80" s="1738"/>
      <c r="D80" s="1738"/>
      <c r="E80" s="1738"/>
      <c r="F80" s="1739"/>
      <c r="G80" s="581"/>
      <c r="H80" s="580"/>
      <c r="I80" s="581"/>
      <c r="J80" s="580"/>
      <c r="K80" s="581"/>
      <c r="L80" s="580"/>
      <c r="M80" s="581"/>
      <c r="N80" s="580"/>
      <c r="O80" s="581"/>
      <c r="P80" s="580"/>
      <c r="Q80" s="581"/>
      <c r="R80" s="580"/>
      <c r="S80" s="581"/>
      <c r="T80" s="580"/>
      <c r="U80" s="581"/>
      <c r="V80" s="580"/>
      <c r="W80" s="581"/>
      <c r="X80" s="580"/>
      <c r="Y80" s="581"/>
      <c r="Z80" s="582"/>
      <c r="AA80" s="583"/>
      <c r="AB80" s="582"/>
      <c r="AC80" s="581"/>
      <c r="AD80" s="580"/>
    </row>
    <row r="81" spans="1:30" ht="6" customHeight="1" x14ac:dyDescent="0.2">
      <c r="A81" s="1724"/>
      <c r="B81" s="1737"/>
      <c r="C81" s="1738"/>
      <c r="D81" s="1738"/>
      <c r="E81" s="1738"/>
      <c r="F81" s="1739"/>
      <c r="G81" s="581"/>
      <c r="H81" s="580"/>
      <c r="I81" s="581"/>
      <c r="J81" s="580"/>
      <c r="K81" s="581"/>
      <c r="L81" s="580"/>
      <c r="M81" s="581"/>
      <c r="N81" s="580"/>
      <c r="O81" s="581"/>
      <c r="P81" s="580"/>
      <c r="Q81" s="581"/>
      <c r="R81" s="580"/>
      <c r="S81" s="581"/>
      <c r="T81" s="582"/>
      <c r="U81" s="583"/>
      <c r="V81" s="582"/>
      <c r="W81" s="583"/>
      <c r="X81" s="582"/>
      <c r="Y81" s="583"/>
      <c r="Z81" s="582"/>
      <c r="AA81" s="583"/>
      <c r="AB81" s="582"/>
      <c r="AC81" s="581"/>
      <c r="AD81" s="580"/>
    </row>
    <row r="82" spans="1:30" ht="6" customHeight="1" x14ac:dyDescent="0.2">
      <c r="A82" s="1724"/>
      <c r="B82" s="1737"/>
      <c r="C82" s="1738"/>
      <c r="D82" s="1738"/>
      <c r="E82" s="1738"/>
      <c r="F82" s="1739"/>
      <c r="G82" s="581"/>
      <c r="H82" s="580"/>
      <c r="I82" s="581"/>
      <c r="J82" s="580"/>
      <c r="K82" s="581"/>
      <c r="L82" s="580"/>
      <c r="M82" s="581"/>
      <c r="N82" s="580"/>
      <c r="O82" s="581"/>
      <c r="P82" s="580"/>
      <c r="Q82" s="581"/>
      <c r="R82" s="580"/>
      <c r="S82" s="581"/>
      <c r="T82" s="580"/>
      <c r="U82" s="581"/>
      <c r="V82" s="580"/>
      <c r="W82" s="583"/>
      <c r="X82" s="582"/>
      <c r="Y82" s="583"/>
      <c r="Z82" s="582"/>
      <c r="AA82" s="581"/>
      <c r="AB82" s="580"/>
      <c r="AC82" s="581"/>
      <c r="AD82" s="580"/>
    </row>
    <row r="83" spans="1:30" ht="6" customHeight="1" x14ac:dyDescent="0.2">
      <c r="A83" s="1724"/>
      <c r="B83" s="1737"/>
      <c r="C83" s="1738"/>
      <c r="D83" s="1738"/>
      <c r="E83" s="1738"/>
      <c r="F83" s="1739"/>
      <c r="G83" s="577"/>
      <c r="H83" s="576"/>
      <c r="I83" s="577"/>
      <c r="J83" s="576"/>
      <c r="K83" s="577"/>
      <c r="L83" s="576"/>
      <c r="M83" s="577"/>
      <c r="N83" s="576"/>
      <c r="O83" s="577"/>
      <c r="P83" s="576"/>
      <c r="Q83" s="577"/>
      <c r="R83" s="576"/>
      <c r="S83" s="577"/>
      <c r="T83" s="576"/>
      <c r="U83" s="577"/>
      <c r="V83" s="576"/>
      <c r="W83" s="579"/>
      <c r="X83" s="578"/>
      <c r="Y83" s="579"/>
      <c r="Z83" s="578"/>
      <c r="AA83" s="577"/>
      <c r="AB83" s="576"/>
      <c r="AC83" s="577"/>
      <c r="AD83" s="576"/>
    </row>
    <row r="84" spans="1:30" ht="6" customHeight="1" x14ac:dyDescent="0.2">
      <c r="A84" s="1704" t="s">
        <v>552</v>
      </c>
      <c r="B84" s="1705"/>
      <c r="C84" s="1705"/>
      <c r="D84" s="1705"/>
      <c r="E84" s="1705"/>
      <c r="F84" s="1706"/>
      <c r="G84" s="1702">
        <v>0</v>
      </c>
      <c r="H84" s="1703"/>
      <c r="I84" s="1702">
        <v>0</v>
      </c>
      <c r="J84" s="1703"/>
      <c r="K84" s="1702">
        <v>0</v>
      </c>
      <c r="L84" s="1703"/>
      <c r="M84" s="1702">
        <v>0</v>
      </c>
      <c r="N84" s="1703"/>
      <c r="O84" s="1702">
        <v>0</v>
      </c>
      <c r="P84" s="1703"/>
      <c r="Q84" s="1702">
        <v>0.2</v>
      </c>
      <c r="R84" s="1703"/>
      <c r="S84" s="1702">
        <v>0.15</v>
      </c>
      <c r="T84" s="1703"/>
      <c r="U84" s="1702">
        <v>0.2</v>
      </c>
      <c r="V84" s="1703"/>
      <c r="W84" s="1702">
        <v>0.15</v>
      </c>
      <c r="X84" s="1703"/>
      <c r="Y84" s="1702">
        <v>0.2</v>
      </c>
      <c r="Z84" s="1703"/>
      <c r="AA84" s="1702">
        <v>0.1</v>
      </c>
      <c r="AB84" s="1703"/>
      <c r="AC84" s="1702">
        <v>0</v>
      </c>
      <c r="AD84" s="1703"/>
    </row>
    <row r="85" spans="1:30" ht="6" customHeight="1" x14ac:dyDescent="0.2">
      <c r="A85" s="1707"/>
      <c r="B85" s="1708"/>
      <c r="C85" s="1708"/>
      <c r="D85" s="1708"/>
      <c r="E85" s="1708"/>
      <c r="F85" s="1709"/>
      <c r="G85" s="1702"/>
      <c r="H85" s="1703"/>
      <c r="I85" s="1702"/>
      <c r="J85" s="1703"/>
      <c r="K85" s="1702"/>
      <c r="L85" s="1703"/>
      <c r="M85" s="1702"/>
      <c r="N85" s="1703"/>
      <c r="O85" s="1702"/>
      <c r="P85" s="1703"/>
      <c r="Q85" s="1702"/>
      <c r="R85" s="1703"/>
      <c r="S85" s="1702"/>
      <c r="T85" s="1703"/>
      <c r="U85" s="1702"/>
      <c r="V85" s="1703"/>
      <c r="W85" s="1702"/>
      <c r="X85" s="1703"/>
      <c r="Y85" s="1702"/>
      <c r="Z85" s="1703"/>
      <c r="AA85" s="1702"/>
      <c r="AB85" s="1703"/>
      <c r="AC85" s="1702"/>
      <c r="AD85" s="1703"/>
    </row>
    <row r="86" spans="1:30" ht="6" customHeight="1" x14ac:dyDescent="0.2">
      <c r="A86" s="1707"/>
      <c r="B86" s="1708"/>
      <c r="C86" s="1708"/>
      <c r="D86" s="1708"/>
      <c r="E86" s="1708"/>
      <c r="F86" s="1709"/>
      <c r="G86" s="1702"/>
      <c r="H86" s="1703"/>
      <c r="I86" s="1702"/>
      <c r="J86" s="1703"/>
      <c r="K86" s="1702"/>
      <c r="L86" s="1703"/>
      <c r="M86" s="1702"/>
      <c r="N86" s="1703"/>
      <c r="O86" s="1702"/>
      <c r="P86" s="1703"/>
      <c r="Q86" s="1702"/>
      <c r="R86" s="1703"/>
      <c r="S86" s="1702"/>
      <c r="T86" s="1703"/>
      <c r="U86" s="1702"/>
      <c r="V86" s="1703"/>
      <c r="W86" s="1702"/>
      <c r="X86" s="1703"/>
      <c r="Y86" s="1702"/>
      <c r="Z86" s="1703"/>
      <c r="AA86" s="1702"/>
      <c r="AB86" s="1703"/>
      <c r="AC86" s="1702"/>
      <c r="AD86" s="1703"/>
    </row>
    <row r="87" spans="1:30" ht="6" customHeight="1" x14ac:dyDescent="0.2">
      <c r="A87" s="1707"/>
      <c r="B87" s="1708"/>
      <c r="C87" s="1708"/>
      <c r="D87" s="1708"/>
      <c r="E87" s="1708"/>
      <c r="F87" s="1709"/>
      <c r="G87" s="1713">
        <f>G84</f>
        <v>0</v>
      </c>
      <c r="H87" s="1714"/>
      <c r="I87" s="1713">
        <f>G87+I84</f>
        <v>0</v>
      </c>
      <c r="J87" s="1714"/>
      <c r="K87" s="1713">
        <f>I87+K84</f>
        <v>0</v>
      </c>
      <c r="L87" s="1714"/>
      <c r="M87" s="1713">
        <f>K87+M84</f>
        <v>0</v>
      </c>
      <c r="N87" s="1714"/>
      <c r="O87" s="1713">
        <f>M87+O84</f>
        <v>0</v>
      </c>
      <c r="P87" s="1714"/>
      <c r="Q87" s="1713">
        <f>O87+Q84</f>
        <v>0.2</v>
      </c>
      <c r="R87" s="1714"/>
      <c r="S87" s="1713">
        <f>Q87+S84</f>
        <v>0.35</v>
      </c>
      <c r="T87" s="1714"/>
      <c r="U87" s="1713">
        <f>S87+U84</f>
        <v>0.55000000000000004</v>
      </c>
      <c r="V87" s="1714"/>
      <c r="W87" s="1713">
        <f>U87+W84</f>
        <v>0.70000000000000007</v>
      </c>
      <c r="X87" s="1714"/>
      <c r="Y87" s="1713">
        <f>W87+Y84</f>
        <v>0.90000000000000013</v>
      </c>
      <c r="Z87" s="1714"/>
      <c r="AA87" s="1713">
        <f>Y87+AA84</f>
        <v>1.0000000000000002</v>
      </c>
      <c r="AB87" s="1714"/>
      <c r="AC87" s="1696">
        <f>AA87+AC84</f>
        <v>1.0000000000000002</v>
      </c>
      <c r="AD87" s="1697"/>
    </row>
    <row r="88" spans="1:30" ht="6" customHeight="1" x14ac:dyDescent="0.2">
      <c r="A88" s="1707"/>
      <c r="B88" s="1708"/>
      <c r="C88" s="1708"/>
      <c r="D88" s="1708"/>
      <c r="E88" s="1708"/>
      <c r="F88" s="1709"/>
      <c r="G88" s="1702"/>
      <c r="H88" s="1703"/>
      <c r="I88" s="1702"/>
      <c r="J88" s="1703"/>
      <c r="K88" s="1702"/>
      <c r="L88" s="1703"/>
      <c r="M88" s="1702"/>
      <c r="N88" s="1703"/>
      <c r="O88" s="1702"/>
      <c r="P88" s="1703"/>
      <c r="Q88" s="1702"/>
      <c r="R88" s="1703"/>
      <c r="S88" s="1702"/>
      <c r="T88" s="1703"/>
      <c r="U88" s="1702"/>
      <c r="V88" s="1703"/>
      <c r="W88" s="1702"/>
      <c r="X88" s="1703"/>
      <c r="Y88" s="1702"/>
      <c r="Z88" s="1703"/>
      <c r="AA88" s="1702"/>
      <c r="AB88" s="1703"/>
      <c r="AC88" s="1698"/>
      <c r="AD88" s="1699"/>
    </row>
    <row r="89" spans="1:30" ht="6" customHeight="1" x14ac:dyDescent="0.2">
      <c r="A89" s="1710"/>
      <c r="B89" s="1711"/>
      <c r="C89" s="1711"/>
      <c r="D89" s="1711"/>
      <c r="E89" s="1711"/>
      <c r="F89" s="1712"/>
      <c r="G89" s="1715"/>
      <c r="H89" s="1716"/>
      <c r="I89" s="1715"/>
      <c r="J89" s="1716"/>
      <c r="K89" s="1715"/>
      <c r="L89" s="1716"/>
      <c r="M89" s="1715"/>
      <c r="N89" s="1716"/>
      <c r="O89" s="1715"/>
      <c r="P89" s="1716"/>
      <c r="Q89" s="1715"/>
      <c r="R89" s="1716"/>
      <c r="S89" s="1715"/>
      <c r="T89" s="1716"/>
      <c r="U89" s="1715"/>
      <c r="V89" s="1716"/>
      <c r="W89" s="1715"/>
      <c r="X89" s="1716"/>
      <c r="Y89" s="1715"/>
      <c r="Z89" s="1716"/>
      <c r="AA89" s="1715"/>
      <c r="AB89" s="1716"/>
      <c r="AC89" s="1700"/>
      <c r="AD89" s="1701"/>
    </row>
  </sheetData>
  <mergeCells count="52">
    <mergeCell ref="A3:AD5"/>
    <mergeCell ref="A6:C7"/>
    <mergeCell ref="D6:AD7"/>
    <mergeCell ref="A8:F13"/>
    <mergeCell ref="G8:AD10"/>
    <mergeCell ref="G11:H13"/>
    <mergeCell ref="I11:J13"/>
    <mergeCell ref="K11:L13"/>
    <mergeCell ref="AC11:AD13"/>
    <mergeCell ref="Y11:Z13"/>
    <mergeCell ref="AA11:AB13"/>
    <mergeCell ref="M84:N86"/>
    <mergeCell ref="O84:P86"/>
    <mergeCell ref="O87:P89"/>
    <mergeCell ref="U11:V13"/>
    <mergeCell ref="O11:P13"/>
    <mergeCell ref="M11:N13"/>
    <mergeCell ref="W11:X13"/>
    <mergeCell ref="S11:T13"/>
    <mergeCell ref="Q11:R13"/>
    <mergeCell ref="Q87:R89"/>
    <mergeCell ref="AC87:AD89"/>
    <mergeCell ref="W84:X86"/>
    <mergeCell ref="Y84:Z86"/>
    <mergeCell ref="S87:T89"/>
    <mergeCell ref="AA84:AB86"/>
    <mergeCell ref="AC84:AD86"/>
    <mergeCell ref="Y87:Z89"/>
    <mergeCell ref="AA87:AB89"/>
    <mergeCell ref="U87:V89"/>
    <mergeCell ref="U84:V86"/>
    <mergeCell ref="W87:X89"/>
    <mergeCell ref="A14:A83"/>
    <mergeCell ref="B14:F20"/>
    <mergeCell ref="B21:F27"/>
    <mergeCell ref="B28:F34"/>
    <mergeCell ref="B35:F41"/>
    <mergeCell ref="B70:F76"/>
    <mergeCell ref="B77:F83"/>
    <mergeCell ref="B42:F48"/>
    <mergeCell ref="B49:F62"/>
    <mergeCell ref="B63:F69"/>
    <mergeCell ref="A84:F89"/>
    <mergeCell ref="G84:H86"/>
    <mergeCell ref="I84:J86"/>
    <mergeCell ref="Q84:R86"/>
    <mergeCell ref="S84:T86"/>
    <mergeCell ref="K87:L89"/>
    <mergeCell ref="M87:N89"/>
    <mergeCell ref="G87:H89"/>
    <mergeCell ref="I87:J89"/>
    <mergeCell ref="K84:L86"/>
  </mergeCells>
  <phoneticPr fontId="2"/>
  <pageMargins left="0.75" right="0.75" top="1" bottom="1" header="0.51200000000000001" footer="0.51200000000000001"/>
  <pageSetup paperSize="9" scale="81" orientation="landscape" horizont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3"/>
  <sheetViews>
    <sheetView view="pageBreakPreview" topLeftCell="A19" zoomScale="50" zoomScaleNormal="100" zoomScaleSheetLayoutView="50" workbookViewId="0">
      <selection activeCell="C14" sqref="C14:D14"/>
    </sheetView>
  </sheetViews>
  <sheetFormatPr defaultColWidth="9" defaultRowHeight="13.2" x14ac:dyDescent="0.2"/>
  <cols>
    <col min="1" max="2" width="2.6640625" style="101" customWidth="1"/>
    <col min="3" max="4" width="9" style="101"/>
    <col min="5" max="5" width="13.44140625" style="101" customWidth="1"/>
    <col min="6" max="11" width="11.6640625" style="101" customWidth="1"/>
    <col min="12" max="12" width="2.6640625" style="101" customWidth="1"/>
    <col min="13" max="13" width="4.21875" style="101" customWidth="1"/>
    <col min="14" max="16384" width="9" style="101"/>
  </cols>
  <sheetData>
    <row r="1" spans="1:13" ht="15" customHeight="1" x14ac:dyDescent="0.2">
      <c r="A1" s="1774" t="s">
        <v>790</v>
      </c>
      <c r="B1" s="1774"/>
      <c r="C1" s="1774"/>
      <c r="D1" s="1774"/>
      <c r="E1" s="1774"/>
      <c r="F1" s="1774"/>
      <c r="G1" s="1774"/>
      <c r="H1" s="1774"/>
      <c r="I1" s="1774"/>
      <c r="J1" s="1774"/>
      <c r="K1" s="1774"/>
      <c r="L1" s="1774"/>
    </row>
    <row r="2" spans="1:13" ht="6" customHeight="1" x14ac:dyDescent="0.2">
      <c r="A2" s="1802" t="s">
        <v>578</v>
      </c>
      <c r="B2" s="1802"/>
      <c r="C2" s="1802"/>
      <c r="D2" s="1802"/>
      <c r="E2" s="1802"/>
      <c r="F2" s="1802"/>
      <c r="G2" s="1802"/>
      <c r="H2" s="1802"/>
      <c r="I2" s="1802"/>
      <c r="J2" s="1802"/>
      <c r="K2" s="1802"/>
      <c r="L2" s="1802"/>
    </row>
    <row r="3" spans="1:13" ht="18" customHeight="1" x14ac:dyDescent="0.2">
      <c r="A3" s="1802"/>
      <c r="B3" s="1802"/>
      <c r="C3" s="1802"/>
      <c r="D3" s="1802"/>
      <c r="E3" s="1802"/>
      <c r="F3" s="1802"/>
      <c r="G3" s="1802"/>
      <c r="H3" s="1802"/>
      <c r="I3" s="1802"/>
      <c r="J3" s="1802"/>
      <c r="K3" s="1802"/>
      <c r="L3" s="1802"/>
      <c r="M3" s="607"/>
    </row>
    <row r="4" spans="1:13" ht="7.5" customHeight="1" x14ac:dyDescent="0.2">
      <c r="A4" s="255"/>
      <c r="B4" s="255"/>
      <c r="C4" s="255"/>
      <c r="D4" s="255"/>
      <c r="E4" s="255"/>
      <c r="F4" s="255"/>
      <c r="G4" s="255"/>
      <c r="H4" s="255"/>
      <c r="I4" s="255"/>
      <c r="J4" s="255"/>
      <c r="K4" s="255"/>
    </row>
    <row r="5" spans="1:13" ht="21" customHeight="1" x14ac:dyDescent="0.2">
      <c r="B5" s="592" t="s">
        <v>579</v>
      </c>
    </row>
    <row r="6" spans="1:13" ht="22.5" customHeight="1" x14ac:dyDescent="0.2">
      <c r="B6" s="131"/>
      <c r="C6" s="1762" t="s">
        <v>580</v>
      </c>
      <c r="D6" s="1764"/>
      <c r="E6" s="1267"/>
      <c r="F6" s="896"/>
      <c r="G6" s="896"/>
      <c r="H6" s="896"/>
      <c r="I6" s="896"/>
      <c r="J6" s="896"/>
      <c r="K6" s="1754"/>
    </row>
    <row r="7" spans="1:13" ht="22.5" customHeight="1" x14ac:dyDescent="0.2">
      <c r="B7" s="128"/>
      <c r="C7" s="1799" t="s">
        <v>581</v>
      </c>
      <c r="D7" s="1800"/>
      <c r="E7" s="1267"/>
      <c r="F7" s="896"/>
      <c r="G7" s="896"/>
      <c r="H7" s="896"/>
      <c r="I7" s="896"/>
      <c r="J7" s="896"/>
      <c r="K7" s="1754"/>
    </row>
    <row r="8" spans="1:13" ht="22.5" customHeight="1" x14ac:dyDescent="0.2">
      <c r="B8" s="131"/>
      <c r="C8" s="1799" t="s">
        <v>582</v>
      </c>
      <c r="D8" s="1800"/>
      <c r="E8" s="1267"/>
      <c r="F8" s="1754"/>
      <c r="G8" s="1765" t="s">
        <v>583</v>
      </c>
      <c r="H8" s="1767"/>
      <c r="I8" s="1267"/>
      <c r="J8" s="896"/>
      <c r="K8" s="1754"/>
    </row>
    <row r="9" spans="1:13" ht="22.5" customHeight="1" x14ac:dyDescent="0.2">
      <c r="B9" s="131"/>
      <c r="C9" s="1762" t="s">
        <v>584</v>
      </c>
      <c r="D9" s="1764"/>
      <c r="E9" s="1267"/>
      <c r="F9" s="896"/>
      <c r="G9" s="896"/>
      <c r="H9" s="896"/>
      <c r="I9" s="896"/>
      <c r="J9" s="896"/>
      <c r="K9" s="1754"/>
    </row>
    <row r="10" spans="1:13" ht="22.5" customHeight="1" x14ac:dyDescent="0.2">
      <c r="B10" s="128"/>
      <c r="C10" s="1799" t="s">
        <v>585</v>
      </c>
      <c r="D10" s="1800"/>
      <c r="E10" s="1267"/>
      <c r="F10" s="896"/>
      <c r="G10" s="896"/>
      <c r="H10" s="896"/>
      <c r="I10" s="896"/>
      <c r="J10" s="896"/>
      <c r="K10" s="1754"/>
    </row>
    <row r="11" spans="1:13" ht="30" customHeight="1" x14ac:dyDescent="0.2">
      <c r="B11" s="121"/>
      <c r="C11" s="1801" t="s">
        <v>586</v>
      </c>
      <c r="D11" s="1801"/>
      <c r="E11" s="1801"/>
      <c r="F11" s="1801"/>
      <c r="G11" s="1801"/>
      <c r="H11" s="1801"/>
      <c r="I11" s="1801"/>
      <c r="J11" s="1801"/>
      <c r="K11" s="1801"/>
      <c r="L11" s="1801"/>
      <c r="M11" s="1801"/>
    </row>
    <row r="12" spans="1:13" ht="4.5" customHeight="1" x14ac:dyDescent="0.2">
      <c r="B12" s="121"/>
      <c r="D12" s="608"/>
      <c r="E12" s="608"/>
      <c r="F12" s="608"/>
      <c r="G12" s="608"/>
      <c r="H12" s="608"/>
      <c r="I12" s="608"/>
      <c r="J12" s="608"/>
      <c r="K12" s="608"/>
    </row>
    <row r="13" spans="1:13" ht="21" customHeight="1" x14ac:dyDescent="0.2">
      <c r="B13" s="592" t="s">
        <v>587</v>
      </c>
    </row>
    <row r="14" spans="1:13" ht="22.5" customHeight="1" x14ac:dyDescent="0.2">
      <c r="C14" s="1782" t="s">
        <v>588</v>
      </c>
      <c r="D14" s="1784"/>
      <c r="E14" s="1267"/>
      <c r="F14" s="896"/>
      <c r="G14" s="896"/>
      <c r="H14" s="896"/>
      <c r="I14" s="896"/>
      <c r="J14" s="896"/>
      <c r="K14" s="1754"/>
    </row>
    <row r="15" spans="1:13" ht="22.5" customHeight="1" x14ac:dyDescent="0.2">
      <c r="C15" s="1782" t="s">
        <v>433</v>
      </c>
      <c r="D15" s="1784"/>
      <c r="E15" s="103" t="s">
        <v>618</v>
      </c>
      <c r="F15" s="896"/>
      <c r="G15" s="896"/>
      <c r="H15" s="896"/>
      <c r="I15" s="616" t="s">
        <v>619</v>
      </c>
      <c r="J15" s="896"/>
      <c r="K15" s="1754"/>
    </row>
    <row r="16" spans="1:13" ht="37.5" customHeight="1" x14ac:dyDescent="0.2">
      <c r="C16" s="1798" t="s">
        <v>589</v>
      </c>
      <c r="D16" s="1784"/>
      <c r="E16" s="1267"/>
      <c r="F16" s="896"/>
      <c r="G16" s="896"/>
      <c r="H16" s="896"/>
      <c r="I16" s="896"/>
      <c r="J16" s="896"/>
      <c r="K16" s="1754"/>
    </row>
    <row r="17" spans="2:11" ht="71.25" customHeight="1" x14ac:dyDescent="0.2">
      <c r="C17" s="1792" t="s">
        <v>590</v>
      </c>
      <c r="D17" s="1793"/>
      <c r="E17" s="1794" t="s">
        <v>591</v>
      </c>
      <c r="F17" s="1795"/>
      <c r="G17" s="1795"/>
      <c r="H17" s="1795"/>
      <c r="I17" s="1795"/>
      <c r="J17" s="1795"/>
      <c r="K17" s="1796"/>
    </row>
    <row r="18" spans="2:11" ht="7.5" customHeight="1" x14ac:dyDescent="0.2">
      <c r="B18" s="121"/>
      <c r="D18" s="608"/>
      <c r="E18" s="608"/>
      <c r="F18" s="608"/>
      <c r="G18" s="608"/>
      <c r="H18" s="608"/>
      <c r="I18" s="608"/>
      <c r="J18" s="608"/>
      <c r="K18" s="608"/>
    </row>
    <row r="19" spans="2:11" ht="21" customHeight="1" x14ac:dyDescent="0.2">
      <c r="B19" s="609" t="s">
        <v>592</v>
      </c>
      <c r="C19" s="124"/>
      <c r="D19" s="134"/>
      <c r="E19" s="134"/>
      <c r="F19" s="608"/>
      <c r="G19" s="608"/>
      <c r="H19" s="608"/>
      <c r="I19" s="608"/>
      <c r="J19" s="608"/>
      <c r="K19" s="608"/>
    </row>
    <row r="20" spans="2:11" ht="21" customHeight="1" x14ac:dyDescent="0.2">
      <c r="B20" s="609"/>
      <c r="C20" s="1762" t="s">
        <v>593</v>
      </c>
      <c r="D20" s="1763"/>
      <c r="E20" s="1763"/>
      <c r="F20" s="1762" t="s">
        <v>594</v>
      </c>
      <c r="G20" s="1763"/>
      <c r="H20" s="1764"/>
      <c r="I20" s="1762" t="s">
        <v>595</v>
      </c>
      <c r="J20" s="1763"/>
      <c r="K20" s="1764"/>
    </row>
    <row r="21" spans="2:11" ht="11.25" customHeight="1" x14ac:dyDescent="0.2">
      <c r="B21" s="121"/>
      <c r="C21" s="1765"/>
      <c r="D21" s="1766"/>
      <c r="E21" s="1766"/>
      <c r="F21" s="1787" t="s">
        <v>596</v>
      </c>
      <c r="G21" s="1797"/>
      <c r="H21" s="1788"/>
      <c r="I21" s="1787" t="s">
        <v>596</v>
      </c>
      <c r="J21" s="1797"/>
      <c r="K21" s="1788"/>
    </row>
    <row r="22" spans="2:11" ht="22.5" customHeight="1" x14ac:dyDescent="0.2">
      <c r="B22" s="121"/>
      <c r="C22" s="1782" t="s">
        <v>597</v>
      </c>
      <c r="D22" s="1783"/>
      <c r="E22" s="1783"/>
      <c r="F22" s="1789"/>
      <c r="G22" s="1790"/>
      <c r="H22" s="1791"/>
      <c r="I22" s="1775"/>
      <c r="J22" s="1776"/>
      <c r="K22" s="1777"/>
    </row>
    <row r="23" spans="2:11" ht="22.5" customHeight="1" x14ac:dyDescent="0.2">
      <c r="B23" s="121"/>
      <c r="C23" s="1782" t="s">
        <v>598</v>
      </c>
      <c r="D23" s="1783"/>
      <c r="E23" s="1783"/>
      <c r="F23" s="1267"/>
      <c r="G23" s="896"/>
      <c r="H23" s="1754"/>
      <c r="I23" s="1775"/>
      <c r="J23" s="1776"/>
      <c r="K23" s="1777"/>
    </row>
    <row r="24" spans="2:11" ht="22.5" customHeight="1" x14ac:dyDescent="0.2">
      <c r="B24" s="121"/>
      <c r="C24" s="1755" t="s">
        <v>599</v>
      </c>
      <c r="D24" s="1756"/>
      <c r="E24" s="1756"/>
      <c r="F24" s="1757" t="s">
        <v>600</v>
      </c>
      <c r="G24" s="1757"/>
      <c r="H24" s="1757"/>
      <c r="I24" s="1757"/>
      <c r="J24" s="1757"/>
      <c r="K24" s="1757"/>
    </row>
    <row r="25" spans="2:11" s="611" customFormat="1" ht="27" customHeight="1" x14ac:dyDescent="0.2">
      <c r="B25" s="610"/>
      <c r="C25" s="1758" t="s">
        <v>601</v>
      </c>
      <c r="D25" s="1759"/>
      <c r="E25" s="1759"/>
      <c r="F25" s="1759"/>
      <c r="G25" s="1759"/>
      <c r="H25" s="1759"/>
      <c r="I25" s="1759"/>
      <c r="J25" s="1759"/>
      <c r="K25" s="1759"/>
    </row>
    <row r="26" spans="2:11" ht="38.25" customHeight="1" x14ac:dyDescent="0.2">
      <c r="B26" s="121"/>
      <c r="C26" s="1760" t="s">
        <v>791</v>
      </c>
      <c r="D26" s="1761"/>
      <c r="E26" s="1761"/>
      <c r="F26" s="1761"/>
      <c r="G26" s="1761"/>
      <c r="H26" s="1761"/>
      <c r="I26" s="1761"/>
      <c r="J26" s="1761"/>
      <c r="K26" s="1761"/>
    </row>
    <row r="27" spans="2:11" s="165" customFormat="1" ht="4.5" customHeight="1" x14ac:dyDescent="0.2">
      <c r="B27" s="610"/>
      <c r="C27" s="417"/>
      <c r="D27" s="417"/>
      <c r="E27" s="417"/>
      <c r="F27" s="461"/>
      <c r="G27" s="461"/>
      <c r="H27" s="461"/>
      <c r="I27" s="461"/>
      <c r="J27" s="461"/>
      <c r="K27" s="417"/>
    </row>
    <row r="28" spans="2:11" ht="21.75" customHeight="1" x14ac:dyDescent="0.2">
      <c r="B28" s="609" t="s">
        <v>602</v>
      </c>
      <c r="C28" s="124"/>
      <c r="D28" s="134"/>
      <c r="E28" s="134"/>
      <c r="F28" s="134"/>
      <c r="G28" s="134"/>
      <c r="H28" s="134"/>
      <c r="I28" s="134"/>
    </row>
    <row r="29" spans="2:11" ht="21" customHeight="1" x14ac:dyDescent="0.2">
      <c r="B29" s="128"/>
      <c r="C29" s="1762" t="s">
        <v>593</v>
      </c>
      <c r="D29" s="1763"/>
      <c r="E29" s="1764"/>
      <c r="F29" s="1762" t="s">
        <v>603</v>
      </c>
      <c r="G29" s="1764"/>
      <c r="H29" s="1762" t="s">
        <v>617</v>
      </c>
      <c r="I29" s="1764"/>
    </row>
    <row r="30" spans="2:11" ht="11.25" customHeight="1" x14ac:dyDescent="0.2">
      <c r="B30" s="128"/>
      <c r="C30" s="1765"/>
      <c r="D30" s="1766"/>
      <c r="E30" s="1767"/>
      <c r="F30" s="1787" t="s">
        <v>596</v>
      </c>
      <c r="G30" s="1788"/>
      <c r="H30" s="1787" t="s">
        <v>596</v>
      </c>
      <c r="I30" s="1788"/>
    </row>
    <row r="31" spans="2:11" ht="22.5" customHeight="1" x14ac:dyDescent="0.2">
      <c r="B31" s="612"/>
      <c r="C31" s="1782" t="s">
        <v>604</v>
      </c>
      <c r="D31" s="1783"/>
      <c r="E31" s="1784"/>
      <c r="F31" s="1267"/>
      <c r="G31" s="1754"/>
      <c r="H31" s="1267"/>
      <c r="I31" s="1754"/>
    </row>
    <row r="32" spans="2:11" ht="22.5" customHeight="1" x14ac:dyDescent="0.2">
      <c r="B32" s="612"/>
      <c r="C32" s="1771" t="s">
        <v>605</v>
      </c>
      <c r="D32" s="1772"/>
      <c r="E32" s="1773"/>
      <c r="F32" s="1785"/>
      <c r="G32" s="1786"/>
      <c r="H32" s="1267"/>
      <c r="I32" s="1754"/>
    </row>
    <row r="33" spans="1:11" ht="22.5" customHeight="1" x14ac:dyDescent="0.2">
      <c r="B33" s="612"/>
      <c r="C33" s="1781" t="s">
        <v>606</v>
      </c>
      <c r="D33" s="1772"/>
      <c r="E33" s="1773"/>
      <c r="F33" s="1267"/>
      <c r="G33" s="1754"/>
      <c r="H33" s="1267"/>
      <c r="I33" s="1754"/>
    </row>
    <row r="34" spans="1:11" ht="22.5" customHeight="1" x14ac:dyDescent="0.2">
      <c r="A34" s="263"/>
      <c r="B34" s="128"/>
      <c r="C34" s="1771" t="s">
        <v>607</v>
      </c>
      <c r="D34" s="1772"/>
      <c r="E34" s="1773"/>
      <c r="F34" s="975"/>
      <c r="G34" s="977"/>
      <c r="H34" s="975"/>
      <c r="I34" s="977"/>
    </row>
    <row r="35" spans="1:11" ht="22.5" customHeight="1" x14ac:dyDescent="0.2">
      <c r="A35" s="263"/>
      <c r="B35" s="128"/>
      <c r="C35" s="1778" t="s">
        <v>608</v>
      </c>
      <c r="D35" s="1779"/>
      <c r="E35" s="1780"/>
      <c r="F35" s="975"/>
      <c r="G35" s="977"/>
      <c r="H35" s="975"/>
      <c r="I35" s="977"/>
    </row>
    <row r="36" spans="1:11" ht="22.5" customHeight="1" x14ac:dyDescent="0.2">
      <c r="A36" s="263"/>
      <c r="B36" s="128"/>
      <c r="C36" s="613" t="s">
        <v>609</v>
      </c>
      <c r="D36" s="614"/>
      <c r="E36" s="615"/>
      <c r="F36" s="1267"/>
      <c r="G36" s="1754"/>
      <c r="H36" s="1267"/>
      <c r="I36" s="1754"/>
    </row>
    <row r="37" spans="1:11" ht="22.5" customHeight="1" x14ac:dyDescent="0.2">
      <c r="A37" s="263"/>
      <c r="B37" s="128"/>
      <c r="C37" s="1768" t="s">
        <v>610</v>
      </c>
      <c r="D37" s="1769"/>
      <c r="E37" s="1770"/>
      <c r="F37" s="1267"/>
      <c r="G37" s="1754"/>
      <c r="H37" s="1267"/>
      <c r="I37" s="1754"/>
    </row>
    <row r="38" spans="1:11" ht="18" customHeight="1" x14ac:dyDescent="0.2">
      <c r="C38" s="290" t="s">
        <v>611</v>
      </c>
      <c r="D38" s="290"/>
      <c r="E38" s="290"/>
      <c r="F38" s="290"/>
      <c r="G38" s="290"/>
      <c r="H38" s="290"/>
      <c r="I38" s="290"/>
      <c r="J38" s="290"/>
    </row>
    <row r="39" spans="1:11" ht="11.25" customHeight="1" x14ac:dyDescent="0.2">
      <c r="C39" s="290"/>
      <c r="D39" s="290"/>
      <c r="E39" s="290"/>
      <c r="F39" s="290"/>
      <c r="G39" s="290"/>
      <c r="H39" s="290"/>
      <c r="I39" s="290"/>
      <c r="J39" s="290"/>
    </row>
    <row r="40" spans="1:11" ht="18" customHeight="1" x14ac:dyDescent="0.2">
      <c r="C40" s="101" t="s">
        <v>612</v>
      </c>
      <c r="D40" s="290"/>
      <c r="E40" s="290"/>
      <c r="F40" s="290"/>
      <c r="G40" s="290"/>
      <c r="H40" s="290"/>
      <c r="I40" s="290"/>
      <c r="J40" s="290"/>
    </row>
    <row r="41" spans="1:11" ht="18" customHeight="1" x14ac:dyDescent="0.2">
      <c r="C41" s="101" t="s">
        <v>613</v>
      </c>
      <c r="D41" s="290"/>
      <c r="E41" s="290"/>
      <c r="F41" s="290"/>
      <c r="G41" s="290"/>
      <c r="H41" s="290"/>
      <c r="I41" s="290"/>
      <c r="J41" s="290"/>
    </row>
    <row r="42" spans="1:11" ht="18" customHeight="1" x14ac:dyDescent="0.2">
      <c r="C42" s="101" t="s">
        <v>614</v>
      </c>
      <c r="D42" s="290"/>
      <c r="E42" s="290"/>
      <c r="F42" s="290"/>
      <c r="G42" s="290"/>
      <c r="H42" s="290"/>
      <c r="I42" s="290"/>
      <c r="J42" s="290"/>
    </row>
    <row r="43" spans="1:11" ht="7.5" customHeight="1" x14ac:dyDescent="0.2"/>
    <row r="44" spans="1:11" ht="22.5" customHeight="1" x14ac:dyDescent="0.2">
      <c r="H44" s="1774" t="s">
        <v>800</v>
      </c>
      <c r="I44" s="1774"/>
      <c r="J44" s="1774"/>
      <c r="K44" s="1774"/>
    </row>
    <row r="45" spans="1:11" ht="22.5" customHeight="1" x14ac:dyDescent="0.2">
      <c r="G45" s="101" t="s">
        <v>615</v>
      </c>
    </row>
    <row r="46" spans="1:11" ht="22.5" customHeight="1" x14ac:dyDescent="0.2">
      <c r="G46" s="101" t="s">
        <v>235</v>
      </c>
    </row>
    <row r="47" spans="1:11" ht="22.5" customHeight="1" x14ac:dyDescent="0.2">
      <c r="G47" s="101" t="s">
        <v>616</v>
      </c>
      <c r="K47" s="253" t="s">
        <v>217</v>
      </c>
    </row>
    <row r="48" spans="1:11" ht="7.5" customHeight="1" x14ac:dyDescent="0.2">
      <c r="K48" s="253"/>
    </row>
    <row r="49" spans="2:10" ht="30" customHeight="1" x14ac:dyDescent="0.2">
      <c r="C49" s="101" t="s">
        <v>566</v>
      </c>
    </row>
    <row r="50" spans="2:10" ht="30" customHeight="1" x14ac:dyDescent="0.2">
      <c r="C50" s="38"/>
    </row>
    <row r="51" spans="2:10" ht="30" customHeight="1" x14ac:dyDescent="0.2">
      <c r="C51" s="121"/>
    </row>
    <row r="52" spans="2:10" ht="22.5" customHeight="1" x14ac:dyDescent="0.2"/>
    <row r="53" spans="2:10" ht="22.5" customHeight="1" x14ac:dyDescent="0.2"/>
    <row r="54" spans="2:10" ht="22.5" customHeight="1" x14ac:dyDescent="0.2"/>
    <row r="55" spans="2:10" ht="22.5" customHeight="1" x14ac:dyDescent="0.2"/>
    <row r="56" spans="2:10" ht="22.5" customHeight="1" x14ac:dyDescent="0.2"/>
    <row r="57" spans="2:10" ht="22.5" customHeight="1" x14ac:dyDescent="0.2"/>
    <row r="58" spans="2:10" ht="22.5" customHeight="1" x14ac:dyDescent="0.2"/>
    <row r="59" spans="2:10" ht="22.5" customHeight="1" x14ac:dyDescent="0.2"/>
    <row r="60" spans="2:10" ht="22.5" customHeight="1" x14ac:dyDescent="0.2"/>
    <row r="61" spans="2:10" ht="22.5" customHeight="1" x14ac:dyDescent="0.2"/>
    <row r="62" spans="2:10" ht="22.5" customHeight="1" x14ac:dyDescent="0.2"/>
    <row r="63" spans="2:10" ht="22.5" customHeight="1" x14ac:dyDescent="0.2">
      <c r="B63" s="608"/>
      <c r="C63" s="608"/>
      <c r="D63" s="608"/>
      <c r="E63" s="608"/>
      <c r="F63" s="608"/>
      <c r="G63" s="608"/>
      <c r="H63" s="608"/>
      <c r="I63" s="608"/>
      <c r="J63" s="608"/>
    </row>
  </sheetData>
  <mergeCells count="65">
    <mergeCell ref="A1:L1"/>
    <mergeCell ref="A2:L3"/>
    <mergeCell ref="C6:D6"/>
    <mergeCell ref="E6:K6"/>
    <mergeCell ref="C7:D7"/>
    <mergeCell ref="E7:K7"/>
    <mergeCell ref="C16:D16"/>
    <mergeCell ref="E16:K16"/>
    <mergeCell ref="C8:D8"/>
    <mergeCell ref="E8:F8"/>
    <mergeCell ref="G8:H8"/>
    <mergeCell ref="I8:K8"/>
    <mergeCell ref="C9:D9"/>
    <mergeCell ref="E9:K9"/>
    <mergeCell ref="C10:D10"/>
    <mergeCell ref="E10:K10"/>
    <mergeCell ref="C11:M11"/>
    <mergeCell ref="C14:D14"/>
    <mergeCell ref="E14:K14"/>
    <mergeCell ref="C15:D15"/>
    <mergeCell ref="F15:H15"/>
    <mergeCell ref="J15:K15"/>
    <mergeCell ref="C22:E22"/>
    <mergeCell ref="C23:E23"/>
    <mergeCell ref="I22:K22"/>
    <mergeCell ref="F22:H22"/>
    <mergeCell ref="C17:D17"/>
    <mergeCell ref="E17:K17"/>
    <mergeCell ref="C20:E21"/>
    <mergeCell ref="I21:K21"/>
    <mergeCell ref="I20:K20"/>
    <mergeCell ref="F21:H21"/>
    <mergeCell ref="F20:H20"/>
    <mergeCell ref="H44:K44"/>
    <mergeCell ref="I23:K23"/>
    <mergeCell ref="F23:H23"/>
    <mergeCell ref="C35:E35"/>
    <mergeCell ref="F35:G35"/>
    <mergeCell ref="H35:I35"/>
    <mergeCell ref="F36:G36"/>
    <mergeCell ref="H36:I36"/>
    <mergeCell ref="C33:E33"/>
    <mergeCell ref="F33:G33"/>
    <mergeCell ref="H34:I34"/>
    <mergeCell ref="C31:E31"/>
    <mergeCell ref="F31:G31"/>
    <mergeCell ref="H31:I31"/>
    <mergeCell ref="C32:E32"/>
    <mergeCell ref="F32:G32"/>
    <mergeCell ref="C37:E37"/>
    <mergeCell ref="F37:G37"/>
    <mergeCell ref="H37:I37"/>
    <mergeCell ref="H33:I33"/>
    <mergeCell ref="C34:E34"/>
    <mergeCell ref="F34:G34"/>
    <mergeCell ref="H32:I32"/>
    <mergeCell ref="C24:E24"/>
    <mergeCell ref="F24:K24"/>
    <mergeCell ref="C25:K25"/>
    <mergeCell ref="C26:K26"/>
    <mergeCell ref="C29:E30"/>
    <mergeCell ref="F29:G29"/>
    <mergeCell ref="H29:I29"/>
    <mergeCell ref="F30:G30"/>
    <mergeCell ref="H30:I30"/>
  </mergeCells>
  <phoneticPr fontId="2"/>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7"/>
  <sheetViews>
    <sheetView topLeftCell="A19" zoomScale="50" zoomScaleNormal="50" zoomScaleSheetLayoutView="100" workbookViewId="0">
      <selection activeCell="C14" sqref="D14"/>
    </sheetView>
  </sheetViews>
  <sheetFormatPr defaultColWidth="9" defaultRowHeight="13.2" x14ac:dyDescent="0.2"/>
  <cols>
    <col min="1" max="2" width="2.6640625" style="101" customWidth="1"/>
    <col min="3" max="4" width="9" style="101"/>
    <col min="5" max="5" width="10.88671875" style="101" customWidth="1"/>
    <col min="6" max="6" width="10.44140625" style="101" customWidth="1"/>
    <col min="7" max="7" width="10.33203125" style="101" customWidth="1"/>
    <col min="8" max="8" width="11.109375" style="101" customWidth="1"/>
    <col min="9" max="9" width="10.21875" style="101" customWidth="1"/>
    <col min="10" max="10" width="10.6640625" style="101" customWidth="1"/>
    <col min="11" max="11" width="15.33203125" style="101" customWidth="1"/>
    <col min="12" max="12" width="2.6640625" style="101" customWidth="1"/>
    <col min="13" max="13" width="4.21875" style="101" customWidth="1"/>
    <col min="14" max="16384" width="9" style="101"/>
  </cols>
  <sheetData>
    <row r="1" spans="1:13" ht="15" customHeight="1" x14ac:dyDescent="0.2">
      <c r="A1" s="1774" t="s">
        <v>718</v>
      </c>
      <c r="B1" s="1774"/>
      <c r="C1" s="1774"/>
      <c r="D1" s="1774"/>
      <c r="E1" s="1774"/>
      <c r="F1" s="1774"/>
      <c r="G1" s="1774"/>
      <c r="H1" s="1774"/>
      <c r="I1" s="1774"/>
      <c r="J1" s="1774"/>
      <c r="K1" s="1774"/>
      <c r="L1" s="1774"/>
    </row>
    <row r="2" spans="1:13" ht="6" customHeight="1" x14ac:dyDescent="0.2">
      <c r="A2" s="1802" t="s">
        <v>745</v>
      </c>
      <c r="B2" s="1802"/>
      <c r="C2" s="1802"/>
      <c r="D2" s="1802"/>
      <c r="E2" s="1802"/>
      <c r="F2" s="1802"/>
      <c r="G2" s="1802"/>
      <c r="H2" s="1802"/>
      <c r="I2" s="1802"/>
      <c r="J2" s="1802"/>
      <c r="K2" s="1802"/>
      <c r="L2" s="1802"/>
    </row>
    <row r="3" spans="1:13" ht="18" customHeight="1" x14ac:dyDescent="0.2">
      <c r="A3" s="1802"/>
      <c r="B3" s="1802"/>
      <c r="C3" s="1802"/>
      <c r="D3" s="1802"/>
      <c r="E3" s="1802"/>
      <c r="F3" s="1802"/>
      <c r="G3" s="1802"/>
      <c r="H3" s="1802"/>
      <c r="I3" s="1802"/>
      <c r="J3" s="1802"/>
      <c r="K3" s="1802"/>
      <c r="L3" s="1802"/>
      <c r="M3" s="607"/>
    </row>
    <row r="4" spans="1:13" ht="23.25" customHeight="1" x14ac:dyDescent="0.2">
      <c r="A4" s="255"/>
      <c r="B4" s="255"/>
      <c r="C4" s="255"/>
      <c r="D4" s="255"/>
      <c r="E4" s="255"/>
      <c r="F4" s="255"/>
      <c r="G4" s="255"/>
      <c r="H4" s="255"/>
      <c r="I4" s="255"/>
      <c r="J4" s="255"/>
      <c r="K4" s="255"/>
    </row>
    <row r="5" spans="1:13" ht="21" customHeight="1" x14ac:dyDescent="0.2">
      <c r="B5" s="592" t="s">
        <v>652</v>
      </c>
    </row>
    <row r="6" spans="1:13" ht="22.5" customHeight="1" x14ac:dyDescent="0.2">
      <c r="B6" s="131"/>
      <c r="C6" s="1820" t="s">
        <v>235</v>
      </c>
      <c r="D6" s="1821"/>
      <c r="E6" s="1267"/>
      <c r="F6" s="1754"/>
      <c r="G6" s="1811" t="s">
        <v>580</v>
      </c>
      <c r="H6" s="1819"/>
      <c r="I6" s="1267"/>
      <c r="J6" s="896"/>
      <c r="K6" s="1754"/>
    </row>
    <row r="7" spans="1:13" ht="22.5" customHeight="1" x14ac:dyDescent="0.2">
      <c r="B7" s="128"/>
      <c r="C7" s="1811" t="s">
        <v>739</v>
      </c>
      <c r="D7" s="1819"/>
      <c r="E7" s="1267"/>
      <c r="F7" s="896"/>
      <c r="G7" s="896"/>
      <c r="H7" s="896"/>
      <c r="I7" s="896"/>
      <c r="J7" s="896"/>
      <c r="K7" s="1754"/>
    </row>
    <row r="8" spans="1:13" ht="22.5" customHeight="1" x14ac:dyDescent="0.2">
      <c r="B8" s="131"/>
      <c r="C8" s="1811" t="s">
        <v>651</v>
      </c>
      <c r="D8" s="1819"/>
      <c r="E8" s="1267"/>
      <c r="F8" s="1754"/>
      <c r="G8" s="1826" t="s">
        <v>740</v>
      </c>
      <c r="H8" s="1827"/>
      <c r="I8" s="1267"/>
      <c r="J8" s="896"/>
      <c r="K8" s="1754"/>
    </row>
    <row r="9" spans="1:13" ht="4.5" customHeight="1" x14ac:dyDescent="0.2">
      <c r="B9" s="121"/>
      <c r="D9" s="608"/>
      <c r="E9" s="608"/>
      <c r="F9" s="608"/>
      <c r="G9" s="608"/>
      <c r="H9" s="608"/>
      <c r="I9" s="608"/>
      <c r="J9" s="608"/>
      <c r="K9" s="608"/>
    </row>
    <row r="10" spans="1:13" ht="21" customHeight="1" x14ac:dyDescent="0.2">
      <c r="B10" s="592" t="s">
        <v>650</v>
      </c>
    </row>
    <row r="11" spans="1:13" ht="21" customHeight="1" x14ac:dyDescent="0.2">
      <c r="B11" s="592"/>
      <c r="C11" s="1820" t="s">
        <v>649</v>
      </c>
      <c r="D11" s="1821"/>
      <c r="E11" s="1828" t="s">
        <v>648</v>
      </c>
      <c r="F11" s="1810" t="s">
        <v>647</v>
      </c>
      <c r="G11" s="1810"/>
      <c r="H11" s="1810"/>
      <c r="I11" s="1810" t="s">
        <v>646</v>
      </c>
      <c r="J11" s="1810" t="s">
        <v>645</v>
      </c>
      <c r="K11" s="1807" t="s">
        <v>644</v>
      </c>
    </row>
    <row r="12" spans="1:13" ht="21" customHeight="1" x14ac:dyDescent="0.2">
      <c r="B12" s="592"/>
      <c r="C12" s="1826"/>
      <c r="D12" s="1827"/>
      <c r="E12" s="1829"/>
      <c r="F12" s="620" t="s">
        <v>643</v>
      </c>
      <c r="G12" s="620" t="s">
        <v>642</v>
      </c>
      <c r="H12" s="620" t="s">
        <v>641</v>
      </c>
      <c r="I12" s="1810"/>
      <c r="J12" s="1810"/>
      <c r="K12" s="1807"/>
    </row>
    <row r="13" spans="1:13" ht="21" customHeight="1" x14ac:dyDescent="0.2">
      <c r="B13" s="592"/>
      <c r="C13" s="1267"/>
      <c r="D13" s="1754"/>
      <c r="E13" s="619"/>
      <c r="F13" s="60"/>
      <c r="G13" s="619"/>
      <c r="H13" s="619"/>
      <c r="I13" s="619"/>
      <c r="J13" s="619"/>
      <c r="K13" s="619"/>
    </row>
    <row r="14" spans="1:13" ht="9" customHeight="1" x14ac:dyDescent="0.2">
      <c r="B14" s="592"/>
      <c r="C14" s="608"/>
      <c r="D14" s="608"/>
      <c r="E14" s="38"/>
      <c r="F14" s="608"/>
      <c r="G14" s="38"/>
      <c r="H14" s="38"/>
      <c r="I14" s="38"/>
    </row>
    <row r="15" spans="1:13" ht="23.25" customHeight="1" x14ac:dyDescent="0.2">
      <c r="B15" s="592"/>
      <c r="C15" s="1830" t="s">
        <v>640</v>
      </c>
      <c r="D15" s="1830"/>
      <c r="E15" s="1830"/>
      <c r="F15" s="1830"/>
      <c r="H15" s="608"/>
      <c r="I15" s="608"/>
      <c r="J15" s="38"/>
      <c r="K15" s="608"/>
    </row>
    <row r="16" spans="1:13" ht="9" customHeight="1" x14ac:dyDescent="0.2">
      <c r="B16" s="121"/>
      <c r="C16" s="608"/>
      <c r="D16" s="608"/>
      <c r="E16" s="38"/>
      <c r="F16" s="608"/>
      <c r="G16" s="608"/>
      <c r="H16" s="608"/>
      <c r="I16" s="608"/>
      <c r="J16" s="608"/>
      <c r="K16" s="608"/>
    </row>
    <row r="17" spans="1:11" ht="19.5" customHeight="1" x14ac:dyDescent="0.2">
      <c r="B17" s="592" t="s">
        <v>792</v>
      </c>
      <c r="D17" s="608"/>
      <c r="E17" s="38"/>
      <c r="F17" s="608"/>
      <c r="G17" s="608"/>
      <c r="H17" s="608"/>
      <c r="I17" s="608"/>
      <c r="J17" s="608"/>
      <c r="K17" s="608"/>
    </row>
    <row r="18" spans="1:11" ht="34.5" customHeight="1" x14ac:dyDescent="0.2">
      <c r="B18" s="592"/>
      <c r="C18" s="1810"/>
      <c r="D18" s="1810"/>
      <c r="E18" s="1811" t="s">
        <v>639</v>
      </c>
      <c r="F18" s="1819"/>
      <c r="G18" s="1816" t="s">
        <v>793</v>
      </c>
      <c r="H18" s="1817"/>
      <c r="I18" s="608"/>
      <c r="J18" s="608"/>
      <c r="K18" s="608"/>
    </row>
    <row r="19" spans="1:11" ht="19.5" customHeight="1" x14ac:dyDescent="0.2">
      <c r="B19" s="592"/>
      <c r="C19" s="1818" t="s">
        <v>638</v>
      </c>
      <c r="D19" s="1818"/>
      <c r="E19" s="1267"/>
      <c r="F19" s="1754"/>
      <c r="G19" s="724"/>
      <c r="H19" s="724"/>
      <c r="I19" s="608"/>
      <c r="J19" s="608"/>
      <c r="K19" s="608"/>
    </row>
    <row r="20" spans="1:11" ht="19.5" customHeight="1" x14ac:dyDescent="0.2">
      <c r="B20" s="121"/>
      <c r="C20" s="1818" t="s">
        <v>637</v>
      </c>
      <c r="D20" s="1818"/>
      <c r="E20" s="1267"/>
      <c r="F20" s="1754"/>
      <c r="G20" s="1812"/>
      <c r="H20" s="1812"/>
      <c r="I20" s="608"/>
      <c r="J20" s="608"/>
      <c r="K20" s="608"/>
    </row>
    <row r="21" spans="1:11" ht="19.5" customHeight="1" x14ac:dyDescent="0.2">
      <c r="B21" s="121"/>
      <c r="C21" s="40"/>
      <c r="D21" s="40"/>
      <c r="E21" s="40"/>
      <c r="F21" s="40"/>
      <c r="G21" s="608"/>
      <c r="H21" s="608"/>
      <c r="I21" s="608"/>
      <c r="J21" s="608"/>
      <c r="K21" s="608"/>
    </row>
    <row r="22" spans="1:11" ht="19.5" customHeight="1" x14ac:dyDescent="0.2">
      <c r="B22" s="121"/>
      <c r="C22" s="40"/>
      <c r="D22" s="40"/>
      <c r="E22" s="40"/>
      <c r="F22" s="40"/>
      <c r="G22" s="608"/>
      <c r="H22" s="608"/>
    </row>
    <row r="23" spans="1:11" ht="7.5" customHeight="1" x14ac:dyDescent="0.2">
      <c r="B23" s="121"/>
      <c r="C23" s="40"/>
      <c r="D23" s="40"/>
      <c r="E23" s="40"/>
      <c r="F23" s="40"/>
      <c r="G23" s="608"/>
      <c r="H23" s="608"/>
    </row>
    <row r="24" spans="1:11" ht="22.5" customHeight="1" x14ac:dyDescent="0.2">
      <c r="B24" s="1815" t="s">
        <v>741</v>
      </c>
      <c r="C24" s="1815"/>
      <c r="D24" s="1815"/>
      <c r="E24" s="1815"/>
      <c r="F24" s="1815"/>
      <c r="G24" s="608"/>
      <c r="H24" s="608"/>
    </row>
    <row r="25" spans="1:11" ht="21" customHeight="1" x14ac:dyDescent="0.2">
      <c r="B25" s="128"/>
      <c r="C25" s="1810" t="s">
        <v>593</v>
      </c>
      <c r="D25" s="1811"/>
      <c r="E25" s="1803" t="s">
        <v>742</v>
      </c>
      <c r="F25" s="1807"/>
      <c r="G25" s="1822" t="s">
        <v>743</v>
      </c>
      <c r="H25" s="1823"/>
      <c r="I25" s="1803" t="s">
        <v>744</v>
      </c>
      <c r="J25" s="1803"/>
    </row>
    <row r="26" spans="1:11" ht="11.25" customHeight="1" x14ac:dyDescent="0.2">
      <c r="B26" s="128"/>
      <c r="C26" s="1810"/>
      <c r="D26" s="1811"/>
      <c r="E26" s="1807"/>
      <c r="F26" s="1807"/>
      <c r="G26" s="1824"/>
      <c r="H26" s="1825"/>
      <c r="I26" s="1803"/>
      <c r="J26" s="1803"/>
    </row>
    <row r="27" spans="1:11" ht="33.75" customHeight="1" x14ac:dyDescent="0.2">
      <c r="B27" s="612"/>
      <c r="C27" s="1810" t="s">
        <v>636</v>
      </c>
      <c r="D27" s="1811"/>
      <c r="E27" s="1809"/>
      <c r="F27" s="1809"/>
      <c r="G27" s="1813"/>
      <c r="H27" s="1814"/>
      <c r="I27" s="724"/>
      <c r="J27" s="724"/>
    </row>
    <row r="28" spans="1:11" ht="33" customHeight="1" x14ac:dyDescent="0.2">
      <c r="B28" s="612"/>
      <c r="C28" s="1810" t="s">
        <v>635</v>
      </c>
      <c r="D28" s="1811"/>
      <c r="E28" s="1809"/>
      <c r="F28" s="1809"/>
      <c r="G28" s="1813"/>
      <c r="H28" s="1814"/>
      <c r="I28" s="1806"/>
      <c r="J28" s="1806"/>
    </row>
    <row r="29" spans="1:11" ht="33" customHeight="1" x14ac:dyDescent="0.2">
      <c r="B29" s="612"/>
      <c r="C29" s="1811" t="s">
        <v>634</v>
      </c>
      <c r="D29" s="1831"/>
      <c r="E29" s="1809"/>
      <c r="F29" s="1809"/>
      <c r="G29" s="1813"/>
      <c r="H29" s="1814"/>
      <c r="I29" s="1806"/>
      <c r="J29" s="1806"/>
    </row>
    <row r="30" spans="1:11" ht="33.75" customHeight="1" x14ac:dyDescent="0.2">
      <c r="B30" s="612"/>
      <c r="C30" s="1832" t="s">
        <v>633</v>
      </c>
      <c r="D30" s="1833"/>
      <c r="E30" s="1809"/>
      <c r="F30" s="1809"/>
      <c r="G30" s="1813"/>
      <c r="H30" s="1814"/>
      <c r="I30" s="1806"/>
      <c r="J30" s="1806"/>
    </row>
    <row r="31" spans="1:11" ht="33.75" customHeight="1" x14ac:dyDescent="0.2">
      <c r="A31" s="263"/>
      <c r="B31" s="128"/>
      <c r="C31" s="1810" t="s">
        <v>632</v>
      </c>
      <c r="D31" s="1811"/>
      <c r="E31" s="1809"/>
      <c r="F31" s="1809"/>
      <c r="G31" s="1813"/>
      <c r="H31" s="1814"/>
      <c r="I31" s="1806"/>
      <c r="J31" s="1806"/>
    </row>
    <row r="32" spans="1:11" ht="33" customHeight="1" x14ac:dyDescent="0.2">
      <c r="A32" s="263"/>
      <c r="B32" s="128"/>
      <c r="C32" s="1803" t="s">
        <v>654</v>
      </c>
      <c r="D32" s="1804"/>
      <c r="E32" s="1809"/>
      <c r="F32" s="1809"/>
      <c r="G32" s="1813"/>
      <c r="H32" s="1814"/>
      <c r="I32" s="1806"/>
      <c r="J32" s="1806"/>
    </row>
    <row r="33" spans="1:13" ht="33" customHeight="1" x14ac:dyDescent="0.2">
      <c r="A33" s="263"/>
      <c r="B33" s="128"/>
      <c r="C33" s="1807" t="s">
        <v>655</v>
      </c>
      <c r="D33" s="1804"/>
      <c r="E33" s="1809"/>
      <c r="F33" s="1809"/>
      <c r="G33" s="1813"/>
      <c r="H33" s="1814"/>
      <c r="I33" s="1806"/>
      <c r="J33" s="1806"/>
    </row>
    <row r="34" spans="1:13" ht="33" customHeight="1" x14ac:dyDescent="0.2">
      <c r="A34" s="263"/>
      <c r="B34" s="40"/>
      <c r="C34" s="1803" t="s">
        <v>656</v>
      </c>
      <c r="D34" s="1804"/>
      <c r="E34" s="1809"/>
      <c r="F34" s="1809"/>
      <c r="G34" s="1813"/>
      <c r="H34" s="1814"/>
      <c r="I34" s="1806"/>
      <c r="J34" s="1806"/>
    </row>
    <row r="35" spans="1:13" ht="33" customHeight="1" x14ac:dyDescent="0.2">
      <c r="A35" s="263"/>
      <c r="B35" s="40"/>
      <c r="C35" s="1803" t="s">
        <v>653</v>
      </c>
      <c r="D35" s="1804"/>
      <c r="E35" s="1809"/>
      <c r="F35" s="1809"/>
      <c r="G35" s="1813"/>
      <c r="H35" s="1814"/>
      <c r="I35" s="724"/>
      <c r="J35" s="724"/>
    </row>
    <row r="36" spans="1:13" ht="33.75" customHeight="1" x14ac:dyDescent="0.2">
      <c r="C36" s="1803" t="s">
        <v>653</v>
      </c>
      <c r="D36" s="1804"/>
      <c r="E36" s="1808"/>
      <c r="F36" s="1808"/>
      <c r="G36" s="1813"/>
      <c r="H36" s="1814"/>
      <c r="I36" s="1805"/>
      <c r="J36" s="1805"/>
      <c r="K36" s="254"/>
      <c r="L36" s="254"/>
      <c r="M36" s="254"/>
    </row>
    <row r="37" spans="1:13" ht="13.5" customHeight="1" x14ac:dyDescent="0.2"/>
    <row r="38" spans="1:13" ht="27" customHeight="1" x14ac:dyDescent="0.2">
      <c r="C38" s="1146"/>
      <c r="D38" s="1146"/>
    </row>
    <row r="39" spans="1:13" ht="22.5" customHeight="1" x14ac:dyDescent="0.2">
      <c r="H39" s="254" t="s">
        <v>800</v>
      </c>
      <c r="K39" s="253" t="s">
        <v>217</v>
      </c>
    </row>
    <row r="40" spans="1:13" ht="22.5" customHeight="1" x14ac:dyDescent="0.2">
      <c r="G40" s="101" t="s">
        <v>615</v>
      </c>
      <c r="K40" s="253"/>
    </row>
    <row r="41" spans="1:13" ht="22.5" customHeight="1" x14ac:dyDescent="0.2">
      <c r="G41" s="101" t="s">
        <v>235</v>
      </c>
    </row>
    <row r="42" spans="1:13" ht="22.5" customHeight="1" x14ac:dyDescent="0.2">
      <c r="G42" s="101" t="s">
        <v>616</v>
      </c>
    </row>
    <row r="43" spans="1:13" ht="7.5" customHeight="1" x14ac:dyDescent="0.2"/>
    <row r="44" spans="1:13" ht="30" customHeight="1" x14ac:dyDescent="0.2">
      <c r="C44" s="38"/>
    </row>
    <row r="45" spans="1:13" ht="30" customHeight="1" x14ac:dyDescent="0.2">
      <c r="C45" s="121"/>
    </row>
    <row r="46" spans="1:13" ht="22.5" customHeight="1" x14ac:dyDescent="0.2"/>
    <row r="47" spans="1:13" ht="22.5" customHeight="1" x14ac:dyDescent="0.2"/>
    <row r="48" spans="1:13" ht="22.5" customHeight="1" x14ac:dyDescent="0.2"/>
    <row r="49" spans="2:10" ht="22.5" customHeight="1" x14ac:dyDescent="0.2"/>
    <row r="50" spans="2:10" ht="22.5" customHeight="1" x14ac:dyDescent="0.2"/>
    <row r="51" spans="2:10" ht="22.5" customHeight="1" x14ac:dyDescent="0.2"/>
    <row r="52" spans="2:10" ht="22.5" customHeight="1" x14ac:dyDescent="0.2"/>
    <row r="53" spans="2:10" ht="22.5" customHeight="1" x14ac:dyDescent="0.2"/>
    <row r="54" spans="2:10" ht="22.5" customHeight="1" x14ac:dyDescent="0.2">
      <c r="I54" s="608"/>
      <c r="J54" s="608"/>
    </row>
    <row r="55" spans="2:10" ht="22.5" customHeight="1" x14ac:dyDescent="0.2"/>
    <row r="56" spans="2:10" ht="22.5" customHeight="1" x14ac:dyDescent="0.2"/>
    <row r="57" spans="2:10" ht="22.5" customHeight="1" x14ac:dyDescent="0.2">
      <c r="B57" s="608"/>
      <c r="C57" s="608"/>
      <c r="D57" s="608"/>
      <c r="E57" s="608"/>
      <c r="F57" s="608"/>
      <c r="G57" s="608"/>
      <c r="H57" s="608"/>
    </row>
  </sheetData>
  <mergeCells count="75">
    <mergeCell ref="G35:H35"/>
    <mergeCell ref="G36:H36"/>
    <mergeCell ref="G27:H27"/>
    <mergeCell ref="G28:H28"/>
    <mergeCell ref="G29:H29"/>
    <mergeCell ref="G30:H30"/>
    <mergeCell ref="G31:H31"/>
    <mergeCell ref="G32:H32"/>
    <mergeCell ref="I29:J29"/>
    <mergeCell ref="C13:D13"/>
    <mergeCell ref="E19:F19"/>
    <mergeCell ref="C18:D18"/>
    <mergeCell ref="G33:H33"/>
    <mergeCell ref="C31:D31"/>
    <mergeCell ref="C30:D30"/>
    <mergeCell ref="C38:D38"/>
    <mergeCell ref="G25:H26"/>
    <mergeCell ref="E8:F8"/>
    <mergeCell ref="G8:H8"/>
    <mergeCell ref="I8:K8"/>
    <mergeCell ref="C20:D20"/>
    <mergeCell ref="C8:D8"/>
    <mergeCell ref="E11:E12"/>
    <mergeCell ref="C11:D12"/>
    <mergeCell ref="C15:F15"/>
    <mergeCell ref="C35:D35"/>
    <mergeCell ref="C34:D34"/>
    <mergeCell ref="F11:H11"/>
    <mergeCell ref="I11:I12"/>
    <mergeCell ref="C29:D29"/>
    <mergeCell ref="E29:F29"/>
    <mergeCell ref="A1:L1"/>
    <mergeCell ref="C6:D6"/>
    <mergeCell ref="C7:D7"/>
    <mergeCell ref="E7:K7"/>
    <mergeCell ref="A2:L3"/>
    <mergeCell ref="G6:H6"/>
    <mergeCell ref="E6:F6"/>
    <mergeCell ref="I6:K6"/>
    <mergeCell ref="K11:K12"/>
    <mergeCell ref="B24:F24"/>
    <mergeCell ref="J11:J12"/>
    <mergeCell ref="G18:H18"/>
    <mergeCell ref="G19:H19"/>
    <mergeCell ref="C19:D19"/>
    <mergeCell ref="E18:F18"/>
    <mergeCell ref="E20:F20"/>
    <mergeCell ref="E34:F34"/>
    <mergeCell ref="E33:F33"/>
    <mergeCell ref="E32:F32"/>
    <mergeCell ref="C28:D28"/>
    <mergeCell ref="G20:H20"/>
    <mergeCell ref="C27:D27"/>
    <mergeCell ref="C25:D26"/>
    <mergeCell ref="E31:F31"/>
    <mergeCell ref="E30:F30"/>
    <mergeCell ref="E28:F28"/>
    <mergeCell ref="E27:F27"/>
    <mergeCell ref="G34:H34"/>
    <mergeCell ref="C36:D36"/>
    <mergeCell ref="I25:J26"/>
    <mergeCell ref="I36:J36"/>
    <mergeCell ref="I35:J35"/>
    <mergeCell ref="I34:J34"/>
    <mergeCell ref="I33:J33"/>
    <mergeCell ref="I32:J32"/>
    <mergeCell ref="I31:J31"/>
    <mergeCell ref="I30:J30"/>
    <mergeCell ref="I28:J28"/>
    <mergeCell ref="I27:J27"/>
    <mergeCell ref="C33:D33"/>
    <mergeCell ref="C32:D32"/>
    <mergeCell ref="E25:F26"/>
    <mergeCell ref="E36:F36"/>
    <mergeCell ref="E35:F35"/>
  </mergeCells>
  <phoneticPr fontId="2"/>
  <printOptions horizontalCentered="1" verticalCentered="1"/>
  <pageMargins left="0.39370078740157483" right="0.39370078740157483" top="0.39370078740157483" bottom="0.39370078740157483" header="0.51181102362204722" footer="0.51181102362204722"/>
  <pageSetup paperSize="9" scale="87"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60"/>
  <sheetViews>
    <sheetView tabSelected="1" zoomScale="50" zoomScaleNormal="50" workbookViewId="0">
      <selection activeCell="C12" sqref="D12:D18"/>
    </sheetView>
  </sheetViews>
  <sheetFormatPr defaultColWidth="12.21875" defaultRowHeight="19.5" customHeight="1" x14ac:dyDescent="0.2"/>
  <cols>
    <col min="1" max="1" width="4.88671875" bestFit="1" customWidth="1"/>
    <col min="2" max="2" width="13.109375" customWidth="1"/>
    <col min="3" max="3" width="25.109375" customWidth="1"/>
    <col min="4" max="4" width="19.33203125" customWidth="1"/>
    <col min="5" max="5" width="22.88671875" customWidth="1"/>
    <col min="6" max="6" width="11.88671875" bestFit="1" customWidth="1"/>
    <col min="7" max="7" width="9" customWidth="1"/>
  </cols>
  <sheetData>
    <row r="1" spans="1:6" ht="19.5" customHeight="1" x14ac:dyDescent="0.2">
      <c r="A1" s="167" t="s">
        <v>719</v>
      </c>
      <c r="F1" s="606"/>
    </row>
    <row r="2" spans="1:6" ht="27" customHeight="1" x14ac:dyDescent="0.2">
      <c r="A2" s="1854" t="s">
        <v>577</v>
      </c>
      <c r="B2" s="1854"/>
      <c r="C2" s="1854"/>
      <c r="D2" s="1854"/>
      <c r="E2" s="1854"/>
      <c r="F2" s="1854"/>
    </row>
    <row r="3" spans="1:6" ht="11.25" customHeight="1" thickBot="1" x14ac:dyDescent="0.25">
      <c r="F3" s="180"/>
    </row>
    <row r="4" spans="1:6" ht="30" customHeight="1" thickBot="1" x14ac:dyDescent="0.25">
      <c r="A4" s="605"/>
      <c r="B4" s="604" t="s">
        <v>43</v>
      </c>
      <c r="C4" s="603" t="s">
        <v>576</v>
      </c>
      <c r="D4" s="602" t="s">
        <v>575</v>
      </c>
      <c r="E4" s="601" t="s">
        <v>574</v>
      </c>
      <c r="F4" s="600" t="s">
        <v>573</v>
      </c>
    </row>
    <row r="5" spans="1:6" ht="13.5" customHeight="1" x14ac:dyDescent="0.2">
      <c r="A5" s="1834" t="s">
        <v>572</v>
      </c>
      <c r="B5" s="1836" t="s">
        <v>571</v>
      </c>
      <c r="C5" s="1839" t="s">
        <v>570</v>
      </c>
      <c r="D5" s="1850" t="s">
        <v>569</v>
      </c>
      <c r="E5" s="1850" t="s">
        <v>568</v>
      </c>
      <c r="F5" s="699" t="s">
        <v>823</v>
      </c>
    </row>
    <row r="6" spans="1:6" ht="13.5" customHeight="1" x14ac:dyDescent="0.2">
      <c r="A6" s="1834"/>
      <c r="B6" s="1837"/>
      <c r="C6" s="1840"/>
      <c r="D6" s="1840"/>
      <c r="E6" s="1851"/>
      <c r="F6" s="700" t="s">
        <v>824</v>
      </c>
    </row>
    <row r="7" spans="1:6" ht="13.5" customHeight="1" x14ac:dyDescent="0.2">
      <c r="A7" s="1834"/>
      <c r="B7" s="1837"/>
      <c r="C7" s="1840"/>
      <c r="D7" s="1840"/>
      <c r="E7" s="1851"/>
      <c r="F7" s="700" t="s">
        <v>825</v>
      </c>
    </row>
    <row r="8" spans="1:6" ht="13.5" customHeight="1" x14ac:dyDescent="0.2">
      <c r="A8" s="1834"/>
      <c r="B8" s="1837"/>
      <c r="C8" s="1840"/>
      <c r="D8" s="1840"/>
      <c r="E8" s="1851"/>
      <c r="F8" s="700" t="s">
        <v>826</v>
      </c>
    </row>
    <row r="9" spans="1:6" ht="13.5" customHeight="1" x14ac:dyDescent="0.2">
      <c r="A9" s="1834"/>
      <c r="B9" s="1837"/>
      <c r="C9" s="1840"/>
      <c r="D9" s="1840"/>
      <c r="E9" s="1851"/>
      <c r="F9" s="599"/>
    </row>
    <row r="10" spans="1:6" ht="13.5" customHeight="1" x14ac:dyDescent="0.2">
      <c r="A10" s="1834"/>
      <c r="B10" s="1837"/>
      <c r="C10" s="1840"/>
      <c r="D10" s="1840"/>
      <c r="E10" s="1851"/>
      <c r="F10" s="598"/>
    </row>
    <row r="11" spans="1:6" ht="13.5" customHeight="1" x14ac:dyDescent="0.2">
      <c r="A11" s="1835"/>
      <c r="B11" s="1838"/>
      <c r="C11" s="1841"/>
      <c r="D11" s="1841"/>
      <c r="E11" s="1852"/>
      <c r="F11" s="597"/>
    </row>
    <row r="12" spans="1:6" ht="13.5" customHeight="1" x14ac:dyDescent="0.2">
      <c r="A12" s="1842">
        <v>1</v>
      </c>
      <c r="B12" s="1845"/>
      <c r="C12" s="1848"/>
      <c r="D12" s="1848"/>
      <c r="E12" s="1848"/>
      <c r="F12" s="595"/>
    </row>
    <row r="13" spans="1:6" ht="13.5" customHeight="1" x14ac:dyDescent="0.2">
      <c r="A13" s="1843"/>
      <c r="B13" s="1846"/>
      <c r="C13" s="1849"/>
      <c r="D13" s="1849"/>
      <c r="E13" s="1849"/>
      <c r="F13" s="594"/>
    </row>
    <row r="14" spans="1:6" ht="13.5" customHeight="1" x14ac:dyDescent="0.2">
      <c r="A14" s="1843"/>
      <c r="B14" s="1846"/>
      <c r="C14" s="1849"/>
      <c r="D14" s="1849"/>
      <c r="E14" s="1849"/>
      <c r="F14" s="594"/>
    </row>
    <row r="15" spans="1:6" ht="13.5" customHeight="1" x14ac:dyDescent="0.2">
      <c r="A15" s="1843"/>
      <c r="B15" s="1846"/>
      <c r="C15" s="1849"/>
      <c r="D15" s="1849"/>
      <c r="E15" s="1849"/>
      <c r="F15" s="594"/>
    </row>
    <row r="16" spans="1:6" ht="13.5" customHeight="1" x14ac:dyDescent="0.2">
      <c r="A16" s="1843"/>
      <c r="B16" s="1846"/>
      <c r="C16" s="1849"/>
      <c r="D16" s="1849"/>
      <c r="E16" s="1849"/>
      <c r="F16" s="595"/>
    </row>
    <row r="17" spans="1:6" ht="13.5" customHeight="1" x14ac:dyDescent="0.2">
      <c r="A17" s="1843"/>
      <c r="B17" s="1846"/>
      <c r="C17" s="1849"/>
      <c r="D17" s="1849"/>
      <c r="E17" s="1849"/>
      <c r="F17" s="594"/>
    </row>
    <row r="18" spans="1:6" ht="13.5" customHeight="1" x14ac:dyDescent="0.2">
      <c r="A18" s="1844"/>
      <c r="B18" s="1847"/>
      <c r="C18" s="850"/>
      <c r="D18" s="850"/>
      <c r="E18" s="850"/>
      <c r="F18" s="596"/>
    </row>
    <row r="19" spans="1:6" ht="13.5" customHeight="1" x14ac:dyDescent="0.2">
      <c r="A19" s="1842">
        <v>2</v>
      </c>
      <c r="B19" s="1845"/>
      <c r="C19" s="1848"/>
      <c r="D19" s="1848"/>
      <c r="E19" s="1848"/>
      <c r="F19" s="595"/>
    </row>
    <row r="20" spans="1:6" ht="13.5" customHeight="1" x14ac:dyDescent="0.2">
      <c r="A20" s="1843"/>
      <c r="B20" s="1846"/>
      <c r="C20" s="1849"/>
      <c r="D20" s="1849"/>
      <c r="E20" s="1849"/>
      <c r="F20" s="594"/>
    </row>
    <row r="21" spans="1:6" ht="13.5" customHeight="1" x14ac:dyDescent="0.2">
      <c r="A21" s="1843"/>
      <c r="B21" s="1846"/>
      <c r="C21" s="1849"/>
      <c r="D21" s="1849"/>
      <c r="E21" s="1849"/>
      <c r="F21" s="594"/>
    </row>
    <row r="22" spans="1:6" ht="13.5" customHeight="1" x14ac:dyDescent="0.2">
      <c r="A22" s="1843"/>
      <c r="B22" s="1846"/>
      <c r="C22" s="1849"/>
      <c r="D22" s="1849"/>
      <c r="E22" s="1849"/>
      <c r="F22" s="594"/>
    </row>
    <row r="23" spans="1:6" ht="13.5" customHeight="1" x14ac:dyDescent="0.2">
      <c r="A23" s="1843"/>
      <c r="B23" s="1846"/>
      <c r="C23" s="1849"/>
      <c r="D23" s="1849"/>
      <c r="E23" s="1849"/>
      <c r="F23" s="595"/>
    </row>
    <row r="24" spans="1:6" ht="13.5" customHeight="1" x14ac:dyDescent="0.2">
      <c r="A24" s="1843"/>
      <c r="B24" s="1846"/>
      <c r="C24" s="1849"/>
      <c r="D24" s="1849"/>
      <c r="E24" s="1849"/>
      <c r="F24" s="594"/>
    </row>
    <row r="25" spans="1:6" ht="13.5" customHeight="1" x14ac:dyDescent="0.2">
      <c r="A25" s="1844"/>
      <c r="B25" s="1847"/>
      <c r="C25" s="850"/>
      <c r="D25" s="850"/>
      <c r="E25" s="850"/>
      <c r="F25" s="596"/>
    </row>
    <row r="26" spans="1:6" ht="13.5" customHeight="1" x14ac:dyDescent="0.2">
      <c r="A26" s="1842">
        <v>3</v>
      </c>
      <c r="B26" s="1845"/>
      <c r="C26" s="1848"/>
      <c r="D26" s="1848"/>
      <c r="E26" s="1848"/>
      <c r="F26" s="595"/>
    </row>
    <row r="27" spans="1:6" ht="13.5" customHeight="1" x14ac:dyDescent="0.2">
      <c r="A27" s="1843"/>
      <c r="B27" s="1846"/>
      <c r="C27" s="1849"/>
      <c r="D27" s="1849"/>
      <c r="E27" s="1849"/>
      <c r="F27" s="594"/>
    </row>
    <row r="28" spans="1:6" ht="13.5" customHeight="1" x14ac:dyDescent="0.2">
      <c r="A28" s="1843"/>
      <c r="B28" s="1846"/>
      <c r="C28" s="1849"/>
      <c r="D28" s="1849"/>
      <c r="E28" s="1849"/>
      <c r="F28" s="594"/>
    </row>
    <row r="29" spans="1:6" ht="13.5" customHeight="1" x14ac:dyDescent="0.2">
      <c r="A29" s="1843"/>
      <c r="B29" s="1846"/>
      <c r="C29" s="1849"/>
      <c r="D29" s="1849"/>
      <c r="E29" s="1849"/>
      <c r="F29" s="594"/>
    </row>
    <row r="30" spans="1:6" ht="13.5" customHeight="1" x14ac:dyDescent="0.2">
      <c r="A30" s="1843"/>
      <c r="B30" s="1846"/>
      <c r="C30" s="1849"/>
      <c r="D30" s="1849"/>
      <c r="E30" s="1849"/>
      <c r="F30" s="595"/>
    </row>
    <row r="31" spans="1:6" ht="13.5" customHeight="1" x14ac:dyDescent="0.2">
      <c r="A31" s="1843"/>
      <c r="B31" s="1846"/>
      <c r="C31" s="1849"/>
      <c r="D31" s="1849"/>
      <c r="E31" s="1849"/>
      <c r="F31" s="594"/>
    </row>
    <row r="32" spans="1:6" ht="13.5" customHeight="1" x14ac:dyDescent="0.2">
      <c r="A32" s="1844"/>
      <c r="B32" s="1847"/>
      <c r="C32" s="850"/>
      <c r="D32" s="850"/>
      <c r="E32" s="850"/>
      <c r="F32" s="596"/>
    </row>
    <row r="33" spans="1:6" ht="13.5" customHeight="1" x14ac:dyDescent="0.2">
      <c r="A33" s="1842">
        <v>4</v>
      </c>
      <c r="B33" s="1845"/>
      <c r="C33" s="1848"/>
      <c r="D33" s="1848"/>
      <c r="E33" s="1848"/>
      <c r="F33" s="595"/>
    </row>
    <row r="34" spans="1:6" ht="13.5" customHeight="1" x14ac:dyDescent="0.2">
      <c r="A34" s="1843"/>
      <c r="B34" s="1846"/>
      <c r="C34" s="1849"/>
      <c r="D34" s="1849"/>
      <c r="E34" s="1849"/>
      <c r="F34" s="594"/>
    </row>
    <row r="35" spans="1:6" ht="13.5" customHeight="1" x14ac:dyDescent="0.2">
      <c r="A35" s="1843"/>
      <c r="B35" s="1846"/>
      <c r="C35" s="1849"/>
      <c r="D35" s="1849"/>
      <c r="E35" s="1849"/>
      <c r="F35" s="594"/>
    </row>
    <row r="36" spans="1:6" ht="13.5" customHeight="1" x14ac:dyDescent="0.2">
      <c r="A36" s="1843"/>
      <c r="B36" s="1846"/>
      <c r="C36" s="1849"/>
      <c r="D36" s="1849"/>
      <c r="E36" s="1849"/>
      <c r="F36" s="594"/>
    </row>
    <row r="37" spans="1:6" ht="13.5" customHeight="1" x14ac:dyDescent="0.2">
      <c r="A37" s="1843"/>
      <c r="B37" s="1846"/>
      <c r="C37" s="1849"/>
      <c r="D37" s="1849"/>
      <c r="E37" s="1849"/>
      <c r="F37" s="595"/>
    </row>
    <row r="38" spans="1:6" ht="13.5" customHeight="1" x14ac:dyDescent="0.2">
      <c r="A38" s="1843"/>
      <c r="B38" s="1846"/>
      <c r="C38" s="1849"/>
      <c r="D38" s="1849"/>
      <c r="E38" s="1849"/>
      <c r="F38" s="594"/>
    </row>
    <row r="39" spans="1:6" ht="13.5" customHeight="1" x14ac:dyDescent="0.2">
      <c r="A39" s="1844"/>
      <c r="B39" s="1847"/>
      <c r="C39" s="850"/>
      <c r="D39" s="850"/>
      <c r="E39" s="850"/>
      <c r="F39" s="596"/>
    </row>
    <row r="40" spans="1:6" ht="13.5" customHeight="1" x14ac:dyDescent="0.2">
      <c r="A40" s="1842">
        <v>5</v>
      </c>
      <c r="B40" s="1845"/>
      <c r="C40" s="1848"/>
      <c r="D40" s="1848"/>
      <c r="E40" s="1848"/>
      <c r="F40" s="595"/>
    </row>
    <row r="41" spans="1:6" ht="13.5" customHeight="1" x14ac:dyDescent="0.2">
      <c r="A41" s="1843"/>
      <c r="B41" s="1846"/>
      <c r="C41" s="1849"/>
      <c r="D41" s="1849"/>
      <c r="E41" s="1849"/>
      <c r="F41" s="594"/>
    </row>
    <row r="42" spans="1:6" ht="13.5" customHeight="1" x14ac:dyDescent="0.2">
      <c r="A42" s="1843"/>
      <c r="B42" s="1846"/>
      <c r="C42" s="1849"/>
      <c r="D42" s="1849"/>
      <c r="E42" s="1849"/>
      <c r="F42" s="594"/>
    </row>
    <row r="43" spans="1:6" ht="13.5" customHeight="1" x14ac:dyDescent="0.2">
      <c r="A43" s="1843"/>
      <c r="B43" s="1846"/>
      <c r="C43" s="1849"/>
      <c r="D43" s="1849"/>
      <c r="E43" s="1849"/>
      <c r="F43" s="594"/>
    </row>
    <row r="44" spans="1:6" ht="13.5" customHeight="1" x14ac:dyDescent="0.2">
      <c r="A44" s="1843"/>
      <c r="B44" s="1846"/>
      <c r="C44" s="1849"/>
      <c r="D44" s="1849"/>
      <c r="E44" s="1849"/>
      <c r="F44" s="595"/>
    </row>
    <row r="45" spans="1:6" ht="13.5" customHeight="1" x14ac:dyDescent="0.2">
      <c r="A45" s="1843"/>
      <c r="B45" s="1846"/>
      <c r="C45" s="1849"/>
      <c r="D45" s="1849"/>
      <c r="E45" s="1849"/>
      <c r="F45" s="594"/>
    </row>
    <row r="46" spans="1:6" ht="13.5" customHeight="1" x14ac:dyDescent="0.2">
      <c r="A46" s="1844"/>
      <c r="B46" s="1847"/>
      <c r="C46" s="850"/>
      <c r="D46" s="850"/>
      <c r="E46" s="850"/>
      <c r="F46" s="596"/>
    </row>
    <row r="47" spans="1:6" ht="13.5" customHeight="1" x14ac:dyDescent="0.2">
      <c r="A47" s="1842">
        <v>6</v>
      </c>
      <c r="B47" s="1845"/>
      <c r="C47" s="1848"/>
      <c r="D47" s="1848"/>
      <c r="E47" s="1848"/>
      <c r="F47" s="595"/>
    </row>
    <row r="48" spans="1:6" ht="13.5" customHeight="1" x14ac:dyDescent="0.2">
      <c r="A48" s="1843"/>
      <c r="B48" s="1846"/>
      <c r="C48" s="1849"/>
      <c r="D48" s="1849"/>
      <c r="E48" s="1849"/>
      <c r="F48" s="594"/>
    </row>
    <row r="49" spans="1:6" ht="13.5" customHeight="1" x14ac:dyDescent="0.2">
      <c r="A49" s="1843"/>
      <c r="B49" s="1846"/>
      <c r="C49" s="1849"/>
      <c r="D49" s="1849"/>
      <c r="E49" s="1849"/>
      <c r="F49" s="594"/>
    </row>
    <row r="50" spans="1:6" ht="13.5" customHeight="1" x14ac:dyDescent="0.2">
      <c r="A50" s="1843"/>
      <c r="B50" s="1846"/>
      <c r="C50" s="1849"/>
      <c r="D50" s="1849"/>
      <c r="E50" s="1849"/>
      <c r="F50" s="594"/>
    </row>
    <row r="51" spans="1:6" ht="13.5" customHeight="1" x14ac:dyDescent="0.2">
      <c r="A51" s="1843"/>
      <c r="B51" s="1846"/>
      <c r="C51" s="1849"/>
      <c r="D51" s="1849"/>
      <c r="E51" s="1849"/>
      <c r="F51" s="595"/>
    </row>
    <row r="52" spans="1:6" ht="13.5" customHeight="1" x14ac:dyDescent="0.2">
      <c r="A52" s="1843"/>
      <c r="B52" s="1846"/>
      <c r="C52" s="1849"/>
      <c r="D52" s="1849"/>
      <c r="E52" s="1849"/>
      <c r="F52" s="594"/>
    </row>
    <row r="53" spans="1:6" ht="13.5" customHeight="1" thickBot="1" x14ac:dyDescent="0.25">
      <c r="A53" s="1855"/>
      <c r="B53" s="1856"/>
      <c r="C53" s="1853"/>
      <c r="D53" s="1853"/>
      <c r="E53" s="1853"/>
      <c r="F53" s="593"/>
    </row>
    <row r="54" spans="1:6" ht="13.5" customHeight="1" x14ac:dyDescent="0.2"/>
    <row r="55" spans="1:6" ht="22.5" customHeight="1" x14ac:dyDescent="0.2">
      <c r="A55" s="592" t="s">
        <v>567</v>
      </c>
    </row>
    <row r="56" spans="1:6" ht="13.5" customHeight="1" x14ac:dyDescent="0.2"/>
    <row r="57" spans="1:6" ht="13.5" customHeight="1" x14ac:dyDescent="0.2"/>
    <row r="58" spans="1:6" ht="13.5" customHeight="1" x14ac:dyDescent="0.2"/>
    <row r="59" spans="1:6" ht="13.5" customHeight="1" x14ac:dyDescent="0.2"/>
    <row r="60" spans="1:6" ht="13.5" customHeight="1" x14ac:dyDescent="0.2"/>
  </sheetData>
  <mergeCells count="36">
    <mergeCell ref="A2:F2"/>
    <mergeCell ref="A47:A53"/>
    <mergeCell ref="B47:B53"/>
    <mergeCell ref="C47:C53"/>
    <mergeCell ref="D47:D53"/>
    <mergeCell ref="B40:B46"/>
    <mergeCell ref="C40:C46"/>
    <mergeCell ref="A19:A25"/>
    <mergeCell ref="A26:A32"/>
    <mergeCell ref="A33:A39"/>
    <mergeCell ref="B19:B25"/>
    <mergeCell ref="C19:C25"/>
    <mergeCell ref="D40:D46"/>
    <mergeCell ref="B33:B39"/>
    <mergeCell ref="E40:E46"/>
    <mergeCell ref="D19:D25"/>
    <mergeCell ref="E19:E25"/>
    <mergeCell ref="A40:A46"/>
    <mergeCell ref="E47:E53"/>
    <mergeCell ref="D5:D11"/>
    <mergeCell ref="E5:E11"/>
    <mergeCell ref="C33:C39"/>
    <mergeCell ref="D33:D39"/>
    <mergeCell ref="E33:E39"/>
    <mergeCell ref="D12:D18"/>
    <mergeCell ref="E12:E18"/>
    <mergeCell ref="B26:B32"/>
    <mergeCell ref="C26:C32"/>
    <mergeCell ref="D26:D32"/>
    <mergeCell ref="E26:E32"/>
    <mergeCell ref="A5:A11"/>
    <mergeCell ref="B5:B11"/>
    <mergeCell ref="C5:C11"/>
    <mergeCell ref="A12:A18"/>
    <mergeCell ref="B12:B18"/>
    <mergeCell ref="C12:C18"/>
  </mergeCells>
  <phoneticPr fontId="2"/>
  <printOptions horizontalCentered="1"/>
  <pageMargins left="0.55118110236220474" right="0.19685039370078741" top="0.39370078740157483"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96"/>
  <sheetViews>
    <sheetView showGridLines="0" view="pageBreakPreview" zoomScale="50" zoomScaleNormal="100" zoomScaleSheetLayoutView="50" workbookViewId="0">
      <selection activeCell="G44" sqref="G44:Z45"/>
    </sheetView>
  </sheetViews>
  <sheetFormatPr defaultColWidth="9" defaultRowHeight="13.2" x14ac:dyDescent="0.2"/>
  <cols>
    <col min="1" max="25" width="3.6640625" style="101" customWidth="1"/>
    <col min="26" max="26" width="5.21875" style="101" customWidth="1"/>
    <col min="27" max="44" width="3.6640625" style="101" customWidth="1"/>
    <col min="45" max="16384" width="9" style="101"/>
  </cols>
  <sheetData>
    <row r="1" spans="1:27" x14ac:dyDescent="0.2">
      <c r="A1" t="s">
        <v>664</v>
      </c>
    </row>
    <row r="2" spans="1:27" ht="34.5" customHeight="1" x14ac:dyDescent="0.2">
      <c r="A2" s="940" t="s">
        <v>122</v>
      </c>
      <c r="B2" s="940"/>
      <c r="C2" s="940"/>
      <c r="D2" s="940"/>
      <c r="E2" s="940"/>
      <c r="F2" s="940"/>
      <c r="G2" s="940"/>
      <c r="H2" s="940"/>
      <c r="I2" s="940"/>
      <c r="J2" s="940"/>
      <c r="K2" s="940"/>
      <c r="L2" s="940"/>
      <c r="M2" s="940"/>
      <c r="N2" s="940"/>
      <c r="O2" s="940"/>
      <c r="P2" s="940"/>
      <c r="Q2" s="940"/>
      <c r="R2" s="940"/>
      <c r="S2" s="940"/>
      <c r="T2" s="940"/>
      <c r="U2" s="940"/>
      <c r="V2" s="940"/>
      <c r="W2" s="940"/>
      <c r="X2" s="940"/>
      <c r="Y2" s="940"/>
      <c r="Z2" s="940"/>
    </row>
    <row r="3" spans="1:27" ht="32.1" customHeight="1" x14ac:dyDescent="0.2">
      <c r="A3" s="772">
        <v>1</v>
      </c>
      <c r="B3" s="775" t="s">
        <v>123</v>
      </c>
      <c r="C3" s="776"/>
      <c r="D3" s="776"/>
      <c r="E3" s="776"/>
      <c r="F3" s="777"/>
      <c r="G3" s="941"/>
      <c r="H3" s="942"/>
      <c r="I3" s="942"/>
      <c r="J3" s="942"/>
      <c r="K3" s="942"/>
      <c r="L3" s="942"/>
      <c r="M3" s="942"/>
      <c r="N3" s="942"/>
      <c r="O3" s="942"/>
      <c r="P3" s="942"/>
      <c r="Q3" s="942"/>
      <c r="R3" s="942"/>
      <c r="S3" s="942"/>
      <c r="T3" s="942"/>
      <c r="U3" s="942"/>
      <c r="V3" s="942"/>
      <c r="W3" s="942"/>
      <c r="X3" s="942"/>
      <c r="Y3" s="942"/>
      <c r="Z3" s="943"/>
      <c r="AA3" s="38"/>
    </row>
    <row r="4" spans="1:27" ht="32.1" customHeight="1" x14ac:dyDescent="0.2">
      <c r="A4" s="774"/>
      <c r="B4" s="779" t="s">
        <v>124</v>
      </c>
      <c r="C4" s="780"/>
      <c r="D4" s="780"/>
      <c r="E4" s="780"/>
      <c r="F4" s="781"/>
      <c r="G4" s="944"/>
      <c r="H4" s="945"/>
      <c r="I4" s="945"/>
      <c r="J4" s="945"/>
      <c r="K4" s="945"/>
      <c r="L4" s="945"/>
      <c r="M4" s="945"/>
      <c r="N4" s="945"/>
      <c r="O4" s="945"/>
      <c r="P4" s="945"/>
      <c r="Q4" s="945"/>
      <c r="R4" s="945"/>
      <c r="S4" s="945"/>
      <c r="T4" s="945"/>
      <c r="U4" s="945"/>
      <c r="V4" s="945"/>
      <c r="W4" s="945"/>
      <c r="X4" s="945"/>
      <c r="Y4" s="945"/>
      <c r="Z4" s="946"/>
      <c r="AA4" s="38"/>
    </row>
    <row r="5" spans="1:27" ht="32.1" customHeight="1" x14ac:dyDescent="0.2">
      <c r="A5" s="102">
        <v>2</v>
      </c>
      <c r="B5" s="910" t="s">
        <v>125</v>
      </c>
      <c r="C5" s="911"/>
      <c r="D5" s="911"/>
      <c r="E5" s="911"/>
      <c r="F5" s="912"/>
      <c r="G5" s="947"/>
      <c r="H5" s="948"/>
      <c r="I5" s="948"/>
      <c r="J5" s="948"/>
      <c r="K5" s="948"/>
      <c r="L5" s="948"/>
      <c r="M5" s="948"/>
      <c r="N5" s="948"/>
      <c r="O5" s="948"/>
      <c r="P5" s="948"/>
      <c r="Q5" s="948"/>
      <c r="R5" s="948"/>
      <c r="S5" s="948"/>
      <c r="T5" s="948"/>
      <c r="U5" s="948"/>
      <c r="V5" s="948"/>
      <c r="W5" s="948"/>
      <c r="X5" s="948"/>
      <c r="Y5" s="948"/>
      <c r="Z5" s="949"/>
      <c r="AA5" s="38"/>
    </row>
    <row r="6" spans="1:27" ht="32.1" customHeight="1" x14ac:dyDescent="0.2">
      <c r="A6" s="745">
        <v>3</v>
      </c>
      <c r="B6" s="851" t="s">
        <v>126</v>
      </c>
      <c r="C6" s="897"/>
      <c r="D6" s="897"/>
      <c r="E6" s="897"/>
      <c r="F6" s="898"/>
      <c r="G6" s="904" t="s">
        <v>127</v>
      </c>
      <c r="H6" s="868"/>
      <c r="I6" s="869"/>
      <c r="J6" s="793" t="s">
        <v>128</v>
      </c>
      <c r="K6" s="794"/>
      <c r="L6" s="795"/>
      <c r="M6" s="796"/>
      <c r="N6" s="769"/>
      <c r="O6" s="769"/>
      <c r="P6" s="769"/>
      <c r="Q6" s="769"/>
      <c r="R6" s="769"/>
      <c r="S6" s="769"/>
      <c r="T6" s="769"/>
      <c r="U6" s="769"/>
      <c r="V6" s="769"/>
      <c r="W6" s="769"/>
      <c r="X6" s="769"/>
      <c r="Y6" s="769"/>
      <c r="Z6" s="797"/>
      <c r="AA6" s="38"/>
    </row>
    <row r="7" spans="1:27" ht="32.1" customHeight="1" x14ac:dyDescent="0.2">
      <c r="A7" s="783"/>
      <c r="B7" s="854"/>
      <c r="C7" s="899"/>
      <c r="D7" s="899"/>
      <c r="E7" s="899"/>
      <c r="F7" s="900"/>
      <c r="G7" s="873"/>
      <c r="H7" s="874"/>
      <c r="I7" s="875"/>
      <c r="J7" s="804" t="s">
        <v>129</v>
      </c>
      <c r="K7" s="805"/>
      <c r="L7" s="806"/>
      <c r="M7" s="782"/>
      <c r="N7" s="768"/>
      <c r="O7" s="768"/>
      <c r="P7" s="768"/>
      <c r="Q7" s="768"/>
      <c r="R7" s="768"/>
      <c r="S7" s="768"/>
      <c r="T7" s="768"/>
      <c r="U7" s="768"/>
      <c r="V7" s="768"/>
      <c r="W7" s="768"/>
      <c r="X7" s="768"/>
      <c r="Y7" s="768"/>
      <c r="Z7" s="807"/>
      <c r="AA7" s="38"/>
    </row>
    <row r="8" spans="1:27" ht="32.1" customHeight="1" x14ac:dyDescent="0.2">
      <c r="A8" s="102">
        <v>4</v>
      </c>
      <c r="B8" s="910" t="s">
        <v>133</v>
      </c>
      <c r="C8" s="911"/>
      <c r="D8" s="911"/>
      <c r="E8" s="911"/>
      <c r="F8" s="912"/>
      <c r="G8" s="913" t="s">
        <v>134</v>
      </c>
      <c r="H8" s="914"/>
      <c r="I8" s="896"/>
      <c r="J8" s="896"/>
      <c r="K8" s="111" t="s">
        <v>135</v>
      </c>
      <c r="L8" s="111"/>
      <c r="M8" s="896" t="s">
        <v>136</v>
      </c>
      <c r="N8" s="896"/>
      <c r="O8" s="896"/>
      <c r="P8" s="896"/>
      <c r="Q8" s="56" t="s">
        <v>135</v>
      </c>
      <c r="R8" s="111"/>
      <c r="S8" s="111"/>
      <c r="T8" s="896" t="s">
        <v>137</v>
      </c>
      <c r="U8" s="896"/>
      <c r="V8" s="896"/>
      <c r="W8" s="896"/>
      <c r="X8" s="896"/>
      <c r="Y8" s="111" t="s">
        <v>135</v>
      </c>
      <c r="Z8" s="112"/>
      <c r="AA8" s="38"/>
    </row>
    <row r="9" spans="1:27" ht="28.5" customHeight="1" x14ac:dyDescent="0.2">
      <c r="A9" s="745">
        <v>5</v>
      </c>
      <c r="B9" s="851" t="s">
        <v>138</v>
      </c>
      <c r="C9" s="897"/>
      <c r="D9" s="897"/>
      <c r="E9" s="897"/>
      <c r="F9" s="898"/>
      <c r="G9" s="904" t="s">
        <v>139</v>
      </c>
      <c r="H9" s="868"/>
      <c r="I9" s="905"/>
      <c r="J9" s="796"/>
      <c r="K9" s="769"/>
      <c r="L9" s="769"/>
      <c r="M9" s="769"/>
      <c r="N9" s="769"/>
      <c r="O9" s="769"/>
      <c r="P9" s="113" t="s">
        <v>802</v>
      </c>
      <c r="Q9" s="906" t="s">
        <v>140</v>
      </c>
      <c r="R9" s="776"/>
      <c r="S9" s="862"/>
      <c r="T9" s="907" t="s">
        <v>141</v>
      </c>
      <c r="U9" s="837"/>
      <c r="V9" s="837"/>
      <c r="W9" s="837"/>
      <c r="X9" s="837"/>
      <c r="Y9" s="837"/>
      <c r="Z9" s="908"/>
    </row>
    <row r="10" spans="1:27" ht="29.1" customHeight="1" x14ac:dyDescent="0.2">
      <c r="A10" s="783"/>
      <c r="B10" s="854"/>
      <c r="C10" s="899"/>
      <c r="D10" s="899"/>
      <c r="E10" s="899"/>
      <c r="F10" s="900"/>
      <c r="G10" s="909" t="s">
        <v>142</v>
      </c>
      <c r="H10" s="771"/>
      <c r="I10" s="848"/>
      <c r="J10" s="817" t="s">
        <v>143</v>
      </c>
      <c r="K10" s="765"/>
      <c r="L10" s="765"/>
      <c r="M10" s="765"/>
      <c r="N10" s="765"/>
      <c r="O10" s="765"/>
      <c r="P10" s="888"/>
      <c r="Q10" s="847" t="s">
        <v>144</v>
      </c>
      <c r="R10" s="771"/>
      <c r="S10" s="848"/>
      <c r="T10" s="937" t="s">
        <v>819</v>
      </c>
      <c r="U10" s="938"/>
      <c r="V10" s="938"/>
      <c r="W10" s="938"/>
      <c r="X10" s="938"/>
      <c r="Y10" s="938"/>
      <c r="Z10" s="939"/>
    </row>
    <row r="11" spans="1:27" ht="29.1" customHeight="1" x14ac:dyDescent="0.2">
      <c r="A11" s="783"/>
      <c r="B11" s="854"/>
      <c r="C11" s="899"/>
      <c r="D11" s="899"/>
      <c r="E11" s="899"/>
      <c r="F11" s="900"/>
      <c r="G11" s="770" t="s">
        <v>145</v>
      </c>
      <c r="H11" s="771"/>
      <c r="I11" s="848"/>
      <c r="J11" s="817"/>
      <c r="K11" s="765"/>
      <c r="L11" s="765"/>
      <c r="M11" s="765"/>
      <c r="N11" s="765"/>
      <c r="O11" s="765"/>
      <c r="P11" s="115" t="s">
        <v>802</v>
      </c>
      <c r="Q11" s="883" t="s">
        <v>146</v>
      </c>
      <c r="R11" s="884"/>
      <c r="S11" s="885"/>
      <c r="T11" s="116" t="s">
        <v>147</v>
      </c>
      <c r="U11" s="117"/>
      <c r="V11" s="117"/>
      <c r="W11" s="765"/>
      <c r="X11" s="765"/>
      <c r="Y11" s="765"/>
      <c r="Z11" s="118" t="s">
        <v>802</v>
      </c>
    </row>
    <row r="12" spans="1:27" ht="29.1" customHeight="1" x14ac:dyDescent="0.2">
      <c r="A12" s="783"/>
      <c r="B12" s="854"/>
      <c r="C12" s="899"/>
      <c r="D12" s="899"/>
      <c r="E12" s="899"/>
      <c r="F12" s="900"/>
      <c r="G12" s="770" t="s">
        <v>148</v>
      </c>
      <c r="H12" s="771"/>
      <c r="I12" s="848"/>
      <c r="J12" s="817"/>
      <c r="K12" s="765"/>
      <c r="L12" s="765"/>
      <c r="M12" s="765"/>
      <c r="N12" s="765"/>
      <c r="O12" s="765"/>
      <c r="P12" s="888"/>
      <c r="Q12" s="886"/>
      <c r="R12" s="833"/>
      <c r="S12" s="887"/>
      <c r="T12" s="116" t="s">
        <v>149</v>
      </c>
      <c r="U12" s="117"/>
      <c r="V12" s="117"/>
      <c r="W12" s="765"/>
      <c r="X12" s="765"/>
      <c r="Y12" s="765"/>
      <c r="Z12" s="118" t="s">
        <v>802</v>
      </c>
    </row>
    <row r="13" spans="1:27" ht="29.1" customHeight="1" x14ac:dyDescent="0.2">
      <c r="A13" s="783"/>
      <c r="B13" s="854"/>
      <c r="C13" s="899"/>
      <c r="D13" s="899"/>
      <c r="E13" s="899"/>
      <c r="F13" s="900"/>
      <c r="G13" s="770" t="s">
        <v>150</v>
      </c>
      <c r="H13" s="771"/>
      <c r="I13" s="848"/>
      <c r="J13" s="817" t="s">
        <v>820</v>
      </c>
      <c r="K13" s="765"/>
      <c r="L13" s="765"/>
      <c r="M13" s="765"/>
      <c r="N13" s="765"/>
      <c r="O13" s="765"/>
      <c r="P13" s="765"/>
      <c r="Q13" s="765"/>
      <c r="R13" s="765"/>
      <c r="S13" s="765"/>
      <c r="T13" s="765"/>
      <c r="U13" s="765"/>
      <c r="V13" s="765"/>
      <c r="W13" s="765"/>
      <c r="X13" s="765"/>
      <c r="Y13" s="765"/>
      <c r="Z13" s="915"/>
    </row>
    <row r="14" spans="1:27" ht="26.25" customHeight="1" x14ac:dyDescent="0.2">
      <c r="A14" s="783"/>
      <c r="B14" s="854"/>
      <c r="C14" s="899"/>
      <c r="D14" s="899"/>
      <c r="E14" s="899"/>
      <c r="F14" s="900"/>
      <c r="G14" s="916" t="s">
        <v>152</v>
      </c>
      <c r="H14" s="917"/>
      <c r="I14" s="920" t="s">
        <v>153</v>
      </c>
      <c r="J14" s="921"/>
      <c r="K14" s="921"/>
      <c r="L14" s="922"/>
      <c r="M14" s="923" t="s">
        <v>154</v>
      </c>
      <c r="N14" s="924"/>
      <c r="O14" s="925"/>
      <c r="P14" s="929"/>
      <c r="Q14" s="930"/>
      <c r="R14" s="930"/>
      <c r="S14" s="930"/>
      <c r="T14" s="930"/>
      <c r="U14" s="930"/>
      <c r="V14" s="930"/>
      <c r="W14" s="930"/>
      <c r="X14" s="930"/>
      <c r="Y14" s="930"/>
      <c r="Z14" s="931"/>
    </row>
    <row r="15" spans="1:27" ht="26.25" customHeight="1" x14ac:dyDescent="0.2">
      <c r="A15" s="746"/>
      <c r="B15" s="901"/>
      <c r="C15" s="902"/>
      <c r="D15" s="902"/>
      <c r="E15" s="902"/>
      <c r="F15" s="903"/>
      <c r="G15" s="918"/>
      <c r="H15" s="919"/>
      <c r="I15" s="935" t="s">
        <v>155</v>
      </c>
      <c r="J15" s="919"/>
      <c r="K15" s="919"/>
      <c r="L15" s="936"/>
      <c r="M15" s="926"/>
      <c r="N15" s="927"/>
      <c r="O15" s="928"/>
      <c r="P15" s="932"/>
      <c r="Q15" s="933"/>
      <c r="R15" s="933"/>
      <c r="S15" s="933"/>
      <c r="T15" s="933"/>
      <c r="U15" s="933"/>
      <c r="V15" s="933"/>
      <c r="W15" s="933"/>
      <c r="X15" s="933"/>
      <c r="Y15" s="933"/>
      <c r="Z15" s="934"/>
    </row>
    <row r="16" spans="1:27" ht="22.5" customHeight="1" x14ac:dyDescent="0.2">
      <c r="A16" s="745">
        <v>6</v>
      </c>
      <c r="B16" s="851" t="s">
        <v>156</v>
      </c>
      <c r="C16" s="868"/>
      <c r="D16" s="868"/>
      <c r="E16" s="868"/>
      <c r="F16" s="869"/>
      <c r="G16" s="876" t="s">
        <v>157</v>
      </c>
      <c r="H16" s="877"/>
      <c r="I16" s="877"/>
      <c r="J16" s="877"/>
      <c r="K16" s="877"/>
      <c r="L16" s="877"/>
      <c r="M16" s="877"/>
      <c r="N16" s="877" t="s">
        <v>158</v>
      </c>
      <c r="O16" s="877"/>
      <c r="P16" s="877"/>
      <c r="Q16" s="877"/>
      <c r="R16" s="877"/>
      <c r="S16" s="877"/>
      <c r="T16" s="877" t="s">
        <v>159</v>
      </c>
      <c r="U16" s="877"/>
      <c r="V16" s="877"/>
      <c r="W16" s="877"/>
      <c r="X16" s="877"/>
      <c r="Y16" s="877"/>
      <c r="Z16" s="878"/>
    </row>
    <row r="17" spans="1:26" ht="29.1" customHeight="1" x14ac:dyDescent="0.2">
      <c r="A17" s="783"/>
      <c r="B17" s="870"/>
      <c r="C17" s="871"/>
      <c r="D17" s="871"/>
      <c r="E17" s="871"/>
      <c r="F17" s="872"/>
      <c r="G17" s="879"/>
      <c r="H17" s="880"/>
      <c r="I17" s="880"/>
      <c r="J17" s="880"/>
      <c r="K17" s="880"/>
      <c r="L17" s="880"/>
      <c r="M17" s="880"/>
      <c r="N17" s="880"/>
      <c r="O17" s="880"/>
      <c r="P17" s="880"/>
      <c r="Q17" s="880"/>
      <c r="R17" s="880"/>
      <c r="S17" s="880"/>
      <c r="T17" s="881"/>
      <c r="U17" s="881"/>
      <c r="V17" s="881"/>
      <c r="W17" s="881"/>
      <c r="X17" s="881"/>
      <c r="Y17" s="881"/>
      <c r="Z17" s="882"/>
    </row>
    <row r="18" spans="1:26" ht="29.1" customHeight="1" x14ac:dyDescent="0.2">
      <c r="A18" s="783"/>
      <c r="B18" s="870"/>
      <c r="C18" s="871"/>
      <c r="D18" s="871"/>
      <c r="E18" s="871"/>
      <c r="F18" s="872"/>
      <c r="G18" s="879"/>
      <c r="H18" s="880"/>
      <c r="I18" s="880"/>
      <c r="J18" s="880"/>
      <c r="K18" s="880"/>
      <c r="L18" s="880"/>
      <c r="M18" s="880"/>
      <c r="N18" s="880"/>
      <c r="O18" s="880"/>
      <c r="P18" s="880"/>
      <c r="Q18" s="880"/>
      <c r="R18" s="880"/>
      <c r="S18" s="880"/>
      <c r="T18" s="881"/>
      <c r="U18" s="881"/>
      <c r="V18" s="881"/>
      <c r="W18" s="881"/>
      <c r="X18" s="881"/>
      <c r="Y18" s="881"/>
      <c r="Z18" s="882"/>
    </row>
    <row r="19" spans="1:26" ht="29.1" customHeight="1" x14ac:dyDescent="0.2">
      <c r="A19" s="746"/>
      <c r="B19" s="873"/>
      <c r="C19" s="874"/>
      <c r="D19" s="874"/>
      <c r="E19" s="874"/>
      <c r="F19" s="875"/>
      <c r="G19" s="892"/>
      <c r="H19" s="893"/>
      <c r="I19" s="893"/>
      <c r="J19" s="893"/>
      <c r="K19" s="893"/>
      <c r="L19" s="893"/>
      <c r="M19" s="893"/>
      <c r="N19" s="893"/>
      <c r="O19" s="893"/>
      <c r="P19" s="893"/>
      <c r="Q19" s="893"/>
      <c r="R19" s="893"/>
      <c r="S19" s="893"/>
      <c r="T19" s="894"/>
      <c r="U19" s="894"/>
      <c r="V19" s="894"/>
      <c r="W19" s="894"/>
      <c r="X19" s="894"/>
      <c r="Y19" s="894"/>
      <c r="Z19" s="895"/>
    </row>
    <row r="20" spans="1:26" ht="26.25" customHeight="1" x14ac:dyDescent="0.2">
      <c r="A20" s="745">
        <v>7</v>
      </c>
      <c r="B20" s="851" t="s">
        <v>160</v>
      </c>
      <c r="C20" s="852"/>
      <c r="D20" s="852"/>
      <c r="E20" s="852"/>
      <c r="F20" s="853"/>
      <c r="G20" s="775" t="s">
        <v>103</v>
      </c>
      <c r="H20" s="776"/>
      <c r="I20" s="862"/>
      <c r="J20" s="863"/>
      <c r="K20" s="864"/>
      <c r="L20" s="864"/>
      <c r="M20" s="864"/>
      <c r="N20" s="864"/>
      <c r="O20" s="864"/>
      <c r="P20" s="864"/>
      <c r="Q20" s="864"/>
      <c r="R20" s="864"/>
      <c r="S20" s="864"/>
      <c r="T20" s="864"/>
      <c r="U20" s="864"/>
      <c r="V20" s="864"/>
      <c r="W20" s="864"/>
      <c r="X20" s="864"/>
      <c r="Y20" s="864"/>
      <c r="Z20" s="120" t="s">
        <v>161</v>
      </c>
    </row>
    <row r="21" spans="1:26" ht="26.25" customHeight="1" x14ac:dyDescent="0.2">
      <c r="A21" s="783"/>
      <c r="B21" s="854"/>
      <c r="C21" s="855"/>
      <c r="D21" s="855"/>
      <c r="E21" s="855"/>
      <c r="F21" s="856"/>
      <c r="G21" s="865" t="s">
        <v>162</v>
      </c>
      <c r="H21" s="833"/>
      <c r="I21" s="833"/>
      <c r="J21" s="866"/>
      <c r="K21" s="867"/>
      <c r="L21" s="867"/>
      <c r="M21" s="867"/>
      <c r="N21" s="867"/>
      <c r="O21" s="867"/>
      <c r="P21" s="867"/>
      <c r="Q21" s="867"/>
      <c r="R21" s="867"/>
      <c r="S21" s="867"/>
      <c r="T21" s="867"/>
      <c r="U21" s="867"/>
      <c r="V21" s="867"/>
      <c r="W21" s="867"/>
      <c r="X21" s="867"/>
      <c r="Y21" s="867"/>
      <c r="Z21" s="122" t="s">
        <v>161</v>
      </c>
    </row>
    <row r="22" spans="1:26" ht="26.25" customHeight="1" thickBot="1" x14ac:dyDescent="0.25">
      <c r="A22" s="783"/>
      <c r="B22" s="854"/>
      <c r="C22" s="855"/>
      <c r="D22" s="855"/>
      <c r="E22" s="855"/>
      <c r="F22" s="856"/>
      <c r="G22" s="889" t="s">
        <v>108</v>
      </c>
      <c r="H22" s="890"/>
      <c r="I22" s="891"/>
      <c r="J22" s="695"/>
      <c r="K22" s="694"/>
      <c r="L22" s="694"/>
      <c r="M22" s="694"/>
      <c r="N22" s="694"/>
      <c r="O22" s="694"/>
      <c r="P22" s="694"/>
      <c r="Q22" s="694"/>
      <c r="R22" s="694"/>
      <c r="S22" s="694"/>
      <c r="T22" s="694"/>
      <c r="U22" s="694"/>
      <c r="V22" s="694"/>
      <c r="W22" s="694"/>
      <c r="X22" s="694"/>
      <c r="Y22" s="694"/>
      <c r="Z22" s="693" t="s">
        <v>161</v>
      </c>
    </row>
    <row r="23" spans="1:26" ht="24" customHeight="1" thickTop="1" x14ac:dyDescent="0.2">
      <c r="A23" s="849"/>
      <c r="B23" s="857"/>
      <c r="C23" s="858"/>
      <c r="D23" s="858"/>
      <c r="E23" s="858"/>
      <c r="F23" s="856"/>
      <c r="G23" s="832" t="s">
        <v>163</v>
      </c>
      <c r="H23" s="833"/>
      <c r="I23" s="833"/>
      <c r="J23" s="834"/>
      <c r="K23" s="835"/>
      <c r="L23" s="835"/>
      <c r="M23" s="835"/>
      <c r="N23" s="835"/>
      <c r="O23" s="835"/>
      <c r="P23" s="835"/>
      <c r="Q23" s="835"/>
      <c r="R23" s="835"/>
      <c r="S23" s="835"/>
      <c r="T23" s="835"/>
      <c r="U23" s="835"/>
      <c r="V23" s="835"/>
      <c r="W23" s="835"/>
      <c r="X23" s="835"/>
      <c r="Y23" s="835"/>
      <c r="Z23" s="123" t="s">
        <v>161</v>
      </c>
    </row>
    <row r="24" spans="1:26" ht="24" customHeight="1" x14ac:dyDescent="0.2">
      <c r="A24" s="850"/>
      <c r="B24" s="859"/>
      <c r="C24" s="860"/>
      <c r="D24" s="860"/>
      <c r="E24" s="860"/>
      <c r="F24" s="861"/>
      <c r="G24" s="125" t="s">
        <v>164</v>
      </c>
      <c r="H24" s="126"/>
      <c r="I24" s="126"/>
      <c r="J24" s="126"/>
      <c r="K24" s="126"/>
      <c r="L24" s="127"/>
      <c r="M24" s="127"/>
      <c r="N24" s="127"/>
      <c r="O24" s="127"/>
      <c r="P24" s="127"/>
      <c r="Q24" s="127"/>
      <c r="R24" s="127"/>
      <c r="S24" s="127"/>
      <c r="T24" s="127"/>
      <c r="U24" s="127"/>
      <c r="V24" s="127"/>
      <c r="W24" s="127"/>
      <c r="X24" s="127"/>
      <c r="Y24" s="127"/>
      <c r="Z24" s="128"/>
    </row>
    <row r="25" spans="1:26" ht="24" customHeight="1" x14ac:dyDescent="0.2">
      <c r="A25" s="745">
        <v>8</v>
      </c>
      <c r="B25" s="808" t="s">
        <v>165</v>
      </c>
      <c r="C25" s="809"/>
      <c r="D25" s="809"/>
      <c r="E25" s="809"/>
      <c r="F25" s="810"/>
      <c r="G25" s="836" t="s">
        <v>166</v>
      </c>
      <c r="H25" s="837"/>
      <c r="I25" s="837"/>
      <c r="J25" s="796"/>
      <c r="K25" s="769"/>
      <c r="L25" s="769"/>
      <c r="M25" s="769"/>
      <c r="N25" s="769"/>
      <c r="O25" s="769"/>
      <c r="P25" s="769"/>
      <c r="Q25" s="769"/>
      <c r="R25" s="769"/>
      <c r="S25" s="769"/>
      <c r="T25" s="769"/>
      <c r="U25" s="769"/>
      <c r="V25" s="769"/>
      <c r="W25" s="769"/>
      <c r="X25" s="769"/>
      <c r="Y25" s="769"/>
      <c r="Z25" s="129" t="s">
        <v>161</v>
      </c>
    </row>
    <row r="26" spans="1:26" ht="20.100000000000001" customHeight="1" x14ac:dyDescent="0.2">
      <c r="A26" s="783"/>
      <c r="B26" s="811"/>
      <c r="C26" s="812"/>
      <c r="D26" s="812"/>
      <c r="E26" s="812"/>
      <c r="F26" s="813"/>
      <c r="G26" s="838" t="s">
        <v>167</v>
      </c>
      <c r="H26" s="839"/>
      <c r="I26" s="840"/>
      <c r="J26" s="818" t="s">
        <v>168</v>
      </c>
      <c r="K26" s="819"/>
      <c r="L26" s="819"/>
      <c r="M26" s="821"/>
      <c r="N26" s="822"/>
      <c r="O26" s="822"/>
      <c r="P26" s="822"/>
      <c r="Q26" s="822"/>
      <c r="R26" s="822"/>
      <c r="S26" s="822"/>
      <c r="T26" s="822"/>
      <c r="U26" s="822"/>
      <c r="V26" s="822"/>
      <c r="W26" s="822"/>
      <c r="X26" s="822"/>
      <c r="Y26" s="822"/>
      <c r="Z26" s="118" t="s">
        <v>161</v>
      </c>
    </row>
    <row r="27" spans="1:26" ht="20.100000000000001" customHeight="1" x14ac:dyDescent="0.2">
      <c r="A27" s="783"/>
      <c r="B27" s="811"/>
      <c r="C27" s="812"/>
      <c r="D27" s="812"/>
      <c r="E27" s="812"/>
      <c r="F27" s="813"/>
      <c r="G27" s="841"/>
      <c r="H27" s="842"/>
      <c r="I27" s="843"/>
      <c r="J27" s="847" t="s">
        <v>169</v>
      </c>
      <c r="K27" s="771"/>
      <c r="L27" s="848"/>
      <c r="M27" s="817"/>
      <c r="N27" s="765"/>
      <c r="O27" s="765"/>
      <c r="P27" s="765"/>
      <c r="Q27" s="765"/>
      <c r="R27" s="765"/>
      <c r="S27" s="765"/>
      <c r="T27" s="765"/>
      <c r="U27" s="765"/>
      <c r="V27" s="765"/>
      <c r="W27" s="765"/>
      <c r="X27" s="765"/>
      <c r="Y27" s="765"/>
      <c r="Z27" s="118" t="s">
        <v>161</v>
      </c>
    </row>
    <row r="28" spans="1:26" ht="20.100000000000001" customHeight="1" x14ac:dyDescent="0.2">
      <c r="A28" s="783"/>
      <c r="B28" s="811"/>
      <c r="C28" s="812"/>
      <c r="D28" s="812"/>
      <c r="E28" s="812"/>
      <c r="F28" s="813"/>
      <c r="G28" s="841"/>
      <c r="H28" s="842"/>
      <c r="I28" s="843"/>
      <c r="J28" s="818" t="s">
        <v>170</v>
      </c>
      <c r="K28" s="819"/>
      <c r="L28" s="820"/>
      <c r="M28" s="821"/>
      <c r="N28" s="822"/>
      <c r="O28" s="822"/>
      <c r="P28" s="822"/>
      <c r="Q28" s="822"/>
      <c r="R28" s="822"/>
      <c r="S28" s="822"/>
      <c r="T28" s="822"/>
      <c r="U28" s="822"/>
      <c r="V28" s="822"/>
      <c r="W28" s="822"/>
      <c r="X28" s="822"/>
      <c r="Y28" s="822"/>
      <c r="Z28" s="118" t="s">
        <v>161</v>
      </c>
    </row>
    <row r="29" spans="1:26" ht="20.100000000000001" customHeight="1" thickBot="1" x14ac:dyDescent="0.25">
      <c r="A29" s="783"/>
      <c r="B29" s="811"/>
      <c r="C29" s="812"/>
      <c r="D29" s="812"/>
      <c r="E29" s="812"/>
      <c r="F29" s="813"/>
      <c r="G29" s="841"/>
      <c r="H29" s="842"/>
      <c r="I29" s="843"/>
      <c r="J29" s="823" t="s">
        <v>171</v>
      </c>
      <c r="K29" s="824"/>
      <c r="L29" s="825"/>
      <c r="M29" s="826"/>
      <c r="N29" s="827"/>
      <c r="O29" s="827"/>
      <c r="P29" s="827"/>
      <c r="Q29" s="827"/>
      <c r="R29" s="827"/>
      <c r="S29" s="827"/>
      <c r="T29" s="827"/>
      <c r="U29" s="827"/>
      <c r="V29" s="827"/>
      <c r="W29" s="827"/>
      <c r="X29" s="827"/>
      <c r="Y29" s="827"/>
      <c r="Z29" s="130" t="s">
        <v>161</v>
      </c>
    </row>
    <row r="30" spans="1:26" ht="20.100000000000001" customHeight="1" thickTop="1" x14ac:dyDescent="0.2">
      <c r="A30" s="783"/>
      <c r="B30" s="811"/>
      <c r="C30" s="812"/>
      <c r="D30" s="812"/>
      <c r="E30" s="812"/>
      <c r="F30" s="813"/>
      <c r="G30" s="844"/>
      <c r="H30" s="845"/>
      <c r="I30" s="846"/>
      <c r="J30" s="828" t="s">
        <v>172</v>
      </c>
      <c r="K30" s="829"/>
      <c r="L30" s="829"/>
      <c r="M30" s="830"/>
      <c r="N30" s="831"/>
      <c r="O30" s="831"/>
      <c r="P30" s="831"/>
      <c r="Q30" s="831"/>
      <c r="R30" s="831"/>
      <c r="S30" s="831"/>
      <c r="T30" s="831"/>
      <c r="U30" s="831"/>
      <c r="V30" s="831"/>
      <c r="W30" s="831"/>
      <c r="X30" s="831"/>
      <c r="Y30" s="831"/>
      <c r="Z30" s="131" t="s">
        <v>161</v>
      </c>
    </row>
    <row r="31" spans="1:26" ht="24" customHeight="1" x14ac:dyDescent="0.2">
      <c r="A31" s="746"/>
      <c r="B31" s="814"/>
      <c r="C31" s="815"/>
      <c r="D31" s="815"/>
      <c r="E31" s="815"/>
      <c r="F31" s="816"/>
      <c r="G31" s="779" t="s">
        <v>163</v>
      </c>
      <c r="H31" s="780"/>
      <c r="I31" s="780"/>
      <c r="J31" s="782"/>
      <c r="K31" s="768"/>
      <c r="L31" s="768"/>
      <c r="M31" s="768"/>
      <c r="N31" s="768"/>
      <c r="O31" s="768"/>
      <c r="P31" s="768"/>
      <c r="Q31" s="768"/>
      <c r="R31" s="768"/>
      <c r="S31" s="768"/>
      <c r="T31" s="768"/>
      <c r="U31" s="768"/>
      <c r="V31" s="768"/>
      <c r="W31" s="768"/>
      <c r="X31" s="768"/>
      <c r="Y31" s="768"/>
      <c r="Z31" s="133" t="s">
        <v>161</v>
      </c>
    </row>
    <row r="32" spans="1:26" ht="24" customHeight="1" x14ac:dyDescent="0.2">
      <c r="A32" s="134"/>
      <c r="B32" s="132"/>
      <c r="C32" s="132"/>
      <c r="D32" s="132"/>
      <c r="E32" s="132"/>
      <c r="F32" s="132"/>
      <c r="G32" s="108"/>
      <c r="H32" s="108"/>
      <c r="I32" s="108"/>
      <c r="J32" s="134"/>
      <c r="K32" s="134"/>
      <c r="L32" s="134"/>
      <c r="M32" s="134"/>
      <c r="N32" s="134"/>
      <c r="O32" s="134"/>
      <c r="P32" s="134"/>
      <c r="Q32" s="134"/>
      <c r="R32" s="134"/>
      <c r="S32" s="134"/>
      <c r="T32" s="134"/>
      <c r="U32" s="134"/>
      <c r="V32" s="134"/>
      <c r="W32" s="134"/>
      <c r="X32" s="134"/>
      <c r="Y32" s="134"/>
      <c r="Z32" s="135"/>
    </row>
    <row r="33" spans="1:27" ht="24" customHeight="1" x14ac:dyDescent="0.2">
      <c r="A33" s="745">
        <v>9</v>
      </c>
      <c r="B33" s="784" t="s">
        <v>173</v>
      </c>
      <c r="C33" s="785"/>
      <c r="D33" s="785"/>
      <c r="E33" s="785"/>
      <c r="F33" s="786"/>
      <c r="G33" s="793" t="s">
        <v>128</v>
      </c>
      <c r="H33" s="794"/>
      <c r="I33" s="795"/>
      <c r="J33" s="796"/>
      <c r="K33" s="769"/>
      <c r="L33" s="769"/>
      <c r="M33" s="769"/>
      <c r="N33" s="769"/>
      <c r="O33" s="769"/>
      <c r="P33" s="769"/>
      <c r="Q33" s="769"/>
      <c r="R33" s="769"/>
      <c r="S33" s="769"/>
      <c r="T33" s="769"/>
      <c r="U33" s="769"/>
      <c r="V33" s="769"/>
      <c r="W33" s="769"/>
      <c r="X33" s="769"/>
      <c r="Y33" s="769"/>
      <c r="Z33" s="797"/>
    </row>
    <row r="34" spans="1:27" ht="24" customHeight="1" x14ac:dyDescent="0.2">
      <c r="A34" s="783"/>
      <c r="B34" s="787"/>
      <c r="C34" s="788"/>
      <c r="D34" s="788"/>
      <c r="E34" s="788"/>
      <c r="F34" s="789"/>
      <c r="G34" s="798" t="s">
        <v>174</v>
      </c>
      <c r="H34" s="799"/>
      <c r="I34" s="800"/>
      <c r="J34" s="801"/>
      <c r="K34" s="802"/>
      <c r="L34" s="802"/>
      <c r="M34" s="802"/>
      <c r="N34" s="802"/>
      <c r="O34" s="802"/>
      <c r="P34" s="802"/>
      <c r="Q34" s="802"/>
      <c r="R34" s="802"/>
      <c r="S34" s="802"/>
      <c r="T34" s="802"/>
      <c r="U34" s="802"/>
      <c r="V34" s="802"/>
      <c r="W34" s="802"/>
      <c r="X34" s="802"/>
      <c r="Y34" s="802"/>
      <c r="Z34" s="803"/>
    </row>
    <row r="35" spans="1:27" ht="24" customHeight="1" x14ac:dyDescent="0.2">
      <c r="A35" s="746"/>
      <c r="B35" s="790"/>
      <c r="C35" s="791"/>
      <c r="D35" s="791"/>
      <c r="E35" s="791"/>
      <c r="F35" s="792"/>
      <c r="G35" s="804" t="s">
        <v>129</v>
      </c>
      <c r="H35" s="805"/>
      <c r="I35" s="806"/>
      <c r="J35" s="782"/>
      <c r="K35" s="768"/>
      <c r="L35" s="768"/>
      <c r="M35" s="768"/>
      <c r="N35" s="768"/>
      <c r="O35" s="768"/>
      <c r="P35" s="768"/>
      <c r="Q35" s="768"/>
      <c r="R35" s="768"/>
      <c r="S35" s="768"/>
      <c r="T35" s="768"/>
      <c r="U35" s="768"/>
      <c r="V35" s="768"/>
      <c r="W35" s="768"/>
      <c r="X35" s="768"/>
      <c r="Y35" s="768"/>
      <c r="Z35" s="807"/>
    </row>
    <row r="36" spans="1:27" ht="30.75" customHeight="1" x14ac:dyDescent="0.2">
      <c r="A36" s="772">
        <v>10</v>
      </c>
      <c r="B36" s="775" t="s">
        <v>175</v>
      </c>
      <c r="C36" s="776"/>
      <c r="D36" s="776"/>
      <c r="E36" s="776"/>
      <c r="F36" s="777"/>
      <c r="G36" s="775" t="s">
        <v>176</v>
      </c>
      <c r="H36" s="776"/>
      <c r="I36" s="776"/>
      <c r="J36" s="138"/>
      <c r="K36" s="769"/>
      <c r="L36" s="769"/>
      <c r="M36" s="769"/>
      <c r="N36" s="769"/>
      <c r="O36" s="769"/>
      <c r="P36" s="104" t="s">
        <v>178</v>
      </c>
      <c r="Q36" s="769"/>
      <c r="R36" s="769"/>
      <c r="S36" s="104" t="s">
        <v>179</v>
      </c>
      <c r="T36" s="769"/>
      <c r="U36" s="769"/>
      <c r="V36" s="104"/>
      <c r="W36" s="104" t="s">
        <v>180</v>
      </c>
      <c r="X36" s="139"/>
      <c r="Y36" s="139"/>
      <c r="Z36" s="136"/>
    </row>
    <row r="37" spans="1:27" ht="30.75" customHeight="1" x14ac:dyDescent="0.2">
      <c r="A37" s="773"/>
      <c r="B37" s="770"/>
      <c r="C37" s="771"/>
      <c r="D37" s="771"/>
      <c r="E37" s="771"/>
      <c r="F37" s="778"/>
      <c r="G37" s="770" t="s">
        <v>181</v>
      </c>
      <c r="H37" s="771"/>
      <c r="I37" s="771"/>
      <c r="J37" s="137"/>
      <c r="K37" s="765"/>
      <c r="L37" s="765"/>
      <c r="M37" s="765"/>
      <c r="N37" s="765"/>
      <c r="O37" s="765"/>
      <c r="P37" s="114" t="s">
        <v>178</v>
      </c>
      <c r="Q37" s="765"/>
      <c r="R37" s="765"/>
      <c r="S37" s="114" t="s">
        <v>179</v>
      </c>
      <c r="T37" s="765"/>
      <c r="U37" s="765"/>
      <c r="V37" s="114"/>
      <c r="W37" s="114" t="s">
        <v>180</v>
      </c>
      <c r="X37" s="117"/>
      <c r="Y37" s="117"/>
      <c r="Z37" s="118"/>
    </row>
    <row r="38" spans="1:27" ht="30.75" customHeight="1" x14ac:dyDescent="0.2">
      <c r="A38" s="773"/>
      <c r="B38" s="770"/>
      <c r="C38" s="771"/>
      <c r="D38" s="771"/>
      <c r="E38" s="771"/>
      <c r="F38" s="778"/>
      <c r="G38" s="770" t="s">
        <v>182</v>
      </c>
      <c r="H38" s="771"/>
      <c r="I38" s="771"/>
      <c r="J38" s="137"/>
      <c r="K38" s="765"/>
      <c r="L38" s="765"/>
      <c r="M38" s="765"/>
      <c r="N38" s="765"/>
      <c r="O38" s="765"/>
      <c r="P38" s="114" t="s">
        <v>178</v>
      </c>
      <c r="Q38" s="765"/>
      <c r="R38" s="765"/>
      <c r="S38" s="114" t="s">
        <v>179</v>
      </c>
      <c r="T38" s="765"/>
      <c r="U38" s="765"/>
      <c r="V38" s="114"/>
      <c r="W38" s="114" t="s">
        <v>180</v>
      </c>
      <c r="X38" s="117"/>
      <c r="Y38" s="117"/>
      <c r="Z38" s="118"/>
    </row>
    <row r="39" spans="1:27" ht="30.75" customHeight="1" x14ac:dyDescent="0.2">
      <c r="A39" s="774"/>
      <c r="B39" s="779"/>
      <c r="C39" s="780"/>
      <c r="D39" s="780"/>
      <c r="E39" s="780"/>
      <c r="F39" s="781"/>
      <c r="G39" s="766" t="s">
        <v>183</v>
      </c>
      <c r="H39" s="767"/>
      <c r="I39" s="767"/>
      <c r="J39" s="140"/>
      <c r="K39" s="768"/>
      <c r="L39" s="768"/>
      <c r="M39" s="768"/>
      <c r="N39" s="768"/>
      <c r="O39" s="768"/>
      <c r="P39" s="109" t="s">
        <v>178</v>
      </c>
      <c r="Q39" s="768"/>
      <c r="R39" s="768"/>
      <c r="S39" s="109" t="s">
        <v>179</v>
      </c>
      <c r="T39" s="768"/>
      <c r="U39" s="768"/>
      <c r="V39" s="109"/>
      <c r="W39" s="109" t="s">
        <v>180</v>
      </c>
      <c r="X39" s="141"/>
      <c r="Y39" s="141"/>
      <c r="Z39" s="133"/>
    </row>
    <row r="40" spans="1:27" ht="41.25" customHeight="1" x14ac:dyDescent="0.2">
      <c r="A40" s="745">
        <v>11</v>
      </c>
      <c r="B40" s="747" t="s">
        <v>184</v>
      </c>
      <c r="C40" s="748"/>
      <c r="D40" s="748"/>
      <c r="E40" s="748"/>
      <c r="F40" s="749"/>
      <c r="G40" s="753"/>
      <c r="H40" s="754"/>
      <c r="I40" s="754"/>
      <c r="J40" s="754"/>
      <c r="K40" s="754"/>
      <c r="L40" s="754"/>
      <c r="M40" s="754"/>
      <c r="N40" s="754"/>
      <c r="O40" s="754"/>
      <c r="P40" s="754"/>
      <c r="Q40" s="754"/>
      <c r="R40" s="754"/>
      <c r="S40" s="754"/>
      <c r="T40" s="754"/>
      <c r="U40" s="754"/>
      <c r="V40" s="754"/>
      <c r="W40" s="754"/>
      <c r="X40" s="754"/>
      <c r="Y40" s="754"/>
      <c r="Z40" s="755"/>
      <c r="AA40" s="38"/>
    </row>
    <row r="41" spans="1:27" ht="41.25" customHeight="1" x14ac:dyDescent="0.2">
      <c r="A41" s="746"/>
      <c r="B41" s="750"/>
      <c r="C41" s="751"/>
      <c r="D41" s="751"/>
      <c r="E41" s="751"/>
      <c r="F41" s="752"/>
      <c r="G41" s="756"/>
      <c r="H41" s="757"/>
      <c r="I41" s="757"/>
      <c r="J41" s="757"/>
      <c r="K41" s="757"/>
      <c r="L41" s="757"/>
      <c r="M41" s="757"/>
      <c r="N41" s="757"/>
      <c r="O41" s="757"/>
      <c r="P41" s="757"/>
      <c r="Q41" s="757"/>
      <c r="R41" s="757"/>
      <c r="S41" s="757"/>
      <c r="T41" s="757"/>
      <c r="U41" s="757"/>
      <c r="V41" s="757"/>
      <c r="W41" s="757"/>
      <c r="X41" s="757"/>
      <c r="Y41" s="757"/>
      <c r="Z41" s="758"/>
      <c r="AA41" s="38"/>
    </row>
    <row r="42" spans="1:27" ht="41.25" customHeight="1" x14ac:dyDescent="0.2">
      <c r="A42" s="745">
        <v>12</v>
      </c>
      <c r="B42" s="759" t="s">
        <v>185</v>
      </c>
      <c r="C42" s="760"/>
      <c r="D42" s="760"/>
      <c r="E42" s="760"/>
      <c r="F42" s="761"/>
      <c r="G42" s="753"/>
      <c r="H42" s="754"/>
      <c r="I42" s="754"/>
      <c r="J42" s="754"/>
      <c r="K42" s="754"/>
      <c r="L42" s="754"/>
      <c r="M42" s="754"/>
      <c r="N42" s="754"/>
      <c r="O42" s="754"/>
      <c r="P42" s="754"/>
      <c r="Q42" s="754"/>
      <c r="R42" s="754"/>
      <c r="S42" s="754"/>
      <c r="T42" s="754"/>
      <c r="U42" s="754"/>
      <c r="V42" s="754"/>
      <c r="W42" s="754"/>
      <c r="X42" s="754"/>
      <c r="Y42" s="754"/>
      <c r="Z42" s="755"/>
      <c r="AA42" s="38"/>
    </row>
    <row r="43" spans="1:27" ht="41.25" customHeight="1" x14ac:dyDescent="0.2">
      <c r="A43" s="746"/>
      <c r="B43" s="762"/>
      <c r="C43" s="763"/>
      <c r="D43" s="763"/>
      <c r="E43" s="763"/>
      <c r="F43" s="764"/>
      <c r="G43" s="756"/>
      <c r="H43" s="757"/>
      <c r="I43" s="757"/>
      <c r="J43" s="757"/>
      <c r="K43" s="757"/>
      <c r="L43" s="757"/>
      <c r="M43" s="757"/>
      <c r="N43" s="757"/>
      <c r="O43" s="757"/>
      <c r="P43" s="757"/>
      <c r="Q43" s="757"/>
      <c r="R43" s="757"/>
      <c r="S43" s="757"/>
      <c r="T43" s="757"/>
      <c r="U43" s="757"/>
      <c r="V43" s="757"/>
      <c r="W43" s="757"/>
      <c r="X43" s="757"/>
      <c r="Y43" s="757"/>
      <c r="Z43" s="758"/>
      <c r="AA43" s="38"/>
    </row>
    <row r="44" spans="1:27" ht="41.25" customHeight="1" x14ac:dyDescent="0.2">
      <c r="A44" s="745">
        <v>13</v>
      </c>
      <c r="B44" s="747" t="s">
        <v>186</v>
      </c>
      <c r="C44" s="748"/>
      <c r="D44" s="748"/>
      <c r="E44" s="748"/>
      <c r="F44" s="749"/>
      <c r="G44" s="747"/>
      <c r="H44" s="754"/>
      <c r="I44" s="754"/>
      <c r="J44" s="754"/>
      <c r="K44" s="754"/>
      <c r="L44" s="754"/>
      <c r="M44" s="754"/>
      <c r="N44" s="754"/>
      <c r="O44" s="754"/>
      <c r="P44" s="754"/>
      <c r="Q44" s="754"/>
      <c r="R44" s="754"/>
      <c r="S44" s="754"/>
      <c r="T44" s="754"/>
      <c r="U44" s="754"/>
      <c r="V44" s="754"/>
      <c r="W44" s="754"/>
      <c r="X44" s="754"/>
      <c r="Y44" s="754"/>
      <c r="Z44" s="755"/>
    </row>
    <row r="45" spans="1:27" ht="41.25" customHeight="1" x14ac:dyDescent="0.2">
      <c r="A45" s="746"/>
      <c r="B45" s="750"/>
      <c r="C45" s="751"/>
      <c r="D45" s="751"/>
      <c r="E45" s="751"/>
      <c r="F45" s="752"/>
      <c r="G45" s="756"/>
      <c r="H45" s="757"/>
      <c r="I45" s="757"/>
      <c r="J45" s="757"/>
      <c r="K45" s="757"/>
      <c r="L45" s="757"/>
      <c r="M45" s="757"/>
      <c r="N45" s="757"/>
      <c r="O45" s="757"/>
      <c r="P45" s="757"/>
      <c r="Q45" s="757"/>
      <c r="R45" s="757"/>
      <c r="S45" s="757"/>
      <c r="T45" s="757"/>
      <c r="U45" s="757"/>
      <c r="V45" s="757"/>
      <c r="W45" s="757"/>
      <c r="X45" s="757"/>
      <c r="Y45" s="757"/>
      <c r="Z45" s="758"/>
    </row>
    <row r="46" spans="1:27" ht="41.25" customHeight="1" x14ac:dyDescent="0.2">
      <c r="A46" s="745">
        <v>14</v>
      </c>
      <c r="B46" s="747" t="s">
        <v>187</v>
      </c>
      <c r="C46" s="748"/>
      <c r="D46" s="748"/>
      <c r="E46" s="748"/>
      <c r="F46" s="749"/>
      <c r="G46" s="753"/>
      <c r="H46" s="754"/>
      <c r="I46" s="754"/>
      <c r="J46" s="754"/>
      <c r="K46" s="754"/>
      <c r="L46" s="754"/>
      <c r="M46" s="754"/>
      <c r="N46" s="754"/>
      <c r="O46" s="754"/>
      <c r="P46" s="754"/>
      <c r="Q46" s="754"/>
      <c r="R46" s="754"/>
      <c r="S46" s="754"/>
      <c r="T46" s="754"/>
      <c r="U46" s="754"/>
      <c r="V46" s="754"/>
      <c r="W46" s="754"/>
      <c r="X46" s="754"/>
      <c r="Y46" s="754"/>
      <c r="Z46" s="755"/>
    </row>
    <row r="47" spans="1:27" ht="41.25" customHeight="1" x14ac:dyDescent="0.2">
      <c r="A47" s="746"/>
      <c r="B47" s="750"/>
      <c r="C47" s="751"/>
      <c r="D47" s="751"/>
      <c r="E47" s="751"/>
      <c r="F47" s="752"/>
      <c r="G47" s="756"/>
      <c r="H47" s="757"/>
      <c r="I47" s="757"/>
      <c r="J47" s="757"/>
      <c r="K47" s="757"/>
      <c r="L47" s="757"/>
      <c r="M47" s="757"/>
      <c r="N47" s="757"/>
      <c r="O47" s="757"/>
      <c r="P47" s="757"/>
      <c r="Q47" s="757"/>
      <c r="R47" s="757"/>
      <c r="S47" s="757"/>
      <c r="T47" s="757"/>
      <c r="U47" s="757"/>
      <c r="V47" s="757"/>
      <c r="W47" s="757"/>
      <c r="X47" s="757"/>
      <c r="Y47" s="757"/>
      <c r="Z47" s="758"/>
    </row>
    <row r="48" spans="1:27" ht="41.25" customHeight="1" x14ac:dyDescent="0.2">
      <c r="A48" s="745">
        <v>15</v>
      </c>
      <c r="B48" s="747" t="s">
        <v>188</v>
      </c>
      <c r="C48" s="748"/>
      <c r="D48" s="748"/>
      <c r="E48" s="748"/>
      <c r="F48" s="749"/>
      <c r="G48" s="753"/>
      <c r="H48" s="754"/>
      <c r="I48" s="754"/>
      <c r="J48" s="754"/>
      <c r="K48" s="754"/>
      <c r="L48" s="754"/>
      <c r="M48" s="754"/>
      <c r="N48" s="754"/>
      <c r="O48" s="754"/>
      <c r="P48" s="754"/>
      <c r="Q48" s="754"/>
      <c r="R48" s="754"/>
      <c r="S48" s="754"/>
      <c r="T48" s="754"/>
      <c r="U48" s="754"/>
      <c r="V48" s="754"/>
      <c r="W48" s="754"/>
      <c r="X48" s="754"/>
      <c r="Y48" s="754"/>
      <c r="Z48" s="755"/>
    </row>
    <row r="49" spans="1:26" ht="41.25" customHeight="1" x14ac:dyDescent="0.2">
      <c r="A49" s="746"/>
      <c r="B49" s="750"/>
      <c r="C49" s="751"/>
      <c r="D49" s="751"/>
      <c r="E49" s="751"/>
      <c r="F49" s="752"/>
      <c r="G49" s="756"/>
      <c r="H49" s="757"/>
      <c r="I49" s="757"/>
      <c r="J49" s="757"/>
      <c r="K49" s="757"/>
      <c r="L49" s="757"/>
      <c r="M49" s="757"/>
      <c r="N49" s="757"/>
      <c r="O49" s="757"/>
      <c r="P49" s="757"/>
      <c r="Q49" s="757"/>
      <c r="R49" s="757"/>
      <c r="S49" s="757"/>
      <c r="T49" s="757"/>
      <c r="U49" s="757"/>
      <c r="V49" s="757"/>
      <c r="W49" s="757"/>
      <c r="X49" s="757"/>
      <c r="Y49" s="757"/>
      <c r="Z49" s="758"/>
    </row>
    <row r="50" spans="1:26" ht="41.25" customHeight="1" x14ac:dyDescent="0.2">
      <c r="A50" s="745">
        <v>16</v>
      </c>
      <c r="B50" s="747" t="s">
        <v>189</v>
      </c>
      <c r="C50" s="748"/>
      <c r="D50" s="748"/>
      <c r="E50" s="748"/>
      <c r="F50" s="749"/>
      <c r="G50" s="753"/>
      <c r="H50" s="754"/>
      <c r="I50" s="754"/>
      <c r="J50" s="754"/>
      <c r="K50" s="754"/>
      <c r="L50" s="754"/>
      <c r="M50" s="754"/>
      <c r="N50" s="754"/>
      <c r="O50" s="754"/>
      <c r="P50" s="754"/>
      <c r="Q50" s="754"/>
      <c r="R50" s="754"/>
      <c r="S50" s="754"/>
      <c r="T50" s="754"/>
      <c r="U50" s="754"/>
      <c r="V50" s="754"/>
      <c r="W50" s="754"/>
      <c r="X50" s="754"/>
      <c r="Y50" s="754"/>
      <c r="Z50" s="755"/>
    </row>
    <row r="51" spans="1:26" ht="41.25" customHeight="1" x14ac:dyDescent="0.2">
      <c r="A51" s="746"/>
      <c r="B51" s="750"/>
      <c r="C51" s="751"/>
      <c r="D51" s="751"/>
      <c r="E51" s="751"/>
      <c r="F51" s="752"/>
      <c r="G51" s="756"/>
      <c r="H51" s="757"/>
      <c r="I51" s="757"/>
      <c r="J51" s="757"/>
      <c r="K51" s="757"/>
      <c r="L51" s="757"/>
      <c r="M51" s="757"/>
      <c r="N51" s="757"/>
      <c r="O51" s="757"/>
      <c r="P51" s="757"/>
      <c r="Q51" s="757"/>
      <c r="R51" s="757"/>
      <c r="S51" s="757"/>
      <c r="T51" s="757"/>
      <c r="U51" s="757"/>
      <c r="V51" s="757"/>
      <c r="W51" s="757"/>
      <c r="X51" s="757"/>
      <c r="Y51" s="757"/>
      <c r="Z51" s="758"/>
    </row>
    <row r="52" spans="1:26" ht="41.25" customHeight="1" x14ac:dyDescent="0.2">
      <c r="A52" s="745">
        <v>17</v>
      </c>
      <c r="B52" s="747" t="s">
        <v>190</v>
      </c>
      <c r="C52" s="748"/>
      <c r="D52" s="748"/>
      <c r="E52" s="748"/>
      <c r="F52" s="749"/>
      <c r="G52" s="753"/>
      <c r="H52" s="754"/>
      <c r="I52" s="754"/>
      <c r="J52" s="754"/>
      <c r="K52" s="754"/>
      <c r="L52" s="754"/>
      <c r="M52" s="754"/>
      <c r="N52" s="754"/>
      <c r="O52" s="754"/>
      <c r="P52" s="754"/>
      <c r="Q52" s="754"/>
      <c r="R52" s="754"/>
      <c r="S52" s="754"/>
      <c r="T52" s="754"/>
      <c r="U52" s="754"/>
      <c r="V52" s="754"/>
      <c r="W52" s="754"/>
      <c r="X52" s="754"/>
      <c r="Y52" s="754"/>
      <c r="Z52" s="755"/>
    </row>
    <row r="53" spans="1:26" ht="41.25" customHeight="1" x14ac:dyDescent="0.2">
      <c r="A53" s="746"/>
      <c r="B53" s="750"/>
      <c r="C53" s="751"/>
      <c r="D53" s="751"/>
      <c r="E53" s="751"/>
      <c r="F53" s="752"/>
      <c r="G53" s="756"/>
      <c r="H53" s="757"/>
      <c r="I53" s="757"/>
      <c r="J53" s="757"/>
      <c r="K53" s="757"/>
      <c r="L53" s="757"/>
      <c r="M53" s="757"/>
      <c r="N53" s="757"/>
      <c r="O53" s="757"/>
      <c r="P53" s="757"/>
      <c r="Q53" s="757"/>
      <c r="R53" s="757"/>
      <c r="S53" s="757"/>
      <c r="T53" s="757"/>
      <c r="U53" s="757"/>
      <c r="V53" s="757"/>
      <c r="W53" s="757"/>
      <c r="X53" s="757"/>
      <c r="Y53" s="757"/>
      <c r="Z53" s="758"/>
    </row>
    <row r="54" spans="1:26" ht="15" customHeight="1" x14ac:dyDescent="0.2"/>
    <row r="55" spans="1:26" ht="32.1" customHeight="1" x14ac:dyDescent="0.2">
      <c r="B55" s="101" t="s">
        <v>821</v>
      </c>
    </row>
    <row r="56" spans="1:26" ht="32.1" customHeight="1" x14ac:dyDescent="0.2"/>
    <row r="57" spans="1:26" ht="32.1" customHeight="1" x14ac:dyDescent="0.2"/>
    <row r="58" spans="1:26" ht="32.1" customHeight="1" x14ac:dyDescent="0.2"/>
    <row r="59" spans="1:26" ht="32.1" customHeight="1" x14ac:dyDescent="0.2"/>
    <row r="60" spans="1:26" ht="32.1" customHeight="1" x14ac:dyDescent="0.2"/>
    <row r="61" spans="1:26" ht="32.1" customHeight="1" x14ac:dyDescent="0.2"/>
    <row r="62" spans="1:26" ht="32.1" customHeight="1" x14ac:dyDescent="0.2"/>
    <row r="63" spans="1:26" ht="32.1" customHeight="1" x14ac:dyDescent="0.2"/>
    <row r="64" spans="1:26" ht="32.1" customHeight="1" x14ac:dyDescent="0.2"/>
    <row r="65" ht="32.1" customHeight="1" x14ac:dyDescent="0.2"/>
    <row r="66" ht="32.1" customHeight="1" x14ac:dyDescent="0.2"/>
    <row r="67" ht="32.1" customHeight="1" x14ac:dyDescent="0.2"/>
    <row r="68" ht="32.1" customHeight="1" x14ac:dyDescent="0.2"/>
    <row r="69" ht="32.1" customHeight="1" x14ac:dyDescent="0.2"/>
    <row r="70" ht="32.1" customHeight="1" x14ac:dyDescent="0.2"/>
    <row r="71" ht="32.1" customHeight="1" x14ac:dyDescent="0.2"/>
    <row r="72" ht="32.1" customHeight="1" x14ac:dyDescent="0.2"/>
    <row r="73" ht="32.1" customHeight="1" x14ac:dyDescent="0.2"/>
    <row r="74" ht="32.1" customHeight="1" x14ac:dyDescent="0.2"/>
    <row r="75" ht="32.1" customHeight="1" x14ac:dyDescent="0.2"/>
    <row r="76" ht="32.1" customHeight="1" x14ac:dyDescent="0.2"/>
    <row r="77" ht="32.1" customHeight="1" x14ac:dyDescent="0.2"/>
    <row r="78" ht="32.1" customHeight="1" x14ac:dyDescent="0.2"/>
    <row r="79" ht="32.1" customHeight="1" x14ac:dyDescent="0.2"/>
    <row r="80" ht="32.1" customHeight="1" x14ac:dyDescent="0.2"/>
    <row r="81" ht="32.1" customHeight="1" x14ac:dyDescent="0.2"/>
    <row r="82" ht="32.1" customHeight="1" x14ac:dyDescent="0.2"/>
    <row r="83" ht="32.1" customHeight="1" x14ac:dyDescent="0.2"/>
    <row r="84" ht="32.1" customHeight="1" x14ac:dyDescent="0.2"/>
    <row r="85" ht="32.1" customHeight="1" x14ac:dyDescent="0.2"/>
    <row r="86" ht="32.1" customHeight="1" x14ac:dyDescent="0.2"/>
    <row r="87" ht="32.1" customHeight="1" x14ac:dyDescent="0.2"/>
    <row r="88" ht="32.1" customHeight="1" x14ac:dyDescent="0.2"/>
    <row r="89" ht="32.1" customHeight="1" x14ac:dyDescent="0.2"/>
    <row r="90" ht="32.1" customHeight="1" x14ac:dyDescent="0.2"/>
    <row r="91" ht="32.1" customHeight="1" x14ac:dyDescent="0.2"/>
    <row r="92" ht="32.1" customHeight="1" x14ac:dyDescent="0.2"/>
    <row r="93" ht="32.1" customHeight="1" x14ac:dyDescent="0.2"/>
    <row r="94" ht="32.1" customHeight="1" x14ac:dyDescent="0.2"/>
    <row r="95" ht="32.1" customHeight="1" x14ac:dyDescent="0.2"/>
    <row r="96" ht="32.1" customHeight="1" x14ac:dyDescent="0.2"/>
  </sheetData>
  <mergeCells count="137">
    <mergeCell ref="A2:Z2"/>
    <mergeCell ref="A3:A4"/>
    <mergeCell ref="B3:F3"/>
    <mergeCell ref="G3:Z3"/>
    <mergeCell ref="B4:F4"/>
    <mergeCell ref="G4:Z4"/>
    <mergeCell ref="B5:F5"/>
    <mergeCell ref="G5:Z5"/>
    <mergeCell ref="A6:A7"/>
    <mergeCell ref="B6:F7"/>
    <mergeCell ref="G6:I7"/>
    <mergeCell ref="J6:L6"/>
    <mergeCell ref="M6:Z6"/>
    <mergeCell ref="J7:L7"/>
    <mergeCell ref="M7:Z7"/>
    <mergeCell ref="V8:X8"/>
    <mergeCell ref="A9:A15"/>
    <mergeCell ref="B9:F15"/>
    <mergeCell ref="G9:I9"/>
    <mergeCell ref="J9:O9"/>
    <mergeCell ref="Q9:S9"/>
    <mergeCell ref="T9:Z9"/>
    <mergeCell ref="G10:I10"/>
    <mergeCell ref="J10:P10"/>
    <mergeCell ref="Q10:S10"/>
    <mergeCell ref="B8:F8"/>
    <mergeCell ref="G8:H8"/>
    <mergeCell ref="I8:J8"/>
    <mergeCell ref="M8:N8"/>
    <mergeCell ref="O8:P8"/>
    <mergeCell ref="T8:U8"/>
    <mergeCell ref="G13:I13"/>
    <mergeCell ref="J13:Z13"/>
    <mergeCell ref="G14:H15"/>
    <mergeCell ref="I14:L14"/>
    <mergeCell ref="M14:O15"/>
    <mergeCell ref="P14:Z15"/>
    <mergeCell ref="I15:L15"/>
    <mergeCell ref="T10:Z10"/>
    <mergeCell ref="G11:I11"/>
    <mergeCell ref="J11:O11"/>
    <mergeCell ref="Q11:S12"/>
    <mergeCell ref="W11:Y11"/>
    <mergeCell ref="G12:I12"/>
    <mergeCell ref="J12:P12"/>
    <mergeCell ref="W12:Y12"/>
    <mergeCell ref="G22:I22"/>
    <mergeCell ref="T18:Z18"/>
    <mergeCell ref="G19:M19"/>
    <mergeCell ref="N19:S19"/>
    <mergeCell ref="T19:Z19"/>
    <mergeCell ref="A16:A19"/>
    <mergeCell ref="B16:F19"/>
    <mergeCell ref="G16:M16"/>
    <mergeCell ref="N16:S16"/>
    <mergeCell ref="T16:Z16"/>
    <mergeCell ref="G17:M17"/>
    <mergeCell ref="N17:S17"/>
    <mergeCell ref="T17:Z17"/>
    <mergeCell ref="G18:M18"/>
    <mergeCell ref="N18:S18"/>
    <mergeCell ref="G23:I23"/>
    <mergeCell ref="J23:Y23"/>
    <mergeCell ref="G25:I25"/>
    <mergeCell ref="J25:Y25"/>
    <mergeCell ref="G26:I30"/>
    <mergeCell ref="J26:L26"/>
    <mergeCell ref="M26:Y26"/>
    <mergeCell ref="J27:L27"/>
    <mergeCell ref="A20:A24"/>
    <mergeCell ref="B20:F24"/>
    <mergeCell ref="G20:I20"/>
    <mergeCell ref="J20:Y20"/>
    <mergeCell ref="G21:I21"/>
    <mergeCell ref="J21:Y21"/>
    <mergeCell ref="G31:I31"/>
    <mergeCell ref="J31:Y31"/>
    <mergeCell ref="A33:A35"/>
    <mergeCell ref="B33:F35"/>
    <mergeCell ref="G33:I33"/>
    <mergeCell ref="J33:Z33"/>
    <mergeCell ref="G34:I34"/>
    <mergeCell ref="J34:Z34"/>
    <mergeCell ref="G35:I35"/>
    <mergeCell ref="J35:Z35"/>
    <mergeCell ref="A25:A31"/>
    <mergeCell ref="B25:F31"/>
    <mergeCell ref="M27:Y27"/>
    <mergeCell ref="J28:L28"/>
    <mergeCell ref="M28:Y28"/>
    <mergeCell ref="J29:L29"/>
    <mergeCell ref="M29:Y29"/>
    <mergeCell ref="J30:L30"/>
    <mergeCell ref="M30:Y30"/>
    <mergeCell ref="A36:A39"/>
    <mergeCell ref="B36:F39"/>
    <mergeCell ref="G36:I36"/>
    <mergeCell ref="K36:M36"/>
    <mergeCell ref="N36:O36"/>
    <mergeCell ref="Q36:R36"/>
    <mergeCell ref="G38:I38"/>
    <mergeCell ref="K38:M38"/>
    <mergeCell ref="N38:O38"/>
    <mergeCell ref="Q38:R38"/>
    <mergeCell ref="T38:U38"/>
    <mergeCell ref="G39:I39"/>
    <mergeCell ref="K39:M39"/>
    <mergeCell ref="N39:O39"/>
    <mergeCell ref="Q39:R39"/>
    <mergeCell ref="T39:U39"/>
    <mergeCell ref="T36:U36"/>
    <mergeCell ref="G37:I37"/>
    <mergeCell ref="K37:M37"/>
    <mergeCell ref="N37:O37"/>
    <mergeCell ref="Q37:R37"/>
    <mergeCell ref="T37:U37"/>
    <mergeCell ref="A44:A45"/>
    <mergeCell ref="B44:F45"/>
    <mergeCell ref="G44:Z45"/>
    <mergeCell ref="A46:A47"/>
    <mergeCell ref="B46:F47"/>
    <mergeCell ref="G46:Z47"/>
    <mergeCell ref="A40:A41"/>
    <mergeCell ref="B40:F41"/>
    <mergeCell ref="G40:Z41"/>
    <mergeCell ref="A42:A43"/>
    <mergeCell ref="B42:F43"/>
    <mergeCell ref="G42:Z43"/>
    <mergeCell ref="A52:A53"/>
    <mergeCell ref="B52:F53"/>
    <mergeCell ref="G52:Z53"/>
    <mergeCell ref="A48:A49"/>
    <mergeCell ref="B48:F49"/>
    <mergeCell ref="G48:Z49"/>
    <mergeCell ref="A50:A51"/>
    <mergeCell ref="B50:F51"/>
    <mergeCell ref="G50:Z51"/>
  </mergeCells>
  <phoneticPr fontId="2"/>
  <printOptions horizontalCentered="1"/>
  <pageMargins left="0.59055118110236227" right="0.39370078740157483" top="0.39370078740157483" bottom="0.57999999999999996" header="0" footer="0.34"/>
  <pageSetup paperSize="9" scale="86" orientation="portrait" horizontalDpi="300" r:id="rId1"/>
  <headerFooter alignWithMargins="0">
    <oddFooter>&amp;P / &amp;N ページ</oddFooter>
  </headerFooter>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showGridLines="0" view="pageBreakPreview" topLeftCell="A45" zoomScale="50" zoomScaleNormal="100" zoomScaleSheetLayoutView="50" workbookViewId="0">
      <selection activeCell="C14" sqref="D14"/>
    </sheetView>
  </sheetViews>
  <sheetFormatPr defaultColWidth="9" defaultRowHeight="13.2" x14ac:dyDescent="0.2"/>
  <cols>
    <col min="1" max="25" width="3.6640625" style="101" customWidth="1"/>
    <col min="26" max="26" width="4.77734375" style="101" customWidth="1"/>
    <col min="27" max="44" width="3.6640625" style="101" customWidth="1"/>
    <col min="45" max="16384" width="9" style="101"/>
  </cols>
  <sheetData>
    <row r="1" spans="1:27" ht="54" customHeight="1" x14ac:dyDescent="0.2"/>
    <row r="2" spans="1:27" x14ac:dyDescent="0.2">
      <c r="A2" t="s">
        <v>664</v>
      </c>
    </row>
    <row r="3" spans="1:27" ht="30" customHeight="1" x14ac:dyDescent="0.2">
      <c r="A3" s="940" t="s">
        <v>122</v>
      </c>
      <c r="B3" s="940"/>
      <c r="C3" s="940"/>
      <c r="D3" s="940"/>
      <c r="E3" s="940"/>
      <c r="F3" s="940"/>
      <c r="G3" s="940"/>
      <c r="H3" s="940"/>
      <c r="I3" s="940"/>
      <c r="J3" s="940"/>
      <c r="K3" s="940"/>
      <c r="L3" s="940"/>
      <c r="M3" s="940"/>
      <c r="N3" s="940"/>
      <c r="O3" s="940"/>
      <c r="P3" s="940"/>
      <c r="Q3" s="940"/>
      <c r="R3" s="940"/>
      <c r="S3" s="940"/>
      <c r="T3" s="940"/>
      <c r="U3" s="940"/>
      <c r="V3" s="940"/>
      <c r="W3" s="940"/>
      <c r="X3" s="940"/>
      <c r="Y3" s="940"/>
      <c r="Z3" s="940"/>
    </row>
    <row r="4" spans="1:27" ht="27.75" customHeight="1" x14ac:dyDescent="0.2">
      <c r="A4" s="772">
        <v>1</v>
      </c>
      <c r="B4" s="775" t="s">
        <v>123</v>
      </c>
      <c r="C4" s="776"/>
      <c r="D4" s="776"/>
      <c r="E4" s="776"/>
      <c r="F4" s="777"/>
      <c r="G4" s="941" t="s">
        <v>701</v>
      </c>
      <c r="H4" s="942"/>
      <c r="I4" s="942"/>
      <c r="J4" s="942"/>
      <c r="K4" s="942"/>
      <c r="L4" s="942"/>
      <c r="M4" s="942"/>
      <c r="N4" s="942"/>
      <c r="O4" s="942"/>
      <c r="P4" s="942"/>
      <c r="Q4" s="942"/>
      <c r="R4" s="942"/>
      <c r="S4" s="942"/>
      <c r="T4" s="942"/>
      <c r="U4" s="942"/>
      <c r="V4" s="942"/>
      <c r="W4" s="942"/>
      <c r="X4" s="942"/>
      <c r="Y4" s="942"/>
      <c r="Z4" s="943"/>
      <c r="AA4" s="38"/>
    </row>
    <row r="5" spans="1:27" ht="27.75" customHeight="1" x14ac:dyDescent="0.2">
      <c r="A5" s="774"/>
      <c r="B5" s="779" t="s">
        <v>124</v>
      </c>
      <c r="C5" s="780"/>
      <c r="D5" s="780"/>
      <c r="E5" s="780"/>
      <c r="F5" s="781"/>
      <c r="G5" s="944" t="s">
        <v>702</v>
      </c>
      <c r="H5" s="945"/>
      <c r="I5" s="945"/>
      <c r="J5" s="945"/>
      <c r="K5" s="945"/>
      <c r="L5" s="945"/>
      <c r="M5" s="945"/>
      <c r="N5" s="945"/>
      <c r="O5" s="945"/>
      <c r="P5" s="945"/>
      <c r="Q5" s="945"/>
      <c r="R5" s="945"/>
      <c r="S5" s="945"/>
      <c r="T5" s="945"/>
      <c r="U5" s="945"/>
      <c r="V5" s="945"/>
      <c r="W5" s="945"/>
      <c r="X5" s="945"/>
      <c r="Y5" s="945"/>
      <c r="Z5" s="946"/>
      <c r="AA5" s="38"/>
    </row>
    <row r="6" spans="1:27" ht="26.25" customHeight="1" x14ac:dyDescent="0.2">
      <c r="A6" s="102">
        <v>2</v>
      </c>
      <c r="B6" s="910" t="s">
        <v>125</v>
      </c>
      <c r="C6" s="911"/>
      <c r="D6" s="911"/>
      <c r="E6" s="911"/>
      <c r="F6" s="912"/>
      <c r="G6" s="947" t="s">
        <v>191</v>
      </c>
      <c r="H6" s="948"/>
      <c r="I6" s="948"/>
      <c r="J6" s="948"/>
      <c r="K6" s="948"/>
      <c r="L6" s="948"/>
      <c r="M6" s="948"/>
      <c r="N6" s="948"/>
      <c r="O6" s="948"/>
      <c r="P6" s="948"/>
      <c r="Q6" s="948"/>
      <c r="R6" s="948"/>
      <c r="S6" s="948"/>
      <c r="T6" s="948"/>
      <c r="U6" s="948"/>
      <c r="V6" s="948"/>
      <c r="W6" s="948"/>
      <c r="X6" s="948"/>
      <c r="Y6" s="948"/>
      <c r="Z6" s="949"/>
      <c r="AA6" s="38"/>
    </row>
    <row r="7" spans="1:27" ht="29.25" customHeight="1" x14ac:dyDescent="0.2">
      <c r="A7" s="745">
        <v>3</v>
      </c>
      <c r="B7" s="851" t="s">
        <v>126</v>
      </c>
      <c r="C7" s="897"/>
      <c r="D7" s="897"/>
      <c r="E7" s="897"/>
      <c r="F7" s="898"/>
      <c r="G7" s="904" t="s">
        <v>127</v>
      </c>
      <c r="H7" s="868"/>
      <c r="I7" s="869"/>
      <c r="J7" s="793" t="s">
        <v>128</v>
      </c>
      <c r="K7" s="794"/>
      <c r="L7" s="795"/>
      <c r="M7" s="796"/>
      <c r="N7" s="769"/>
      <c r="O7" s="769"/>
      <c r="P7" s="769"/>
      <c r="Q7" s="769"/>
      <c r="R7" s="769"/>
      <c r="S7" s="769"/>
      <c r="T7" s="769"/>
      <c r="U7" s="769"/>
      <c r="V7" s="769"/>
      <c r="W7" s="769"/>
      <c r="X7" s="769"/>
      <c r="Y7" s="769"/>
      <c r="Z7" s="797"/>
      <c r="AA7" s="38"/>
    </row>
    <row r="8" spans="1:27" ht="29.25" customHeight="1" x14ac:dyDescent="0.2">
      <c r="A8" s="974"/>
      <c r="B8" s="854"/>
      <c r="C8" s="899"/>
      <c r="D8" s="899"/>
      <c r="E8" s="899"/>
      <c r="F8" s="900"/>
      <c r="G8" s="873"/>
      <c r="H8" s="874"/>
      <c r="I8" s="875"/>
      <c r="J8" s="804" t="s">
        <v>129</v>
      </c>
      <c r="K8" s="805"/>
      <c r="L8" s="806"/>
      <c r="M8" s="782"/>
      <c r="N8" s="768"/>
      <c r="O8" s="768"/>
      <c r="P8" s="768"/>
      <c r="Q8" s="768"/>
      <c r="R8" s="768"/>
      <c r="S8" s="768"/>
      <c r="T8" s="768"/>
      <c r="U8" s="768"/>
      <c r="V8" s="768"/>
      <c r="W8" s="768"/>
      <c r="X8" s="768"/>
      <c r="Y8" s="768"/>
      <c r="Z8" s="807"/>
      <c r="AA8" s="38"/>
    </row>
    <row r="9" spans="1:27" ht="29.25" customHeight="1" x14ac:dyDescent="0.2">
      <c r="A9" s="110"/>
      <c r="B9" s="105"/>
      <c r="C9" s="106"/>
      <c r="D9" s="106"/>
      <c r="E9" s="106"/>
      <c r="F9" s="107"/>
      <c r="G9" s="975" t="s">
        <v>130</v>
      </c>
      <c r="H9" s="976"/>
      <c r="I9" s="977"/>
      <c r="J9" s="793" t="s">
        <v>131</v>
      </c>
      <c r="K9" s="794"/>
      <c r="L9" s="795"/>
      <c r="M9" s="796"/>
      <c r="N9" s="769"/>
      <c r="O9" s="769"/>
      <c r="P9" s="769"/>
      <c r="Q9" s="769"/>
      <c r="R9" s="769"/>
      <c r="S9" s="769"/>
      <c r="T9" s="769"/>
      <c r="U9" s="769"/>
      <c r="V9" s="769"/>
      <c r="W9" s="769"/>
      <c r="X9" s="769"/>
      <c r="Y9" s="769"/>
      <c r="Z9" s="797"/>
      <c r="AA9" s="38"/>
    </row>
    <row r="10" spans="1:27" ht="29.25" customHeight="1" x14ac:dyDescent="0.2">
      <c r="A10" s="110"/>
      <c r="B10" s="105"/>
      <c r="C10" s="106"/>
      <c r="D10" s="106"/>
      <c r="E10" s="106"/>
      <c r="F10" s="107"/>
      <c r="G10" s="971" t="s">
        <v>132</v>
      </c>
      <c r="H10" s="972"/>
      <c r="I10" s="973"/>
      <c r="J10" s="804" t="s">
        <v>129</v>
      </c>
      <c r="K10" s="805"/>
      <c r="L10" s="806"/>
      <c r="M10" s="782"/>
      <c r="N10" s="768"/>
      <c r="O10" s="768"/>
      <c r="P10" s="768"/>
      <c r="Q10" s="768"/>
      <c r="R10" s="768"/>
      <c r="S10" s="768"/>
      <c r="T10" s="768"/>
      <c r="U10" s="768"/>
      <c r="V10" s="768"/>
      <c r="W10" s="768"/>
      <c r="X10" s="768"/>
      <c r="Y10" s="768"/>
      <c r="Z10" s="807"/>
      <c r="AA10" s="38"/>
    </row>
    <row r="11" spans="1:27" ht="27" customHeight="1" x14ac:dyDescent="0.2">
      <c r="A11" s="102">
        <v>4</v>
      </c>
      <c r="B11" s="910" t="s">
        <v>133</v>
      </c>
      <c r="C11" s="911"/>
      <c r="D11" s="911"/>
      <c r="E11" s="911"/>
      <c r="F11" s="912"/>
      <c r="G11" s="913" t="s">
        <v>134</v>
      </c>
      <c r="H11" s="914"/>
      <c r="I11" s="896">
        <v>0</v>
      </c>
      <c r="J11" s="896"/>
      <c r="K11" s="111" t="s">
        <v>135</v>
      </c>
      <c r="L11" s="111"/>
      <c r="M11" s="896" t="s">
        <v>136</v>
      </c>
      <c r="N11" s="896"/>
      <c r="O11" s="896">
        <v>6</v>
      </c>
      <c r="P11" s="896"/>
      <c r="Q11" s="56" t="s">
        <v>135</v>
      </c>
      <c r="R11" s="111"/>
      <c r="S11" s="111"/>
      <c r="T11" s="896" t="s">
        <v>137</v>
      </c>
      <c r="U11" s="896"/>
      <c r="V11" s="896">
        <v>6</v>
      </c>
      <c r="W11" s="896"/>
      <c r="X11" s="896"/>
      <c r="Y11" s="111" t="s">
        <v>135</v>
      </c>
      <c r="Z11" s="112"/>
      <c r="AA11" s="38"/>
    </row>
    <row r="12" spans="1:27" ht="32.1" customHeight="1" x14ac:dyDescent="0.2">
      <c r="A12" s="745">
        <v>5</v>
      </c>
      <c r="B12" s="851" t="s">
        <v>138</v>
      </c>
      <c r="C12" s="897"/>
      <c r="D12" s="897"/>
      <c r="E12" s="897"/>
      <c r="F12" s="898"/>
      <c r="G12" s="904" t="s">
        <v>139</v>
      </c>
      <c r="H12" s="868"/>
      <c r="I12" s="905"/>
      <c r="J12" s="796">
        <v>360.2</v>
      </c>
      <c r="K12" s="769"/>
      <c r="L12" s="769"/>
      <c r="M12" s="769"/>
      <c r="N12" s="769"/>
      <c r="O12" s="769"/>
      <c r="P12" s="113" t="s">
        <v>192</v>
      </c>
      <c r="Q12" s="906" t="s">
        <v>140</v>
      </c>
      <c r="R12" s="776"/>
      <c r="S12" s="862"/>
      <c r="T12" s="907" t="s">
        <v>141</v>
      </c>
      <c r="U12" s="837"/>
      <c r="V12" s="837"/>
      <c r="W12" s="837"/>
      <c r="X12" s="837"/>
      <c r="Y12" s="837"/>
      <c r="Z12" s="908"/>
    </row>
    <row r="13" spans="1:27" ht="29.1" customHeight="1" x14ac:dyDescent="0.2">
      <c r="A13" s="783"/>
      <c r="B13" s="854"/>
      <c r="C13" s="899"/>
      <c r="D13" s="899"/>
      <c r="E13" s="899"/>
      <c r="F13" s="900"/>
      <c r="G13" s="909" t="s">
        <v>142</v>
      </c>
      <c r="H13" s="771"/>
      <c r="I13" s="848"/>
      <c r="J13" s="817" t="s">
        <v>143</v>
      </c>
      <c r="K13" s="765"/>
      <c r="L13" s="765"/>
      <c r="M13" s="765"/>
      <c r="N13" s="765"/>
      <c r="O13" s="765"/>
      <c r="P13" s="888"/>
      <c r="Q13" s="847" t="s">
        <v>144</v>
      </c>
      <c r="R13" s="771"/>
      <c r="S13" s="848"/>
      <c r="T13" s="970" t="s">
        <v>822</v>
      </c>
      <c r="U13" s="938"/>
      <c r="V13" s="938"/>
      <c r="W13" s="938"/>
      <c r="X13" s="938"/>
      <c r="Y13" s="938"/>
      <c r="Z13" s="939"/>
    </row>
    <row r="14" spans="1:27" ht="29.1" customHeight="1" x14ac:dyDescent="0.2">
      <c r="A14" s="783"/>
      <c r="B14" s="854"/>
      <c r="C14" s="899"/>
      <c r="D14" s="899"/>
      <c r="E14" s="899"/>
      <c r="F14" s="900"/>
      <c r="G14" s="770" t="s">
        <v>145</v>
      </c>
      <c r="H14" s="771"/>
      <c r="I14" s="848"/>
      <c r="J14" s="817">
        <v>135.5</v>
      </c>
      <c r="K14" s="765"/>
      <c r="L14" s="765"/>
      <c r="M14" s="765"/>
      <c r="N14" s="765"/>
      <c r="O14" s="765"/>
      <c r="P14" s="115" t="s">
        <v>192</v>
      </c>
      <c r="Q14" s="883" t="s">
        <v>146</v>
      </c>
      <c r="R14" s="884"/>
      <c r="S14" s="885"/>
      <c r="T14" s="116" t="s">
        <v>147</v>
      </c>
      <c r="U14" s="117"/>
      <c r="V14" s="117"/>
      <c r="W14" s="765">
        <v>194.89</v>
      </c>
      <c r="X14" s="765"/>
      <c r="Y14" s="765"/>
      <c r="Z14" s="118" t="s">
        <v>192</v>
      </c>
    </row>
    <row r="15" spans="1:27" ht="29.1" customHeight="1" x14ac:dyDescent="0.2">
      <c r="A15" s="783"/>
      <c r="B15" s="854"/>
      <c r="C15" s="899"/>
      <c r="D15" s="899"/>
      <c r="E15" s="899"/>
      <c r="F15" s="900"/>
      <c r="G15" s="770" t="s">
        <v>148</v>
      </c>
      <c r="H15" s="771"/>
      <c r="I15" s="848"/>
      <c r="J15" s="817" t="s">
        <v>193</v>
      </c>
      <c r="K15" s="765"/>
      <c r="L15" s="765"/>
      <c r="M15" s="765"/>
      <c r="N15" s="765"/>
      <c r="O15" s="765"/>
      <c r="P15" s="888"/>
      <c r="Q15" s="886"/>
      <c r="R15" s="833"/>
      <c r="S15" s="887"/>
      <c r="T15" s="116" t="s">
        <v>149</v>
      </c>
      <c r="U15" s="117"/>
      <c r="V15" s="117"/>
      <c r="W15" s="765">
        <v>194.89</v>
      </c>
      <c r="X15" s="765"/>
      <c r="Y15" s="765"/>
      <c r="Z15" s="118" t="s">
        <v>192</v>
      </c>
    </row>
    <row r="16" spans="1:27" ht="29.1" customHeight="1" x14ac:dyDescent="0.2">
      <c r="A16" s="783"/>
      <c r="B16" s="854"/>
      <c r="C16" s="899"/>
      <c r="D16" s="899"/>
      <c r="E16" s="899"/>
      <c r="F16" s="900"/>
      <c r="G16" s="770" t="s">
        <v>150</v>
      </c>
      <c r="H16" s="771"/>
      <c r="I16" s="848"/>
      <c r="J16" s="817" t="s">
        <v>151</v>
      </c>
      <c r="K16" s="765"/>
      <c r="L16" s="765"/>
      <c r="M16" s="765"/>
      <c r="N16" s="765"/>
      <c r="O16" s="765"/>
      <c r="P16" s="765"/>
      <c r="Q16" s="765"/>
      <c r="R16" s="765"/>
      <c r="S16" s="765"/>
      <c r="T16" s="765"/>
      <c r="U16" s="765"/>
      <c r="V16" s="765"/>
      <c r="W16" s="765"/>
      <c r="X16" s="765"/>
      <c r="Y16" s="765"/>
      <c r="Z16" s="915"/>
    </row>
    <row r="17" spans="1:26" ht="25.5" customHeight="1" x14ac:dyDescent="0.2">
      <c r="A17" s="783"/>
      <c r="B17" s="854"/>
      <c r="C17" s="899"/>
      <c r="D17" s="899"/>
      <c r="E17" s="899"/>
      <c r="F17" s="900"/>
      <c r="G17" s="916" t="s">
        <v>152</v>
      </c>
      <c r="H17" s="917"/>
      <c r="I17" s="920" t="s">
        <v>153</v>
      </c>
      <c r="J17" s="921"/>
      <c r="K17" s="921"/>
      <c r="L17" s="922"/>
      <c r="M17" s="923" t="s">
        <v>154</v>
      </c>
      <c r="N17" s="924"/>
      <c r="O17" s="925"/>
      <c r="P17" s="929"/>
      <c r="Q17" s="930"/>
      <c r="R17" s="930"/>
      <c r="S17" s="930"/>
      <c r="T17" s="930"/>
      <c r="U17" s="930"/>
      <c r="V17" s="930"/>
      <c r="W17" s="930"/>
      <c r="X17" s="930"/>
      <c r="Y17" s="930"/>
      <c r="Z17" s="931"/>
    </row>
    <row r="18" spans="1:26" ht="25.5" customHeight="1" x14ac:dyDescent="0.2">
      <c r="A18" s="746"/>
      <c r="B18" s="901"/>
      <c r="C18" s="902"/>
      <c r="D18" s="902"/>
      <c r="E18" s="902"/>
      <c r="F18" s="903"/>
      <c r="G18" s="918"/>
      <c r="H18" s="919"/>
      <c r="I18" s="935" t="s">
        <v>155</v>
      </c>
      <c r="J18" s="919"/>
      <c r="K18" s="919"/>
      <c r="L18" s="936"/>
      <c r="M18" s="926"/>
      <c r="N18" s="927"/>
      <c r="O18" s="928"/>
      <c r="P18" s="932"/>
      <c r="Q18" s="933"/>
      <c r="R18" s="933"/>
      <c r="S18" s="933"/>
      <c r="T18" s="933"/>
      <c r="U18" s="933"/>
      <c r="V18" s="933"/>
      <c r="W18" s="933"/>
      <c r="X18" s="933"/>
      <c r="Y18" s="933"/>
      <c r="Z18" s="934"/>
    </row>
    <row r="19" spans="1:26" ht="22.5" customHeight="1" x14ac:dyDescent="0.2">
      <c r="A19" s="745">
        <v>6</v>
      </c>
      <c r="B19" s="851" t="s">
        <v>156</v>
      </c>
      <c r="C19" s="868"/>
      <c r="D19" s="868"/>
      <c r="E19" s="868"/>
      <c r="F19" s="869"/>
      <c r="G19" s="876" t="s">
        <v>157</v>
      </c>
      <c r="H19" s="877"/>
      <c r="I19" s="877"/>
      <c r="J19" s="877"/>
      <c r="K19" s="877"/>
      <c r="L19" s="877"/>
      <c r="M19" s="877"/>
      <c r="N19" s="877" t="s">
        <v>158</v>
      </c>
      <c r="O19" s="877"/>
      <c r="P19" s="877"/>
      <c r="Q19" s="877"/>
      <c r="R19" s="877"/>
      <c r="S19" s="877"/>
      <c r="T19" s="877" t="s">
        <v>159</v>
      </c>
      <c r="U19" s="877"/>
      <c r="V19" s="877"/>
      <c r="W19" s="877"/>
      <c r="X19" s="877"/>
      <c r="Y19" s="877"/>
      <c r="Z19" s="878"/>
    </row>
    <row r="20" spans="1:26" ht="29.1" customHeight="1" x14ac:dyDescent="0.2">
      <c r="A20" s="783"/>
      <c r="B20" s="870"/>
      <c r="C20" s="871"/>
      <c r="D20" s="871"/>
      <c r="E20" s="871"/>
      <c r="F20" s="872"/>
      <c r="G20" s="879"/>
      <c r="H20" s="880"/>
      <c r="I20" s="880"/>
      <c r="J20" s="880"/>
      <c r="K20" s="880"/>
      <c r="L20" s="880"/>
      <c r="M20" s="880"/>
      <c r="N20" s="880"/>
      <c r="O20" s="880"/>
      <c r="P20" s="880"/>
      <c r="Q20" s="880"/>
      <c r="R20" s="880"/>
      <c r="S20" s="880"/>
      <c r="T20" s="881"/>
      <c r="U20" s="881"/>
      <c r="V20" s="881"/>
      <c r="W20" s="881"/>
      <c r="X20" s="881"/>
      <c r="Y20" s="881"/>
      <c r="Z20" s="882"/>
    </row>
    <row r="21" spans="1:26" ht="29.1" customHeight="1" x14ac:dyDescent="0.2">
      <c r="A21" s="783"/>
      <c r="B21" s="870"/>
      <c r="C21" s="871"/>
      <c r="D21" s="871"/>
      <c r="E21" s="871"/>
      <c r="F21" s="872"/>
      <c r="G21" s="879"/>
      <c r="H21" s="880"/>
      <c r="I21" s="880"/>
      <c r="J21" s="880"/>
      <c r="K21" s="880"/>
      <c r="L21" s="880"/>
      <c r="M21" s="880"/>
      <c r="N21" s="880"/>
      <c r="O21" s="880"/>
      <c r="P21" s="880"/>
      <c r="Q21" s="880"/>
      <c r="R21" s="880"/>
      <c r="S21" s="880"/>
      <c r="T21" s="881"/>
      <c r="U21" s="881"/>
      <c r="V21" s="881"/>
      <c r="W21" s="881"/>
      <c r="X21" s="881"/>
      <c r="Y21" s="881"/>
      <c r="Z21" s="882"/>
    </row>
    <row r="22" spans="1:26" ht="29.1" customHeight="1" x14ac:dyDescent="0.2">
      <c r="A22" s="746"/>
      <c r="B22" s="873"/>
      <c r="C22" s="874"/>
      <c r="D22" s="874"/>
      <c r="E22" s="874"/>
      <c r="F22" s="875"/>
      <c r="G22" s="892"/>
      <c r="H22" s="893"/>
      <c r="I22" s="893"/>
      <c r="J22" s="893"/>
      <c r="K22" s="893"/>
      <c r="L22" s="893"/>
      <c r="M22" s="893"/>
      <c r="N22" s="893"/>
      <c r="O22" s="893"/>
      <c r="P22" s="893"/>
      <c r="Q22" s="893"/>
      <c r="R22" s="893"/>
      <c r="S22" s="893"/>
      <c r="T22" s="894"/>
      <c r="U22" s="894"/>
      <c r="V22" s="894"/>
      <c r="W22" s="894"/>
      <c r="X22" s="894"/>
      <c r="Y22" s="894"/>
      <c r="Z22" s="895"/>
    </row>
    <row r="23" spans="1:26" ht="36" customHeight="1" x14ac:dyDescent="0.2">
      <c r="A23" s="745">
        <v>7</v>
      </c>
      <c r="B23" s="851" t="s">
        <v>160</v>
      </c>
      <c r="C23" s="852"/>
      <c r="D23" s="852"/>
      <c r="E23" s="852"/>
      <c r="F23" s="853"/>
      <c r="G23" s="775" t="s">
        <v>103</v>
      </c>
      <c r="H23" s="776"/>
      <c r="I23" s="862"/>
      <c r="J23" s="966">
        <v>43000000</v>
      </c>
      <c r="K23" s="967"/>
      <c r="L23" s="967"/>
      <c r="M23" s="967"/>
      <c r="N23" s="967"/>
      <c r="O23" s="967"/>
      <c r="P23" s="967"/>
      <c r="Q23" s="967"/>
      <c r="R23" s="967"/>
      <c r="S23" s="967"/>
      <c r="T23" s="967"/>
      <c r="U23" s="967"/>
      <c r="V23" s="967"/>
      <c r="W23" s="967"/>
      <c r="X23" s="967"/>
      <c r="Y23" s="967"/>
      <c r="Z23" s="120" t="s">
        <v>161</v>
      </c>
    </row>
    <row r="24" spans="1:26" ht="36" customHeight="1" x14ac:dyDescent="0.2">
      <c r="A24" s="783"/>
      <c r="B24" s="854"/>
      <c r="C24" s="855"/>
      <c r="D24" s="855"/>
      <c r="E24" s="855"/>
      <c r="F24" s="856"/>
      <c r="G24" s="909" t="s">
        <v>194</v>
      </c>
      <c r="H24" s="771"/>
      <c r="I24" s="848"/>
      <c r="J24" s="968">
        <v>3300000</v>
      </c>
      <c r="K24" s="969"/>
      <c r="L24" s="969"/>
      <c r="M24" s="969"/>
      <c r="N24" s="969"/>
      <c r="O24" s="969"/>
      <c r="P24" s="969"/>
      <c r="Q24" s="969"/>
      <c r="R24" s="969"/>
      <c r="S24" s="969"/>
      <c r="T24" s="969"/>
      <c r="U24" s="969"/>
      <c r="V24" s="969"/>
      <c r="W24" s="969"/>
      <c r="X24" s="969"/>
      <c r="Y24" s="969"/>
      <c r="Z24" s="128" t="s">
        <v>161</v>
      </c>
    </row>
    <row r="25" spans="1:26" ht="36" customHeight="1" thickBot="1" x14ac:dyDescent="0.25">
      <c r="A25" s="783"/>
      <c r="B25" s="854"/>
      <c r="C25" s="855"/>
      <c r="D25" s="855"/>
      <c r="E25" s="855"/>
      <c r="F25" s="856"/>
      <c r="G25" s="889" t="s">
        <v>108</v>
      </c>
      <c r="H25" s="962"/>
      <c r="I25" s="963"/>
      <c r="J25" s="964"/>
      <c r="K25" s="965"/>
      <c r="L25" s="965"/>
      <c r="M25" s="965"/>
      <c r="N25" s="965"/>
      <c r="O25" s="965"/>
      <c r="P25" s="965"/>
      <c r="Q25" s="965"/>
      <c r="R25" s="965"/>
      <c r="S25" s="965"/>
      <c r="T25" s="965"/>
      <c r="U25" s="965"/>
      <c r="V25" s="965"/>
      <c r="W25" s="965"/>
      <c r="X25" s="965"/>
      <c r="Y25" s="965"/>
      <c r="Z25" s="693" t="s">
        <v>161</v>
      </c>
    </row>
    <row r="26" spans="1:26" ht="36" customHeight="1" thickTop="1" x14ac:dyDescent="0.2">
      <c r="A26" s="849"/>
      <c r="B26" s="857"/>
      <c r="C26" s="858"/>
      <c r="D26" s="858"/>
      <c r="E26" s="858"/>
      <c r="F26" s="856"/>
      <c r="G26" s="832" t="s">
        <v>163</v>
      </c>
      <c r="H26" s="833"/>
      <c r="I26" s="833"/>
      <c r="J26" s="954">
        <f>SUM(J23:Y25)</f>
        <v>46300000</v>
      </c>
      <c r="K26" s="955"/>
      <c r="L26" s="955"/>
      <c r="M26" s="955"/>
      <c r="N26" s="955"/>
      <c r="O26" s="955"/>
      <c r="P26" s="955"/>
      <c r="Q26" s="955"/>
      <c r="R26" s="955"/>
      <c r="S26" s="955"/>
      <c r="T26" s="955"/>
      <c r="U26" s="955"/>
      <c r="V26" s="955"/>
      <c r="W26" s="955"/>
      <c r="X26" s="955"/>
      <c r="Y26" s="955"/>
      <c r="Z26" s="123" t="s">
        <v>161</v>
      </c>
    </row>
    <row r="27" spans="1:26" ht="36" customHeight="1" x14ac:dyDescent="0.2">
      <c r="A27" s="850"/>
      <c r="B27" s="859"/>
      <c r="C27" s="860"/>
      <c r="D27" s="860"/>
      <c r="E27" s="860"/>
      <c r="F27" s="861"/>
      <c r="G27" s="125" t="s">
        <v>164</v>
      </c>
      <c r="H27" s="126"/>
      <c r="I27" s="126"/>
      <c r="J27" s="126"/>
      <c r="K27" s="126"/>
      <c r="L27" s="127"/>
      <c r="M27" s="127"/>
      <c r="N27" s="127"/>
      <c r="O27" s="127"/>
      <c r="P27" s="127"/>
      <c r="Q27" s="127"/>
      <c r="R27" s="127"/>
      <c r="S27" s="127"/>
      <c r="T27" s="127"/>
      <c r="U27" s="127"/>
      <c r="V27" s="127"/>
      <c r="W27" s="127"/>
      <c r="X27" s="127"/>
      <c r="Y27" s="127"/>
      <c r="Z27" s="128"/>
    </row>
    <row r="28" spans="1:26" ht="24" customHeight="1" x14ac:dyDescent="0.2">
      <c r="A28" s="745">
        <v>8</v>
      </c>
      <c r="B28" s="808" t="s">
        <v>165</v>
      </c>
      <c r="C28" s="809"/>
      <c r="D28" s="809"/>
      <c r="E28" s="809"/>
      <c r="F28" s="810"/>
      <c r="G28" s="836" t="s">
        <v>195</v>
      </c>
      <c r="H28" s="837"/>
      <c r="I28" s="837"/>
      <c r="J28" s="956">
        <v>28086000</v>
      </c>
      <c r="K28" s="957"/>
      <c r="L28" s="957"/>
      <c r="M28" s="957"/>
      <c r="N28" s="957"/>
      <c r="O28" s="957"/>
      <c r="P28" s="957"/>
      <c r="Q28" s="957"/>
      <c r="R28" s="957"/>
      <c r="S28" s="957"/>
      <c r="T28" s="957"/>
      <c r="U28" s="957"/>
      <c r="V28" s="957"/>
      <c r="W28" s="957"/>
      <c r="X28" s="957"/>
      <c r="Y28" s="957"/>
      <c r="Z28" s="129" t="s">
        <v>161</v>
      </c>
    </row>
    <row r="29" spans="1:26" ht="20.100000000000001" customHeight="1" x14ac:dyDescent="0.2">
      <c r="A29" s="783"/>
      <c r="B29" s="811"/>
      <c r="C29" s="812"/>
      <c r="D29" s="812"/>
      <c r="E29" s="812"/>
      <c r="F29" s="813"/>
      <c r="G29" s="838" t="s">
        <v>167</v>
      </c>
      <c r="H29" s="839"/>
      <c r="I29" s="840"/>
      <c r="J29" s="818" t="s">
        <v>168</v>
      </c>
      <c r="K29" s="819"/>
      <c r="L29" s="819"/>
      <c r="M29" s="960">
        <v>9934000</v>
      </c>
      <c r="N29" s="961"/>
      <c r="O29" s="961"/>
      <c r="P29" s="961"/>
      <c r="Q29" s="961"/>
      <c r="R29" s="961"/>
      <c r="S29" s="961"/>
      <c r="T29" s="961"/>
      <c r="U29" s="961"/>
      <c r="V29" s="961"/>
      <c r="W29" s="961"/>
      <c r="X29" s="961"/>
      <c r="Y29" s="961"/>
      <c r="Z29" s="118" t="s">
        <v>161</v>
      </c>
    </row>
    <row r="30" spans="1:26" ht="20.100000000000001" customHeight="1" x14ac:dyDescent="0.2">
      <c r="A30" s="783"/>
      <c r="B30" s="811"/>
      <c r="C30" s="812"/>
      <c r="D30" s="812"/>
      <c r="E30" s="812"/>
      <c r="F30" s="813"/>
      <c r="G30" s="841"/>
      <c r="H30" s="842"/>
      <c r="I30" s="843"/>
      <c r="J30" s="847" t="s">
        <v>169</v>
      </c>
      <c r="K30" s="771"/>
      <c r="L30" s="848"/>
      <c r="M30" s="960"/>
      <c r="N30" s="961"/>
      <c r="O30" s="961"/>
      <c r="P30" s="961"/>
      <c r="Q30" s="961"/>
      <c r="R30" s="961"/>
      <c r="S30" s="961"/>
      <c r="T30" s="961"/>
      <c r="U30" s="961"/>
      <c r="V30" s="961"/>
      <c r="W30" s="961"/>
      <c r="X30" s="961"/>
      <c r="Y30" s="961"/>
      <c r="Z30" s="118" t="s">
        <v>161</v>
      </c>
    </row>
    <row r="31" spans="1:26" ht="20.100000000000001" customHeight="1" x14ac:dyDescent="0.2">
      <c r="A31" s="783"/>
      <c r="B31" s="811"/>
      <c r="C31" s="812"/>
      <c r="D31" s="812"/>
      <c r="E31" s="812"/>
      <c r="F31" s="813"/>
      <c r="G31" s="841"/>
      <c r="H31" s="842"/>
      <c r="I31" s="843"/>
      <c r="J31" s="818" t="s">
        <v>170</v>
      </c>
      <c r="K31" s="819"/>
      <c r="L31" s="820"/>
      <c r="M31" s="960"/>
      <c r="N31" s="961"/>
      <c r="O31" s="961"/>
      <c r="P31" s="961"/>
      <c r="Q31" s="961"/>
      <c r="R31" s="961"/>
      <c r="S31" s="961"/>
      <c r="T31" s="961"/>
      <c r="U31" s="961"/>
      <c r="V31" s="961"/>
      <c r="W31" s="961"/>
      <c r="X31" s="961"/>
      <c r="Y31" s="961"/>
      <c r="Z31" s="118" t="s">
        <v>161</v>
      </c>
    </row>
    <row r="32" spans="1:26" ht="20.100000000000001" customHeight="1" thickBot="1" x14ac:dyDescent="0.25">
      <c r="A32" s="783"/>
      <c r="B32" s="811"/>
      <c r="C32" s="812"/>
      <c r="D32" s="812"/>
      <c r="E32" s="812"/>
      <c r="F32" s="813"/>
      <c r="G32" s="841"/>
      <c r="H32" s="842"/>
      <c r="I32" s="843"/>
      <c r="J32" s="823" t="s">
        <v>171</v>
      </c>
      <c r="K32" s="824"/>
      <c r="L32" s="825"/>
      <c r="M32" s="952">
        <v>10000000</v>
      </c>
      <c r="N32" s="953"/>
      <c r="O32" s="953"/>
      <c r="P32" s="953"/>
      <c r="Q32" s="953"/>
      <c r="R32" s="953"/>
      <c r="S32" s="953"/>
      <c r="T32" s="953"/>
      <c r="U32" s="953"/>
      <c r="V32" s="953"/>
      <c r="W32" s="953"/>
      <c r="X32" s="953"/>
      <c r="Y32" s="953"/>
      <c r="Z32" s="130" t="s">
        <v>161</v>
      </c>
    </row>
    <row r="33" spans="1:27" ht="20.100000000000001" customHeight="1" thickTop="1" x14ac:dyDescent="0.2">
      <c r="A33" s="783"/>
      <c r="B33" s="811"/>
      <c r="C33" s="812"/>
      <c r="D33" s="812"/>
      <c r="E33" s="812"/>
      <c r="F33" s="813"/>
      <c r="G33" s="844"/>
      <c r="H33" s="845"/>
      <c r="I33" s="846"/>
      <c r="J33" s="828" t="s">
        <v>172</v>
      </c>
      <c r="K33" s="829"/>
      <c r="L33" s="829"/>
      <c r="M33" s="958">
        <f>SUM(M29:Y32)</f>
        <v>19934000</v>
      </c>
      <c r="N33" s="959"/>
      <c r="O33" s="959"/>
      <c r="P33" s="959"/>
      <c r="Q33" s="959"/>
      <c r="R33" s="959"/>
      <c r="S33" s="959"/>
      <c r="T33" s="959"/>
      <c r="U33" s="959"/>
      <c r="V33" s="959"/>
      <c r="W33" s="959"/>
      <c r="X33" s="959"/>
      <c r="Y33" s="959"/>
      <c r="Z33" s="131" t="s">
        <v>161</v>
      </c>
    </row>
    <row r="34" spans="1:27" ht="24" customHeight="1" x14ac:dyDescent="0.2">
      <c r="A34" s="746"/>
      <c r="B34" s="814"/>
      <c r="C34" s="815"/>
      <c r="D34" s="815"/>
      <c r="E34" s="815"/>
      <c r="F34" s="816"/>
      <c r="G34" s="779" t="s">
        <v>163</v>
      </c>
      <c r="H34" s="780"/>
      <c r="I34" s="780"/>
      <c r="J34" s="950">
        <f>J28+M33</f>
        <v>48020000</v>
      </c>
      <c r="K34" s="951"/>
      <c r="L34" s="951"/>
      <c r="M34" s="951"/>
      <c r="N34" s="951"/>
      <c r="O34" s="951"/>
      <c r="P34" s="951"/>
      <c r="Q34" s="951"/>
      <c r="R34" s="951"/>
      <c r="S34" s="951"/>
      <c r="T34" s="951"/>
      <c r="U34" s="951"/>
      <c r="V34" s="951"/>
      <c r="W34" s="951"/>
      <c r="X34" s="951"/>
      <c r="Y34" s="951"/>
      <c r="Z34" s="133" t="s">
        <v>161</v>
      </c>
    </row>
    <row r="35" spans="1:27" ht="24" customHeight="1" x14ac:dyDescent="0.2">
      <c r="A35" s="134"/>
      <c r="B35" s="132"/>
      <c r="C35" s="132"/>
      <c r="D35" s="132"/>
      <c r="E35" s="132"/>
      <c r="F35" s="132"/>
      <c r="G35" s="108"/>
      <c r="H35" s="108"/>
      <c r="I35" s="108"/>
      <c r="J35" s="134"/>
      <c r="K35" s="134"/>
      <c r="L35" s="134"/>
      <c r="M35" s="134"/>
      <c r="N35" s="134"/>
      <c r="O35" s="134"/>
      <c r="P35" s="134"/>
      <c r="Q35" s="134"/>
      <c r="R35" s="134"/>
      <c r="S35" s="134"/>
      <c r="T35" s="134"/>
      <c r="U35" s="134"/>
      <c r="V35" s="134"/>
      <c r="W35" s="134"/>
      <c r="X35" s="134"/>
      <c r="Y35" s="134"/>
      <c r="Z35" s="135"/>
    </row>
    <row r="36" spans="1:27" ht="24" customHeight="1" x14ac:dyDescent="0.2">
      <c r="A36" s="745">
        <v>9</v>
      </c>
      <c r="B36" s="784" t="s">
        <v>173</v>
      </c>
      <c r="C36" s="785"/>
      <c r="D36" s="785"/>
      <c r="E36" s="785"/>
      <c r="F36" s="786"/>
      <c r="G36" s="793" t="s">
        <v>128</v>
      </c>
      <c r="H36" s="794"/>
      <c r="I36" s="795"/>
      <c r="J36" s="796"/>
      <c r="K36" s="769"/>
      <c r="L36" s="769"/>
      <c r="M36" s="769"/>
      <c r="N36" s="769"/>
      <c r="O36" s="769"/>
      <c r="P36" s="769"/>
      <c r="Q36" s="769"/>
      <c r="R36" s="769"/>
      <c r="S36" s="769"/>
      <c r="T36" s="769"/>
      <c r="U36" s="769"/>
      <c r="V36" s="769"/>
      <c r="W36" s="769"/>
      <c r="X36" s="769"/>
      <c r="Y36" s="769"/>
      <c r="Z36" s="797"/>
    </row>
    <row r="37" spans="1:27" ht="24" customHeight="1" x14ac:dyDescent="0.2">
      <c r="A37" s="783"/>
      <c r="B37" s="787"/>
      <c r="C37" s="788"/>
      <c r="D37" s="788"/>
      <c r="E37" s="788"/>
      <c r="F37" s="789"/>
      <c r="G37" s="798" t="s">
        <v>174</v>
      </c>
      <c r="H37" s="799"/>
      <c r="I37" s="800"/>
      <c r="J37" s="801"/>
      <c r="K37" s="802"/>
      <c r="L37" s="802"/>
      <c r="M37" s="802"/>
      <c r="N37" s="802"/>
      <c r="O37" s="802"/>
      <c r="P37" s="802"/>
      <c r="Q37" s="802"/>
      <c r="R37" s="802"/>
      <c r="S37" s="802"/>
      <c r="T37" s="802"/>
      <c r="U37" s="802"/>
      <c r="V37" s="802"/>
      <c r="W37" s="802"/>
      <c r="X37" s="802"/>
      <c r="Y37" s="802"/>
      <c r="Z37" s="803"/>
    </row>
    <row r="38" spans="1:27" ht="24" customHeight="1" x14ac:dyDescent="0.2">
      <c r="A38" s="746"/>
      <c r="B38" s="790"/>
      <c r="C38" s="791"/>
      <c r="D38" s="791"/>
      <c r="E38" s="791"/>
      <c r="F38" s="792"/>
      <c r="G38" s="804" t="s">
        <v>129</v>
      </c>
      <c r="H38" s="805"/>
      <c r="I38" s="806"/>
      <c r="J38" s="782"/>
      <c r="K38" s="768"/>
      <c r="L38" s="768"/>
      <c r="M38" s="768"/>
      <c r="N38" s="768"/>
      <c r="O38" s="768"/>
      <c r="P38" s="768"/>
      <c r="Q38" s="768"/>
      <c r="R38" s="768"/>
      <c r="S38" s="768"/>
      <c r="T38" s="768"/>
      <c r="U38" s="768"/>
      <c r="V38" s="768"/>
      <c r="W38" s="768"/>
      <c r="X38" s="768"/>
      <c r="Y38" s="768"/>
      <c r="Z38" s="807"/>
    </row>
    <row r="39" spans="1:27" ht="30.75" customHeight="1" x14ac:dyDescent="0.2">
      <c r="A39" s="772">
        <v>10</v>
      </c>
      <c r="B39" s="775" t="s">
        <v>175</v>
      </c>
      <c r="C39" s="776"/>
      <c r="D39" s="776"/>
      <c r="E39" s="776"/>
      <c r="F39" s="777"/>
      <c r="G39" s="775" t="s">
        <v>176</v>
      </c>
      <c r="H39" s="776"/>
      <c r="I39" s="776"/>
      <c r="J39" s="138"/>
      <c r="K39" s="769" t="s">
        <v>795</v>
      </c>
      <c r="L39" s="769"/>
      <c r="M39" s="769"/>
      <c r="N39" s="769">
        <v>3</v>
      </c>
      <c r="O39" s="769"/>
      <c r="P39" s="104" t="s">
        <v>178</v>
      </c>
      <c r="Q39" s="769">
        <v>9</v>
      </c>
      <c r="R39" s="769"/>
      <c r="S39" s="104" t="s">
        <v>179</v>
      </c>
      <c r="T39" s="769">
        <v>5</v>
      </c>
      <c r="U39" s="769"/>
      <c r="V39" s="104"/>
      <c r="W39" s="104" t="s">
        <v>180</v>
      </c>
      <c r="X39" s="139"/>
      <c r="Y39" s="139"/>
      <c r="Z39" s="136"/>
    </row>
    <row r="40" spans="1:27" ht="30.75" customHeight="1" x14ac:dyDescent="0.2">
      <c r="A40" s="773"/>
      <c r="B40" s="770"/>
      <c r="C40" s="771"/>
      <c r="D40" s="771"/>
      <c r="E40" s="771"/>
      <c r="F40" s="778"/>
      <c r="G40" s="770" t="s">
        <v>181</v>
      </c>
      <c r="H40" s="771"/>
      <c r="I40" s="771"/>
      <c r="J40" s="137"/>
      <c r="K40" s="765" t="s">
        <v>795</v>
      </c>
      <c r="L40" s="765"/>
      <c r="M40" s="765"/>
      <c r="N40" s="765">
        <v>3</v>
      </c>
      <c r="O40" s="765"/>
      <c r="P40" s="114" t="s">
        <v>178</v>
      </c>
      <c r="Q40" s="765">
        <v>9</v>
      </c>
      <c r="R40" s="765"/>
      <c r="S40" s="114" t="s">
        <v>179</v>
      </c>
      <c r="T40" s="765">
        <v>15</v>
      </c>
      <c r="U40" s="765"/>
      <c r="V40" s="114"/>
      <c r="W40" s="114" t="s">
        <v>180</v>
      </c>
      <c r="X40" s="117"/>
      <c r="Y40" s="117"/>
      <c r="Z40" s="118"/>
    </row>
    <row r="41" spans="1:27" ht="30.75" customHeight="1" x14ac:dyDescent="0.2">
      <c r="A41" s="773"/>
      <c r="B41" s="770"/>
      <c r="C41" s="771"/>
      <c r="D41" s="771"/>
      <c r="E41" s="771"/>
      <c r="F41" s="778"/>
      <c r="G41" s="770" t="s">
        <v>182</v>
      </c>
      <c r="H41" s="771"/>
      <c r="I41" s="771"/>
      <c r="J41" s="137"/>
      <c r="K41" s="765" t="s">
        <v>795</v>
      </c>
      <c r="L41" s="765"/>
      <c r="M41" s="765"/>
      <c r="N41" s="765">
        <v>4</v>
      </c>
      <c r="O41" s="765"/>
      <c r="P41" s="114" t="s">
        <v>178</v>
      </c>
      <c r="Q41" s="765">
        <v>2</v>
      </c>
      <c r="R41" s="765"/>
      <c r="S41" s="114" t="s">
        <v>179</v>
      </c>
      <c r="T41" s="765">
        <v>1</v>
      </c>
      <c r="U41" s="765"/>
      <c r="V41" s="114"/>
      <c r="W41" s="114" t="s">
        <v>180</v>
      </c>
      <c r="X41" s="117"/>
      <c r="Y41" s="117"/>
      <c r="Z41" s="118"/>
    </row>
    <row r="42" spans="1:27" ht="30.75" customHeight="1" x14ac:dyDescent="0.2">
      <c r="A42" s="774"/>
      <c r="B42" s="779"/>
      <c r="C42" s="780"/>
      <c r="D42" s="780"/>
      <c r="E42" s="780"/>
      <c r="F42" s="781"/>
      <c r="G42" s="766" t="s">
        <v>183</v>
      </c>
      <c r="H42" s="767"/>
      <c r="I42" s="767"/>
      <c r="J42" s="140"/>
      <c r="K42" s="768" t="s">
        <v>795</v>
      </c>
      <c r="L42" s="768"/>
      <c r="M42" s="768"/>
      <c r="N42" s="768">
        <v>4</v>
      </c>
      <c r="O42" s="768"/>
      <c r="P42" s="109" t="s">
        <v>178</v>
      </c>
      <c r="Q42" s="768">
        <v>4</v>
      </c>
      <c r="R42" s="768"/>
      <c r="S42" s="109" t="s">
        <v>179</v>
      </c>
      <c r="T42" s="768">
        <v>1</v>
      </c>
      <c r="U42" s="768"/>
      <c r="V42" s="109"/>
      <c r="W42" s="109" t="s">
        <v>180</v>
      </c>
      <c r="X42" s="141"/>
      <c r="Y42" s="141"/>
      <c r="Z42" s="133"/>
    </row>
    <row r="43" spans="1:27" ht="41.25" customHeight="1" x14ac:dyDescent="0.2">
      <c r="A43" s="745">
        <v>11</v>
      </c>
      <c r="B43" s="747" t="s">
        <v>184</v>
      </c>
      <c r="C43" s="748"/>
      <c r="D43" s="748"/>
      <c r="E43" s="748"/>
      <c r="F43" s="749"/>
      <c r="G43" s="753"/>
      <c r="H43" s="754"/>
      <c r="I43" s="754"/>
      <c r="J43" s="754"/>
      <c r="K43" s="754"/>
      <c r="L43" s="754"/>
      <c r="M43" s="754"/>
      <c r="N43" s="754"/>
      <c r="O43" s="754"/>
      <c r="P43" s="754"/>
      <c r="Q43" s="754"/>
      <c r="R43" s="754"/>
      <c r="S43" s="754"/>
      <c r="T43" s="754"/>
      <c r="U43" s="754"/>
      <c r="V43" s="754"/>
      <c r="W43" s="754"/>
      <c r="X43" s="754"/>
      <c r="Y43" s="754"/>
      <c r="Z43" s="755"/>
      <c r="AA43" s="38"/>
    </row>
    <row r="44" spans="1:27" ht="41.25" customHeight="1" x14ac:dyDescent="0.2">
      <c r="A44" s="746"/>
      <c r="B44" s="750"/>
      <c r="C44" s="751"/>
      <c r="D44" s="751"/>
      <c r="E44" s="751"/>
      <c r="F44" s="752"/>
      <c r="G44" s="756"/>
      <c r="H44" s="757"/>
      <c r="I44" s="757"/>
      <c r="J44" s="757"/>
      <c r="K44" s="757"/>
      <c r="L44" s="757"/>
      <c r="M44" s="757"/>
      <c r="N44" s="757"/>
      <c r="O44" s="757"/>
      <c r="P44" s="757"/>
      <c r="Q44" s="757"/>
      <c r="R44" s="757"/>
      <c r="S44" s="757"/>
      <c r="T44" s="757"/>
      <c r="U44" s="757"/>
      <c r="V44" s="757"/>
      <c r="W44" s="757"/>
      <c r="X44" s="757"/>
      <c r="Y44" s="757"/>
      <c r="Z44" s="758"/>
      <c r="AA44" s="38"/>
    </row>
    <row r="45" spans="1:27" ht="41.25" customHeight="1" x14ac:dyDescent="0.2">
      <c r="A45" s="745">
        <v>12</v>
      </c>
      <c r="B45" s="759" t="s">
        <v>185</v>
      </c>
      <c r="C45" s="760"/>
      <c r="D45" s="760"/>
      <c r="E45" s="760"/>
      <c r="F45" s="761"/>
      <c r="G45" s="753"/>
      <c r="H45" s="754"/>
      <c r="I45" s="754"/>
      <c r="J45" s="754"/>
      <c r="K45" s="754"/>
      <c r="L45" s="754"/>
      <c r="M45" s="754"/>
      <c r="N45" s="754"/>
      <c r="O45" s="754"/>
      <c r="P45" s="754"/>
      <c r="Q45" s="754"/>
      <c r="R45" s="754"/>
      <c r="S45" s="754"/>
      <c r="T45" s="754"/>
      <c r="U45" s="754"/>
      <c r="V45" s="754"/>
      <c r="W45" s="754"/>
      <c r="X45" s="754"/>
      <c r="Y45" s="754"/>
      <c r="Z45" s="755"/>
      <c r="AA45" s="38"/>
    </row>
    <row r="46" spans="1:27" ht="41.25" customHeight="1" x14ac:dyDescent="0.2">
      <c r="A46" s="746"/>
      <c r="B46" s="762"/>
      <c r="C46" s="763"/>
      <c r="D46" s="763"/>
      <c r="E46" s="763"/>
      <c r="F46" s="764"/>
      <c r="G46" s="756"/>
      <c r="H46" s="757"/>
      <c r="I46" s="757"/>
      <c r="J46" s="757"/>
      <c r="K46" s="757"/>
      <c r="L46" s="757"/>
      <c r="M46" s="757"/>
      <c r="N46" s="757"/>
      <c r="O46" s="757"/>
      <c r="P46" s="757"/>
      <c r="Q46" s="757"/>
      <c r="R46" s="757"/>
      <c r="S46" s="757"/>
      <c r="T46" s="757"/>
      <c r="U46" s="757"/>
      <c r="V46" s="757"/>
      <c r="W46" s="757"/>
      <c r="X46" s="757"/>
      <c r="Y46" s="757"/>
      <c r="Z46" s="758"/>
      <c r="AA46" s="38"/>
    </row>
    <row r="47" spans="1:27" ht="41.25" customHeight="1" x14ac:dyDescent="0.2">
      <c r="A47" s="745">
        <v>13</v>
      </c>
      <c r="B47" s="747" t="s">
        <v>186</v>
      </c>
      <c r="C47" s="748"/>
      <c r="D47" s="748"/>
      <c r="E47" s="748"/>
      <c r="F47" s="749"/>
      <c r="G47" s="747"/>
      <c r="H47" s="754"/>
      <c r="I47" s="754"/>
      <c r="J47" s="754"/>
      <c r="K47" s="754"/>
      <c r="L47" s="754"/>
      <c r="M47" s="754"/>
      <c r="N47" s="754"/>
      <c r="O47" s="754"/>
      <c r="P47" s="754"/>
      <c r="Q47" s="754"/>
      <c r="R47" s="754"/>
      <c r="S47" s="754"/>
      <c r="T47" s="754"/>
      <c r="U47" s="754"/>
      <c r="V47" s="754"/>
      <c r="W47" s="754"/>
      <c r="X47" s="754"/>
      <c r="Y47" s="754"/>
      <c r="Z47" s="755"/>
    </row>
    <row r="48" spans="1:27" ht="41.25" customHeight="1" x14ac:dyDescent="0.2">
      <c r="A48" s="746"/>
      <c r="B48" s="750"/>
      <c r="C48" s="751"/>
      <c r="D48" s="751"/>
      <c r="E48" s="751"/>
      <c r="F48" s="752"/>
      <c r="G48" s="756"/>
      <c r="H48" s="757"/>
      <c r="I48" s="757"/>
      <c r="J48" s="757"/>
      <c r="K48" s="757"/>
      <c r="L48" s="757"/>
      <c r="M48" s="757"/>
      <c r="N48" s="757"/>
      <c r="O48" s="757"/>
      <c r="P48" s="757"/>
      <c r="Q48" s="757"/>
      <c r="R48" s="757"/>
      <c r="S48" s="757"/>
      <c r="T48" s="757"/>
      <c r="U48" s="757"/>
      <c r="V48" s="757"/>
      <c r="W48" s="757"/>
      <c r="X48" s="757"/>
      <c r="Y48" s="757"/>
      <c r="Z48" s="758"/>
    </row>
    <row r="49" spans="1:26" ht="41.25" customHeight="1" x14ac:dyDescent="0.2">
      <c r="A49" s="745">
        <v>14</v>
      </c>
      <c r="B49" s="747" t="s">
        <v>187</v>
      </c>
      <c r="C49" s="748"/>
      <c r="D49" s="748"/>
      <c r="E49" s="748"/>
      <c r="F49" s="749"/>
      <c r="G49" s="753"/>
      <c r="H49" s="754"/>
      <c r="I49" s="754"/>
      <c r="J49" s="754"/>
      <c r="K49" s="754"/>
      <c r="L49" s="754"/>
      <c r="M49" s="754"/>
      <c r="N49" s="754"/>
      <c r="O49" s="754"/>
      <c r="P49" s="754"/>
      <c r="Q49" s="754"/>
      <c r="R49" s="754"/>
      <c r="S49" s="754"/>
      <c r="T49" s="754"/>
      <c r="U49" s="754"/>
      <c r="V49" s="754"/>
      <c r="W49" s="754"/>
      <c r="X49" s="754"/>
      <c r="Y49" s="754"/>
      <c r="Z49" s="755"/>
    </row>
    <row r="50" spans="1:26" ht="41.25" customHeight="1" x14ac:dyDescent="0.2">
      <c r="A50" s="746"/>
      <c r="B50" s="750"/>
      <c r="C50" s="751"/>
      <c r="D50" s="751"/>
      <c r="E50" s="751"/>
      <c r="F50" s="752"/>
      <c r="G50" s="756"/>
      <c r="H50" s="757"/>
      <c r="I50" s="757"/>
      <c r="J50" s="757"/>
      <c r="K50" s="757"/>
      <c r="L50" s="757"/>
      <c r="M50" s="757"/>
      <c r="N50" s="757"/>
      <c r="O50" s="757"/>
      <c r="P50" s="757"/>
      <c r="Q50" s="757"/>
      <c r="R50" s="757"/>
      <c r="S50" s="757"/>
      <c r="T50" s="757"/>
      <c r="U50" s="757"/>
      <c r="V50" s="757"/>
      <c r="W50" s="757"/>
      <c r="X50" s="757"/>
      <c r="Y50" s="757"/>
      <c r="Z50" s="758"/>
    </row>
    <row r="51" spans="1:26" ht="41.25" customHeight="1" x14ac:dyDescent="0.2">
      <c r="A51" s="745">
        <v>15</v>
      </c>
      <c r="B51" s="747" t="s">
        <v>188</v>
      </c>
      <c r="C51" s="748"/>
      <c r="D51" s="748"/>
      <c r="E51" s="748"/>
      <c r="F51" s="749"/>
      <c r="G51" s="753"/>
      <c r="H51" s="754"/>
      <c r="I51" s="754"/>
      <c r="J51" s="754"/>
      <c r="K51" s="754"/>
      <c r="L51" s="754"/>
      <c r="M51" s="754"/>
      <c r="N51" s="754"/>
      <c r="O51" s="754"/>
      <c r="P51" s="754"/>
      <c r="Q51" s="754"/>
      <c r="R51" s="754"/>
      <c r="S51" s="754"/>
      <c r="T51" s="754"/>
      <c r="U51" s="754"/>
      <c r="V51" s="754"/>
      <c r="W51" s="754"/>
      <c r="X51" s="754"/>
      <c r="Y51" s="754"/>
      <c r="Z51" s="755"/>
    </row>
    <row r="52" spans="1:26" ht="41.25" customHeight="1" x14ac:dyDescent="0.2">
      <c r="A52" s="746"/>
      <c r="B52" s="750"/>
      <c r="C52" s="751"/>
      <c r="D52" s="751"/>
      <c r="E52" s="751"/>
      <c r="F52" s="752"/>
      <c r="G52" s="756"/>
      <c r="H52" s="757"/>
      <c r="I52" s="757"/>
      <c r="J52" s="757"/>
      <c r="K52" s="757"/>
      <c r="L52" s="757"/>
      <c r="M52" s="757"/>
      <c r="N52" s="757"/>
      <c r="O52" s="757"/>
      <c r="P52" s="757"/>
      <c r="Q52" s="757"/>
      <c r="R52" s="757"/>
      <c r="S52" s="757"/>
      <c r="T52" s="757"/>
      <c r="U52" s="757"/>
      <c r="V52" s="757"/>
      <c r="W52" s="757"/>
      <c r="X52" s="757"/>
      <c r="Y52" s="757"/>
      <c r="Z52" s="758"/>
    </row>
    <row r="53" spans="1:26" ht="41.25" customHeight="1" x14ac:dyDescent="0.2">
      <c r="A53" s="745">
        <v>16</v>
      </c>
      <c r="B53" s="747" t="s">
        <v>189</v>
      </c>
      <c r="C53" s="748"/>
      <c r="D53" s="748"/>
      <c r="E53" s="748"/>
      <c r="F53" s="749"/>
      <c r="G53" s="753"/>
      <c r="H53" s="754"/>
      <c r="I53" s="754"/>
      <c r="J53" s="754"/>
      <c r="K53" s="754"/>
      <c r="L53" s="754"/>
      <c r="M53" s="754"/>
      <c r="N53" s="754"/>
      <c r="O53" s="754"/>
      <c r="P53" s="754"/>
      <c r="Q53" s="754"/>
      <c r="R53" s="754"/>
      <c r="S53" s="754"/>
      <c r="T53" s="754"/>
      <c r="U53" s="754"/>
      <c r="V53" s="754"/>
      <c r="W53" s="754"/>
      <c r="X53" s="754"/>
      <c r="Y53" s="754"/>
      <c r="Z53" s="755"/>
    </row>
    <row r="54" spans="1:26" ht="41.25" customHeight="1" x14ac:dyDescent="0.2">
      <c r="A54" s="746"/>
      <c r="B54" s="750"/>
      <c r="C54" s="751"/>
      <c r="D54" s="751"/>
      <c r="E54" s="751"/>
      <c r="F54" s="752"/>
      <c r="G54" s="756"/>
      <c r="H54" s="757"/>
      <c r="I54" s="757"/>
      <c r="J54" s="757"/>
      <c r="K54" s="757"/>
      <c r="L54" s="757"/>
      <c r="M54" s="757"/>
      <c r="N54" s="757"/>
      <c r="O54" s="757"/>
      <c r="P54" s="757"/>
      <c r="Q54" s="757"/>
      <c r="R54" s="757"/>
      <c r="S54" s="757"/>
      <c r="T54" s="757"/>
      <c r="U54" s="757"/>
      <c r="V54" s="757"/>
      <c r="W54" s="757"/>
      <c r="X54" s="757"/>
      <c r="Y54" s="757"/>
      <c r="Z54" s="758"/>
    </row>
    <row r="55" spans="1:26" ht="41.25" customHeight="1" x14ac:dyDescent="0.2">
      <c r="A55" s="745">
        <v>17</v>
      </c>
      <c r="B55" s="747" t="s">
        <v>190</v>
      </c>
      <c r="C55" s="748"/>
      <c r="D55" s="748"/>
      <c r="E55" s="748"/>
      <c r="F55" s="749"/>
      <c r="G55" s="753"/>
      <c r="H55" s="754"/>
      <c r="I55" s="754"/>
      <c r="J55" s="754"/>
      <c r="K55" s="754"/>
      <c r="L55" s="754"/>
      <c r="M55" s="754"/>
      <c r="N55" s="754"/>
      <c r="O55" s="754"/>
      <c r="P55" s="754"/>
      <c r="Q55" s="754"/>
      <c r="R55" s="754"/>
      <c r="S55" s="754"/>
      <c r="T55" s="754"/>
      <c r="U55" s="754"/>
      <c r="V55" s="754"/>
      <c r="W55" s="754"/>
      <c r="X55" s="754"/>
      <c r="Y55" s="754"/>
      <c r="Z55" s="755"/>
    </row>
    <row r="56" spans="1:26" ht="41.25" customHeight="1" x14ac:dyDescent="0.2">
      <c r="A56" s="746"/>
      <c r="B56" s="750"/>
      <c r="C56" s="751"/>
      <c r="D56" s="751"/>
      <c r="E56" s="751"/>
      <c r="F56" s="752"/>
      <c r="G56" s="756"/>
      <c r="H56" s="757"/>
      <c r="I56" s="757"/>
      <c r="J56" s="757"/>
      <c r="K56" s="757"/>
      <c r="L56" s="757"/>
      <c r="M56" s="757"/>
      <c r="N56" s="757"/>
      <c r="O56" s="757"/>
      <c r="P56" s="757"/>
      <c r="Q56" s="757"/>
      <c r="R56" s="757"/>
      <c r="S56" s="757"/>
      <c r="T56" s="757"/>
      <c r="U56" s="757"/>
      <c r="V56" s="757"/>
      <c r="W56" s="757"/>
      <c r="X56" s="757"/>
      <c r="Y56" s="757"/>
      <c r="Z56" s="758"/>
    </row>
    <row r="57" spans="1:26" ht="15" customHeight="1" x14ac:dyDescent="0.2"/>
    <row r="58" spans="1:26" ht="32.1" customHeight="1" x14ac:dyDescent="0.2">
      <c r="B58" s="101" t="s">
        <v>821</v>
      </c>
    </row>
    <row r="59" spans="1:26" ht="32.1" customHeight="1" x14ac:dyDescent="0.2"/>
    <row r="60" spans="1:26" ht="32.1" customHeight="1" x14ac:dyDescent="0.2"/>
    <row r="61" spans="1:26" ht="32.1" customHeight="1" x14ac:dyDescent="0.2"/>
    <row r="62" spans="1:26" ht="32.1" customHeight="1" x14ac:dyDescent="0.2"/>
    <row r="63" spans="1:26" ht="32.1" customHeight="1" x14ac:dyDescent="0.2"/>
    <row r="64" spans="1:26" ht="32.1" customHeight="1" x14ac:dyDescent="0.2"/>
    <row r="65" ht="32.1" customHeight="1" x14ac:dyDescent="0.2"/>
    <row r="66" ht="32.1" customHeight="1" x14ac:dyDescent="0.2"/>
    <row r="67" ht="32.1" customHeight="1" x14ac:dyDescent="0.2"/>
    <row r="68" ht="32.1" customHeight="1" x14ac:dyDescent="0.2"/>
    <row r="69" ht="32.1" customHeight="1" x14ac:dyDescent="0.2"/>
    <row r="70" ht="32.1" customHeight="1" x14ac:dyDescent="0.2"/>
    <row r="71" ht="32.1" customHeight="1" x14ac:dyDescent="0.2"/>
    <row r="72" ht="32.1" customHeight="1" x14ac:dyDescent="0.2"/>
    <row r="73" ht="32.1" customHeight="1" x14ac:dyDescent="0.2"/>
    <row r="74" ht="32.1" customHeight="1" x14ac:dyDescent="0.2"/>
    <row r="75" ht="32.1" customHeight="1" x14ac:dyDescent="0.2"/>
    <row r="76" ht="32.1" customHeight="1" x14ac:dyDescent="0.2"/>
    <row r="77" ht="32.1" customHeight="1" x14ac:dyDescent="0.2"/>
    <row r="78" ht="32.1" customHeight="1" x14ac:dyDescent="0.2"/>
    <row r="79" ht="32.1" customHeight="1" x14ac:dyDescent="0.2"/>
    <row r="80" ht="32.1" customHeight="1" x14ac:dyDescent="0.2"/>
    <row r="81" ht="32.1" customHeight="1" x14ac:dyDescent="0.2"/>
    <row r="82" ht="32.1" customHeight="1" x14ac:dyDescent="0.2"/>
    <row r="83" ht="32.1" customHeight="1" x14ac:dyDescent="0.2"/>
    <row r="84" ht="32.1" customHeight="1" x14ac:dyDescent="0.2"/>
    <row r="85" ht="32.1" customHeight="1" x14ac:dyDescent="0.2"/>
    <row r="86" ht="32.1" customHeight="1" x14ac:dyDescent="0.2"/>
    <row r="87" ht="32.1" customHeight="1" x14ac:dyDescent="0.2"/>
    <row r="88" ht="32.1" customHeight="1" x14ac:dyDescent="0.2"/>
    <row r="89" ht="32.1" customHeight="1" x14ac:dyDescent="0.2"/>
    <row r="90" ht="32.1" customHeight="1" x14ac:dyDescent="0.2"/>
    <row r="91" ht="32.1" customHeight="1" x14ac:dyDescent="0.2"/>
    <row r="92" ht="32.1" customHeight="1" x14ac:dyDescent="0.2"/>
    <row r="93" ht="32.1" customHeight="1" x14ac:dyDescent="0.2"/>
    <row r="94" ht="32.1" customHeight="1" x14ac:dyDescent="0.2"/>
    <row r="95" ht="32.1" customHeight="1" x14ac:dyDescent="0.2"/>
    <row r="96" ht="32.1" customHeight="1" x14ac:dyDescent="0.2"/>
    <row r="97" ht="32.1" customHeight="1" x14ac:dyDescent="0.2"/>
    <row r="98" ht="32.1" customHeight="1" x14ac:dyDescent="0.2"/>
    <row r="99" ht="32.1" customHeight="1" x14ac:dyDescent="0.2"/>
  </sheetData>
  <mergeCells count="144">
    <mergeCell ref="A3:Z3"/>
    <mergeCell ref="A4:A5"/>
    <mergeCell ref="B4:F4"/>
    <mergeCell ref="G4:Z4"/>
    <mergeCell ref="B5:F5"/>
    <mergeCell ref="G5:Z5"/>
    <mergeCell ref="G9:I9"/>
    <mergeCell ref="J9:L9"/>
    <mergeCell ref="M9:Z9"/>
    <mergeCell ref="G10:I10"/>
    <mergeCell ref="J10:L10"/>
    <mergeCell ref="M10:Z10"/>
    <mergeCell ref="B6:F6"/>
    <mergeCell ref="G6:Z6"/>
    <mergeCell ref="A7:A8"/>
    <mergeCell ref="B7:F8"/>
    <mergeCell ref="G7:I8"/>
    <mergeCell ref="J7:L7"/>
    <mergeCell ref="M7:Z7"/>
    <mergeCell ref="J8:L8"/>
    <mergeCell ref="M8:Z8"/>
    <mergeCell ref="V11:X11"/>
    <mergeCell ref="A12:A18"/>
    <mergeCell ref="B12:F18"/>
    <mergeCell ref="G12:I12"/>
    <mergeCell ref="J12:O12"/>
    <mergeCell ref="Q12:S12"/>
    <mergeCell ref="T12:Z12"/>
    <mergeCell ref="G13:I13"/>
    <mergeCell ref="J13:P13"/>
    <mergeCell ref="Q13:S13"/>
    <mergeCell ref="B11:F11"/>
    <mergeCell ref="G11:H11"/>
    <mergeCell ref="I11:J11"/>
    <mergeCell ref="M11:N11"/>
    <mergeCell ref="O11:P11"/>
    <mergeCell ref="T11:U11"/>
    <mergeCell ref="G16:I16"/>
    <mergeCell ref="J16:Z16"/>
    <mergeCell ref="G17:H18"/>
    <mergeCell ref="I17:L17"/>
    <mergeCell ref="M17:O18"/>
    <mergeCell ref="P17:Z18"/>
    <mergeCell ref="I18:L18"/>
    <mergeCell ref="T13:Z13"/>
    <mergeCell ref="G14:I14"/>
    <mergeCell ref="J14:O14"/>
    <mergeCell ref="Q14:S15"/>
    <mergeCell ref="W14:Y14"/>
    <mergeCell ref="G15:I15"/>
    <mergeCell ref="J15:P15"/>
    <mergeCell ref="W15:Y15"/>
    <mergeCell ref="A23:A27"/>
    <mergeCell ref="B23:F27"/>
    <mergeCell ref="G25:I25"/>
    <mergeCell ref="J25:Y25"/>
    <mergeCell ref="T21:Z21"/>
    <mergeCell ref="G22:M22"/>
    <mergeCell ref="N22:S22"/>
    <mergeCell ref="T22:Z22"/>
    <mergeCell ref="G23:I23"/>
    <mergeCell ref="J23:Y23"/>
    <mergeCell ref="G24:I24"/>
    <mergeCell ref="J24:Y24"/>
    <mergeCell ref="A19:A22"/>
    <mergeCell ref="B19:F22"/>
    <mergeCell ref="G19:M19"/>
    <mergeCell ref="N19:S19"/>
    <mergeCell ref="T19:Z19"/>
    <mergeCell ref="G26:I26"/>
    <mergeCell ref="J26:Y26"/>
    <mergeCell ref="G28:I28"/>
    <mergeCell ref="J28:Y28"/>
    <mergeCell ref="G29:I33"/>
    <mergeCell ref="J29:L29"/>
    <mergeCell ref="J33:L33"/>
    <mergeCell ref="M33:Y33"/>
    <mergeCell ref="G20:M20"/>
    <mergeCell ref="N20:S20"/>
    <mergeCell ref="T20:Z20"/>
    <mergeCell ref="G21:M21"/>
    <mergeCell ref="N21:S21"/>
    <mergeCell ref="M29:Y29"/>
    <mergeCell ref="J30:L30"/>
    <mergeCell ref="M30:Y30"/>
    <mergeCell ref="J31:L31"/>
    <mergeCell ref="M31:Y31"/>
    <mergeCell ref="A36:A38"/>
    <mergeCell ref="B36:F38"/>
    <mergeCell ref="G36:I36"/>
    <mergeCell ref="J36:Z36"/>
    <mergeCell ref="G37:I37"/>
    <mergeCell ref="J37:Z37"/>
    <mergeCell ref="A28:A34"/>
    <mergeCell ref="B28:F34"/>
    <mergeCell ref="G38:I38"/>
    <mergeCell ref="J38:Z38"/>
    <mergeCell ref="J32:L32"/>
    <mergeCell ref="M32:Y32"/>
    <mergeCell ref="Q40:R40"/>
    <mergeCell ref="T40:U40"/>
    <mergeCell ref="G41:I41"/>
    <mergeCell ref="K41:M41"/>
    <mergeCell ref="N41:O41"/>
    <mergeCell ref="Q41:R41"/>
    <mergeCell ref="T41:U41"/>
    <mergeCell ref="G34:I34"/>
    <mergeCell ref="J34:Y34"/>
    <mergeCell ref="A45:A46"/>
    <mergeCell ref="B45:F46"/>
    <mergeCell ref="G45:Z46"/>
    <mergeCell ref="A47:A48"/>
    <mergeCell ref="B47:F48"/>
    <mergeCell ref="G47:Z48"/>
    <mergeCell ref="G42:I42"/>
    <mergeCell ref="K42:M42"/>
    <mergeCell ref="N42:O42"/>
    <mergeCell ref="Q42:R42"/>
    <mergeCell ref="T42:U42"/>
    <mergeCell ref="A43:A44"/>
    <mergeCell ref="B43:F44"/>
    <mergeCell ref="G43:Z44"/>
    <mergeCell ref="A39:A42"/>
    <mergeCell ref="B39:F42"/>
    <mergeCell ref="G39:I39"/>
    <mergeCell ref="K39:M39"/>
    <mergeCell ref="N39:O39"/>
    <mergeCell ref="Q39:R39"/>
    <mergeCell ref="T39:U39"/>
    <mergeCell ref="G40:I40"/>
    <mergeCell ref="K40:M40"/>
    <mergeCell ref="N40:O40"/>
    <mergeCell ref="A53:A54"/>
    <mergeCell ref="B53:F54"/>
    <mergeCell ref="G53:Z54"/>
    <mergeCell ref="A55:A56"/>
    <mergeCell ref="B55:F56"/>
    <mergeCell ref="G55:Z56"/>
    <mergeCell ref="A49:A50"/>
    <mergeCell ref="B49:F50"/>
    <mergeCell ref="G49:Z50"/>
    <mergeCell ref="A51:A52"/>
    <mergeCell ref="B51:F52"/>
    <mergeCell ref="G51:Z52"/>
  </mergeCells>
  <phoneticPr fontId="2"/>
  <printOptions horizontalCentered="1"/>
  <pageMargins left="0.59055118110236227" right="0.39370078740157483" top="0.39370078740157483" bottom="0.57999999999999996" header="0" footer="0.34"/>
  <pageSetup paperSize="9" scale="88" orientation="portrait" r:id="rId1"/>
  <headerFooter alignWithMargins="0">
    <oddFooter>&amp;P / &amp;N ページ</oddFooter>
  </headerFooter>
  <rowBreaks count="1" manualBreakCount="1">
    <brk id="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3"/>
  <sheetViews>
    <sheetView zoomScale="50" zoomScaleNormal="50" workbookViewId="0">
      <selection activeCell="C24" sqref="C24"/>
    </sheetView>
  </sheetViews>
  <sheetFormatPr defaultColWidth="9" defaultRowHeight="13.2" x14ac:dyDescent="0.2"/>
  <cols>
    <col min="1" max="1" width="12.44140625" style="160" customWidth="1"/>
    <col min="2" max="2" width="23.109375" style="160" customWidth="1"/>
    <col min="3" max="6" width="11.88671875" style="160" customWidth="1"/>
    <col min="7" max="16384" width="9" style="160"/>
  </cols>
  <sheetData>
    <row r="1" spans="1:6" ht="24" customHeight="1" x14ac:dyDescent="0.2">
      <c r="A1" s="668" t="s">
        <v>737</v>
      </c>
      <c r="B1" s="668"/>
      <c r="C1" s="668"/>
      <c r="D1" s="668"/>
      <c r="E1" s="668"/>
      <c r="F1" s="668"/>
    </row>
    <row r="2" spans="1:6" ht="24.75" customHeight="1" x14ac:dyDescent="0.2">
      <c r="A2" s="668"/>
      <c r="B2" s="668"/>
      <c r="C2" s="668"/>
      <c r="D2" s="668"/>
      <c r="E2" s="668"/>
      <c r="F2" s="668"/>
    </row>
    <row r="3" spans="1:6" x14ac:dyDescent="0.2">
      <c r="A3" s="979" t="s">
        <v>735</v>
      </c>
      <c r="B3" s="979"/>
      <c r="C3" s="979"/>
      <c r="D3" s="979"/>
      <c r="E3" s="979"/>
      <c r="F3" s="979"/>
    </row>
    <row r="4" spans="1:6" x14ac:dyDescent="0.2">
      <c r="A4" s="979"/>
      <c r="B4" s="979"/>
      <c r="C4" s="979"/>
      <c r="D4" s="979"/>
      <c r="E4" s="979"/>
      <c r="F4" s="979"/>
    </row>
    <row r="5" spans="1:6" ht="28.5" customHeight="1" x14ac:dyDescent="0.2"/>
    <row r="6" spans="1:6" ht="36" customHeight="1" x14ac:dyDescent="0.2">
      <c r="A6" s="667" t="s">
        <v>200</v>
      </c>
      <c r="B6" s="667" t="s">
        <v>730</v>
      </c>
      <c r="C6" s="980" t="s">
        <v>736</v>
      </c>
      <c r="D6" s="981"/>
      <c r="E6" s="980" t="s">
        <v>731</v>
      </c>
      <c r="F6" s="981"/>
    </row>
    <row r="7" spans="1:6" ht="51" customHeight="1" x14ac:dyDescent="0.2">
      <c r="A7" s="978" t="s">
        <v>732</v>
      </c>
      <c r="B7" s="667"/>
      <c r="C7" s="980"/>
      <c r="D7" s="981"/>
      <c r="E7" s="980"/>
      <c r="F7" s="981"/>
    </row>
    <row r="8" spans="1:6" ht="51" customHeight="1" x14ac:dyDescent="0.2">
      <c r="A8" s="978"/>
      <c r="B8" s="667"/>
      <c r="C8" s="980"/>
      <c r="D8" s="981"/>
      <c r="E8" s="980"/>
      <c r="F8" s="981"/>
    </row>
    <row r="9" spans="1:6" ht="51" customHeight="1" x14ac:dyDescent="0.2">
      <c r="A9" s="978"/>
      <c r="B9" s="667"/>
      <c r="C9" s="980"/>
      <c r="D9" s="981"/>
      <c r="E9" s="980"/>
      <c r="F9" s="981"/>
    </row>
    <row r="10" spans="1:6" ht="51" customHeight="1" x14ac:dyDescent="0.2">
      <c r="A10" s="978"/>
      <c r="B10" s="667"/>
      <c r="C10" s="980"/>
      <c r="D10" s="981"/>
      <c r="E10" s="980"/>
      <c r="F10" s="981"/>
    </row>
    <row r="11" spans="1:6" ht="51" customHeight="1" x14ac:dyDescent="0.2">
      <c r="A11" s="978"/>
      <c r="B11" s="667" t="s">
        <v>733</v>
      </c>
      <c r="C11" s="980"/>
      <c r="D11" s="981"/>
      <c r="E11" s="980"/>
      <c r="F11" s="981"/>
    </row>
    <row r="12" spans="1:6" ht="51" customHeight="1" x14ac:dyDescent="0.2">
      <c r="A12" s="978" t="s">
        <v>734</v>
      </c>
      <c r="B12" s="667"/>
      <c r="C12" s="980"/>
      <c r="D12" s="981"/>
      <c r="E12" s="980"/>
      <c r="F12" s="981"/>
    </row>
    <row r="13" spans="1:6" ht="51" customHeight="1" x14ac:dyDescent="0.2">
      <c r="A13" s="978"/>
      <c r="B13" s="667"/>
      <c r="C13" s="980"/>
      <c r="D13" s="981"/>
      <c r="E13" s="980"/>
      <c r="F13" s="981"/>
    </row>
    <row r="14" spans="1:6" ht="51" customHeight="1" x14ac:dyDescent="0.2">
      <c r="A14" s="978"/>
      <c r="B14" s="667"/>
      <c r="C14" s="980"/>
      <c r="D14" s="981"/>
      <c r="E14" s="980"/>
      <c r="F14" s="981"/>
    </row>
    <row r="15" spans="1:6" ht="51" customHeight="1" x14ac:dyDescent="0.2">
      <c r="A15" s="978"/>
      <c r="B15" s="667"/>
      <c r="C15" s="980"/>
      <c r="D15" s="981"/>
      <c r="E15" s="980"/>
      <c r="F15" s="981"/>
    </row>
    <row r="16" spans="1:6" ht="51" customHeight="1" x14ac:dyDescent="0.2">
      <c r="A16" s="978"/>
      <c r="B16" s="667" t="s">
        <v>733</v>
      </c>
      <c r="C16" s="980"/>
      <c r="D16" s="981"/>
      <c r="E16" s="980"/>
      <c r="F16" s="981"/>
    </row>
    <row r="18" spans="1:6" x14ac:dyDescent="0.2">
      <c r="A18" s="160" t="s">
        <v>738</v>
      </c>
    </row>
    <row r="19" spans="1:6" ht="15" customHeight="1" x14ac:dyDescent="0.2"/>
    <row r="20" spans="1:6" ht="18" customHeight="1" x14ac:dyDescent="0.2">
      <c r="D20" s="982" t="s">
        <v>796</v>
      </c>
      <c r="E20" s="982"/>
      <c r="F20" s="982"/>
    </row>
    <row r="22" spans="1:6" ht="30" customHeight="1" x14ac:dyDescent="0.2">
      <c r="C22" s="160" t="s">
        <v>235</v>
      </c>
      <c r="D22" s="983"/>
      <c r="E22" s="983"/>
      <c r="F22" s="983"/>
    </row>
    <row r="23" spans="1:6" ht="30" customHeight="1" x14ac:dyDescent="0.2">
      <c r="C23" s="160" t="s">
        <v>238</v>
      </c>
      <c r="D23" s="983"/>
      <c r="E23" s="983"/>
      <c r="F23" s="537" t="s">
        <v>217</v>
      </c>
    </row>
  </sheetData>
  <mergeCells count="28">
    <mergeCell ref="D23:E23"/>
    <mergeCell ref="C10:D10"/>
    <mergeCell ref="C11:D11"/>
    <mergeCell ref="C12:D12"/>
    <mergeCell ref="C13:D13"/>
    <mergeCell ref="C14:D14"/>
    <mergeCell ref="C15:D15"/>
    <mergeCell ref="C8:D8"/>
    <mergeCell ref="C9:D9"/>
    <mergeCell ref="C16:D16"/>
    <mergeCell ref="D20:F20"/>
    <mergeCell ref="D22:F22"/>
    <mergeCell ref="A7:A11"/>
    <mergeCell ref="A12:A16"/>
    <mergeCell ref="A3:F4"/>
    <mergeCell ref="E16:F16"/>
    <mergeCell ref="E15:F15"/>
    <mergeCell ref="E14:F14"/>
    <mergeCell ref="E13:F13"/>
    <mergeCell ref="E12:F12"/>
    <mergeCell ref="E11:F11"/>
    <mergeCell ref="E10:F10"/>
    <mergeCell ref="E9:F9"/>
    <mergeCell ref="E8:F8"/>
    <mergeCell ref="E7:F7"/>
    <mergeCell ref="E6:F6"/>
    <mergeCell ref="C7:D7"/>
    <mergeCell ref="C6:D6"/>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1"/>
  <sheetViews>
    <sheetView zoomScale="50" zoomScaleNormal="50" workbookViewId="0">
      <selection activeCell="C14" sqref="D14"/>
    </sheetView>
  </sheetViews>
  <sheetFormatPr defaultRowHeight="13.2" x14ac:dyDescent="0.2"/>
  <cols>
    <col min="1" max="2" width="1.33203125" customWidth="1"/>
    <col min="4" max="4" width="7.44140625" customWidth="1"/>
    <col min="7" max="7" width="9" customWidth="1"/>
    <col min="8" max="8" width="11" bestFit="1" customWidth="1"/>
    <col min="10" max="11" width="10" customWidth="1"/>
    <col min="12" max="13" width="1.33203125" customWidth="1"/>
  </cols>
  <sheetData>
    <row r="1" spans="1:13" x14ac:dyDescent="0.2">
      <c r="B1" s="984" t="s">
        <v>659</v>
      </c>
      <c r="C1" s="984"/>
      <c r="D1" s="984"/>
      <c r="E1" s="984"/>
      <c r="F1" s="984"/>
    </row>
    <row r="2" spans="1:13" ht="4.5" customHeight="1" x14ac:dyDescent="0.2"/>
    <row r="3" spans="1:13" ht="4.5" customHeight="1" x14ac:dyDescent="0.2">
      <c r="B3" s="622"/>
      <c r="C3" s="623"/>
      <c r="D3" s="623"/>
      <c r="E3" s="623"/>
      <c r="F3" s="623"/>
      <c r="G3" s="623"/>
      <c r="H3" s="623"/>
      <c r="I3" s="623"/>
      <c r="J3" s="623"/>
      <c r="K3" s="623"/>
      <c r="L3" s="624"/>
    </row>
    <row r="4" spans="1:13" ht="30" customHeight="1" x14ac:dyDescent="0.2">
      <c r="A4" s="606"/>
      <c r="B4" s="633"/>
      <c r="C4" s="258"/>
      <c r="D4" s="258"/>
      <c r="E4" s="258"/>
      <c r="F4" s="258"/>
      <c r="G4" s="258"/>
      <c r="H4" s="258"/>
      <c r="I4" s="258"/>
      <c r="J4" s="989" t="s">
        <v>796</v>
      </c>
      <c r="K4" s="989"/>
      <c r="L4" s="626"/>
      <c r="M4" s="606"/>
    </row>
    <row r="5" spans="1:13" x14ac:dyDescent="0.2">
      <c r="B5" s="625"/>
      <c r="C5" s="258"/>
      <c r="D5" s="258"/>
      <c r="E5" s="258"/>
      <c r="F5" s="258"/>
      <c r="G5" s="258"/>
      <c r="H5" s="258"/>
      <c r="I5" s="258"/>
      <c r="J5" s="258"/>
      <c r="K5" s="258"/>
      <c r="L5" s="627"/>
    </row>
    <row r="6" spans="1:13" ht="24.75" customHeight="1" x14ac:dyDescent="0.2">
      <c r="B6" s="625"/>
      <c r="C6" s="985" t="s">
        <v>660</v>
      </c>
      <c r="D6" s="985"/>
      <c r="E6" s="258"/>
      <c r="F6" s="258"/>
      <c r="G6" s="258"/>
      <c r="H6" s="258"/>
      <c r="I6" s="258"/>
      <c r="J6" s="258"/>
      <c r="K6" s="258"/>
      <c r="L6" s="627"/>
    </row>
    <row r="7" spans="1:13" x14ac:dyDescent="0.2">
      <c r="B7" s="625"/>
      <c r="C7" s="258"/>
      <c r="D7" s="258"/>
      <c r="E7" s="258"/>
      <c r="F7" s="258"/>
      <c r="G7" s="258"/>
      <c r="H7" s="258"/>
      <c r="I7" s="258"/>
      <c r="J7" s="258"/>
      <c r="K7" s="258"/>
      <c r="L7" s="627"/>
    </row>
    <row r="8" spans="1:13" ht="22.5" customHeight="1" x14ac:dyDescent="0.2">
      <c r="B8" s="625"/>
      <c r="C8" s="258"/>
      <c r="D8" s="258"/>
      <c r="E8" s="258"/>
      <c r="F8" s="258"/>
      <c r="G8" s="258"/>
      <c r="H8" s="258" t="s">
        <v>435</v>
      </c>
      <c r="I8" s="988"/>
      <c r="J8" s="988"/>
      <c r="K8" s="988"/>
      <c r="L8" s="627"/>
    </row>
    <row r="9" spans="1:13" ht="22.5" customHeight="1" x14ac:dyDescent="0.2">
      <c r="B9" s="625"/>
      <c r="C9" s="258"/>
      <c r="D9" s="258"/>
      <c r="E9" s="258"/>
      <c r="F9" s="258"/>
      <c r="G9" s="258"/>
      <c r="H9" s="258" t="s">
        <v>661</v>
      </c>
      <c r="I9" s="988"/>
      <c r="J9" s="988"/>
      <c r="K9" s="988"/>
      <c r="L9" s="627"/>
    </row>
    <row r="10" spans="1:13" ht="22.5" customHeight="1" x14ac:dyDescent="0.2">
      <c r="B10" s="625"/>
      <c r="C10" s="258"/>
      <c r="D10" s="258"/>
      <c r="E10" s="258"/>
      <c r="F10" s="258"/>
      <c r="G10" s="258"/>
      <c r="H10" s="258" t="s">
        <v>662</v>
      </c>
      <c r="I10" s="258"/>
      <c r="J10" s="258"/>
      <c r="K10" s="258"/>
      <c r="L10" s="627"/>
    </row>
    <row r="11" spans="1:13" ht="22.5" customHeight="1" x14ac:dyDescent="0.2">
      <c r="B11" s="625"/>
      <c r="C11" s="258"/>
      <c r="D11" s="258"/>
      <c r="E11" s="258"/>
      <c r="F11" s="258"/>
      <c r="G11" s="258"/>
      <c r="H11" s="258"/>
      <c r="I11" s="258"/>
      <c r="J11" s="258"/>
      <c r="K11" s="258"/>
      <c r="L11" s="627"/>
    </row>
    <row r="12" spans="1:13" ht="22.5" customHeight="1" x14ac:dyDescent="0.2">
      <c r="B12" s="625"/>
      <c r="C12" s="258"/>
      <c r="D12" s="258"/>
      <c r="E12" s="258"/>
      <c r="F12" s="258"/>
      <c r="G12" s="258"/>
      <c r="H12" s="258"/>
      <c r="I12" s="258"/>
      <c r="J12" s="258"/>
      <c r="K12" s="258"/>
      <c r="L12" s="627"/>
    </row>
    <row r="13" spans="1:13" ht="28.5" customHeight="1" x14ac:dyDescent="0.2">
      <c r="A13" s="180"/>
      <c r="B13" s="634"/>
      <c r="C13" s="986" t="s">
        <v>87</v>
      </c>
      <c r="D13" s="986"/>
      <c r="E13" s="986"/>
      <c r="F13" s="986"/>
      <c r="G13" s="986"/>
      <c r="H13" s="986"/>
      <c r="I13" s="986"/>
      <c r="J13" s="986"/>
      <c r="K13" s="986"/>
      <c r="L13" s="628"/>
      <c r="M13" s="180"/>
    </row>
    <row r="14" spans="1:13" ht="22.5" customHeight="1" x14ac:dyDescent="0.2">
      <c r="B14" s="625"/>
      <c r="C14" s="258"/>
      <c r="D14" s="258"/>
      <c r="E14" s="258"/>
      <c r="F14" s="258"/>
      <c r="G14" s="258"/>
      <c r="H14" s="258"/>
      <c r="I14" s="258"/>
      <c r="J14" s="258"/>
      <c r="K14" s="258"/>
      <c r="L14" s="627"/>
    </row>
    <row r="15" spans="1:13" ht="22.5" customHeight="1" x14ac:dyDescent="0.2">
      <c r="B15" s="625"/>
      <c r="C15" s="258"/>
      <c r="D15" s="258"/>
      <c r="E15" s="258"/>
      <c r="F15" s="258"/>
      <c r="G15" s="258"/>
      <c r="H15" s="258"/>
      <c r="I15" s="258"/>
      <c r="J15" s="258"/>
      <c r="K15" s="258"/>
      <c r="L15" s="627"/>
    </row>
    <row r="16" spans="1:13" ht="39.75" customHeight="1" x14ac:dyDescent="0.2">
      <c r="A16" s="179"/>
      <c r="B16" s="635"/>
      <c r="C16" s="987" t="s">
        <v>663</v>
      </c>
      <c r="D16" s="987"/>
      <c r="E16" s="987"/>
      <c r="F16" s="987"/>
      <c r="G16" s="987"/>
      <c r="H16" s="987"/>
      <c r="I16" s="987"/>
      <c r="J16" s="987"/>
      <c r="K16" s="987"/>
      <c r="L16" s="629"/>
      <c r="M16" s="179"/>
    </row>
    <row r="17" spans="2:12" x14ac:dyDescent="0.2">
      <c r="B17" s="625"/>
      <c r="C17" s="258"/>
      <c r="D17" s="258"/>
      <c r="E17" s="258"/>
      <c r="F17" s="258"/>
      <c r="G17" s="258"/>
      <c r="H17" s="258"/>
      <c r="I17" s="258"/>
      <c r="J17" s="258"/>
      <c r="K17" s="258"/>
      <c r="L17" s="627"/>
    </row>
    <row r="18" spans="2:12" x14ac:dyDescent="0.2">
      <c r="B18" s="625"/>
      <c r="C18" s="258"/>
      <c r="D18" s="258"/>
      <c r="E18" s="258"/>
      <c r="F18" s="258"/>
      <c r="G18" s="258"/>
      <c r="H18" s="258"/>
      <c r="I18" s="258"/>
      <c r="J18" s="258"/>
      <c r="K18" s="258"/>
      <c r="L18" s="627"/>
    </row>
    <row r="19" spans="2:12" x14ac:dyDescent="0.2">
      <c r="B19" s="625"/>
      <c r="C19" s="258"/>
      <c r="D19" s="258"/>
      <c r="E19" s="258"/>
      <c r="F19" s="258"/>
      <c r="G19" s="258"/>
      <c r="H19" s="258"/>
      <c r="I19" s="258"/>
      <c r="J19" s="258"/>
      <c r="K19" s="258"/>
      <c r="L19" s="627"/>
    </row>
    <row r="20" spans="2:12" x14ac:dyDescent="0.2">
      <c r="B20" s="625"/>
      <c r="C20" s="258"/>
      <c r="D20" s="258"/>
      <c r="E20" s="258"/>
      <c r="F20" s="258"/>
      <c r="G20" s="258"/>
      <c r="H20" s="258"/>
      <c r="I20" s="258"/>
      <c r="J20" s="258"/>
      <c r="K20" s="258"/>
      <c r="L20" s="627"/>
    </row>
    <row r="21" spans="2:12" x14ac:dyDescent="0.2">
      <c r="B21" s="625"/>
      <c r="C21" s="258"/>
      <c r="D21" s="258"/>
      <c r="E21" s="258"/>
      <c r="F21" s="258"/>
      <c r="G21" s="258"/>
      <c r="H21" s="258"/>
      <c r="I21" s="258"/>
      <c r="J21" s="258"/>
      <c r="K21" s="258"/>
      <c r="L21" s="627"/>
    </row>
    <row r="22" spans="2:12" x14ac:dyDescent="0.2">
      <c r="B22" s="625"/>
      <c r="C22" s="258"/>
      <c r="D22" s="258"/>
      <c r="E22" s="258"/>
      <c r="F22" s="258"/>
      <c r="G22" s="258"/>
      <c r="H22" s="258"/>
      <c r="I22" s="258"/>
      <c r="J22" s="258"/>
      <c r="K22" s="258"/>
      <c r="L22" s="627"/>
    </row>
    <row r="23" spans="2:12" x14ac:dyDescent="0.2">
      <c r="B23" s="625"/>
      <c r="C23" s="258"/>
      <c r="D23" s="258"/>
      <c r="E23" s="258"/>
      <c r="F23" s="258"/>
      <c r="G23" s="258"/>
      <c r="H23" s="258"/>
      <c r="I23" s="258"/>
      <c r="J23" s="258"/>
      <c r="K23" s="258"/>
      <c r="L23" s="627"/>
    </row>
    <row r="24" spans="2:12" x14ac:dyDescent="0.2">
      <c r="B24" s="625"/>
      <c r="C24" s="258"/>
      <c r="D24" s="258"/>
      <c r="E24" s="258"/>
      <c r="F24" s="258"/>
      <c r="G24" s="258"/>
      <c r="H24" s="258"/>
      <c r="I24" s="258"/>
      <c r="J24" s="258"/>
      <c r="K24" s="258"/>
      <c r="L24" s="627"/>
    </row>
    <row r="25" spans="2:12" x14ac:dyDescent="0.2">
      <c r="B25" s="625"/>
      <c r="C25" s="258"/>
      <c r="D25" s="258"/>
      <c r="E25" s="258"/>
      <c r="F25" s="258"/>
      <c r="G25" s="258"/>
      <c r="H25" s="258"/>
      <c r="I25" s="258"/>
      <c r="J25" s="258"/>
      <c r="K25" s="258"/>
      <c r="L25" s="627"/>
    </row>
    <row r="26" spans="2:12" x14ac:dyDescent="0.2">
      <c r="B26" s="625"/>
      <c r="C26" s="258"/>
      <c r="D26" s="258"/>
      <c r="E26" s="258"/>
      <c r="F26" s="258"/>
      <c r="G26" s="258"/>
      <c r="H26" s="258"/>
      <c r="I26" s="258"/>
      <c r="J26" s="258"/>
      <c r="K26" s="258"/>
      <c r="L26" s="627"/>
    </row>
    <row r="27" spans="2:12" x14ac:dyDescent="0.2">
      <c r="B27" s="625"/>
      <c r="C27" s="258"/>
      <c r="D27" s="258"/>
      <c r="E27" s="258"/>
      <c r="F27" s="258"/>
      <c r="G27" s="258"/>
      <c r="H27" s="258"/>
      <c r="I27" s="258"/>
      <c r="J27" s="258"/>
      <c r="K27" s="258"/>
      <c r="L27" s="627"/>
    </row>
    <row r="28" spans="2:12" x14ac:dyDescent="0.2">
      <c r="B28" s="625"/>
      <c r="C28" s="258"/>
      <c r="D28" s="258"/>
      <c r="E28" s="258"/>
      <c r="F28" s="258"/>
      <c r="G28" s="258"/>
      <c r="H28" s="258"/>
      <c r="I28" s="258"/>
      <c r="J28" s="258"/>
      <c r="K28" s="258"/>
      <c r="L28" s="627"/>
    </row>
    <row r="29" spans="2:12" x14ac:dyDescent="0.2">
      <c r="B29" s="625"/>
      <c r="C29" s="258"/>
      <c r="D29" s="258"/>
      <c r="E29" s="258"/>
      <c r="F29" s="258"/>
      <c r="G29" s="258"/>
      <c r="H29" s="258"/>
      <c r="I29" s="258"/>
      <c r="J29" s="258"/>
      <c r="K29" s="258"/>
      <c r="L29" s="627"/>
    </row>
    <row r="30" spans="2:12" x14ac:dyDescent="0.2">
      <c r="B30" s="625"/>
      <c r="C30" s="258"/>
      <c r="D30" s="258"/>
      <c r="E30" s="258"/>
      <c r="F30" s="258"/>
      <c r="G30" s="258"/>
      <c r="H30" s="258"/>
      <c r="I30" s="258"/>
      <c r="J30" s="258"/>
      <c r="K30" s="258"/>
      <c r="L30" s="627"/>
    </row>
    <row r="31" spans="2:12" x14ac:dyDescent="0.2">
      <c r="B31" s="625"/>
      <c r="C31" s="258"/>
      <c r="D31" s="258"/>
      <c r="E31" s="258"/>
      <c r="F31" s="258"/>
      <c r="G31" s="258"/>
      <c r="H31" s="258"/>
      <c r="I31" s="258"/>
      <c r="J31" s="258"/>
      <c r="K31" s="258"/>
      <c r="L31" s="627"/>
    </row>
    <row r="32" spans="2:12" x14ac:dyDescent="0.2">
      <c r="B32" s="625"/>
      <c r="C32" s="258"/>
      <c r="D32" s="258"/>
      <c r="E32" s="258"/>
      <c r="F32" s="258"/>
      <c r="G32" s="258"/>
      <c r="H32" s="258"/>
      <c r="I32" s="258"/>
      <c r="J32" s="258"/>
      <c r="K32" s="258"/>
      <c r="L32" s="627"/>
    </row>
    <row r="33" spans="2:12" x14ac:dyDescent="0.2">
      <c r="B33" s="625"/>
      <c r="C33" s="258"/>
      <c r="D33" s="258"/>
      <c r="E33" s="258"/>
      <c r="F33" s="258"/>
      <c r="G33" s="258"/>
      <c r="H33" s="258"/>
      <c r="I33" s="258"/>
      <c r="J33" s="258"/>
      <c r="K33" s="258"/>
      <c r="L33" s="627"/>
    </row>
    <row r="34" spans="2:12" x14ac:dyDescent="0.2">
      <c r="B34" s="625"/>
      <c r="C34" s="258"/>
      <c r="D34" s="258"/>
      <c r="E34" s="258"/>
      <c r="F34" s="258"/>
      <c r="G34" s="258"/>
      <c r="H34" s="258"/>
      <c r="I34" s="258"/>
      <c r="J34" s="258"/>
      <c r="K34" s="258"/>
      <c r="L34" s="627"/>
    </row>
    <row r="35" spans="2:12" x14ac:dyDescent="0.2">
      <c r="B35" s="625"/>
      <c r="C35" s="258"/>
      <c r="D35" s="258"/>
      <c r="E35" s="258"/>
      <c r="F35" s="258"/>
      <c r="G35" s="258"/>
      <c r="H35" s="258"/>
      <c r="I35" s="258"/>
      <c r="J35" s="258"/>
      <c r="K35" s="258"/>
      <c r="L35" s="627"/>
    </row>
    <row r="36" spans="2:12" x14ac:dyDescent="0.2">
      <c r="B36" s="625"/>
      <c r="C36" s="258"/>
      <c r="D36" s="258"/>
      <c r="E36" s="258"/>
      <c r="F36" s="258"/>
      <c r="G36" s="258"/>
      <c r="H36" s="258"/>
      <c r="I36" s="258"/>
      <c r="J36" s="258"/>
      <c r="K36" s="258"/>
      <c r="L36" s="627"/>
    </row>
    <row r="37" spans="2:12" x14ac:dyDescent="0.2">
      <c r="B37" s="625"/>
      <c r="C37" s="258"/>
      <c r="D37" s="258"/>
      <c r="E37" s="258"/>
      <c r="F37" s="258"/>
      <c r="G37" s="258"/>
      <c r="H37" s="258"/>
      <c r="I37" s="258"/>
      <c r="J37" s="258"/>
      <c r="K37" s="258"/>
      <c r="L37" s="627"/>
    </row>
    <row r="38" spans="2:12" x14ac:dyDescent="0.2">
      <c r="B38" s="625"/>
      <c r="C38" s="258"/>
      <c r="D38" s="258"/>
      <c r="E38" s="258"/>
      <c r="F38" s="258"/>
      <c r="G38" s="258"/>
      <c r="H38" s="258"/>
      <c r="I38" s="258"/>
      <c r="J38" s="258"/>
      <c r="K38" s="258"/>
      <c r="L38" s="627"/>
    </row>
    <row r="39" spans="2:12" x14ac:dyDescent="0.2">
      <c r="B39" s="625"/>
      <c r="C39" s="258"/>
      <c r="D39" s="258"/>
      <c r="E39" s="258"/>
      <c r="F39" s="258"/>
      <c r="G39" s="258"/>
      <c r="H39" s="258"/>
      <c r="I39" s="258"/>
      <c r="J39" s="258"/>
      <c r="K39" s="258"/>
      <c r="L39" s="627"/>
    </row>
    <row r="40" spans="2:12" x14ac:dyDescent="0.2">
      <c r="B40" s="625"/>
      <c r="C40" s="258"/>
      <c r="D40" s="258"/>
      <c r="E40" s="258"/>
      <c r="F40" s="258"/>
      <c r="G40" s="258"/>
      <c r="H40" s="258"/>
      <c r="I40" s="258"/>
      <c r="J40" s="258"/>
      <c r="K40" s="258"/>
      <c r="L40" s="627"/>
    </row>
    <row r="41" spans="2:12" x14ac:dyDescent="0.2">
      <c r="B41" s="625"/>
      <c r="C41" s="258"/>
      <c r="D41" s="258"/>
      <c r="E41" s="258"/>
      <c r="F41" s="258"/>
      <c r="G41" s="258"/>
      <c r="H41" s="258"/>
      <c r="I41" s="258"/>
      <c r="J41" s="258"/>
      <c r="K41" s="258"/>
      <c r="L41" s="627"/>
    </row>
    <row r="42" spans="2:12" x14ac:dyDescent="0.2">
      <c r="B42" s="625"/>
      <c r="C42" s="258"/>
      <c r="D42" s="258"/>
      <c r="E42" s="258"/>
      <c r="F42" s="258"/>
      <c r="G42" s="258"/>
      <c r="H42" s="258"/>
      <c r="I42" s="258"/>
      <c r="J42" s="258"/>
      <c r="K42" s="258"/>
      <c r="L42" s="627"/>
    </row>
    <row r="43" spans="2:12" x14ac:dyDescent="0.2">
      <c r="B43" s="625"/>
      <c r="C43" s="258"/>
      <c r="D43" s="258"/>
      <c r="E43" s="258"/>
      <c r="F43" s="258"/>
      <c r="G43" s="258"/>
      <c r="H43" s="258"/>
      <c r="I43" s="258"/>
      <c r="J43" s="258"/>
      <c r="K43" s="258"/>
      <c r="L43" s="627"/>
    </row>
    <row r="44" spans="2:12" x14ac:dyDescent="0.2">
      <c r="B44" s="625"/>
      <c r="C44" s="258"/>
      <c r="D44" s="258"/>
      <c r="E44" s="258"/>
      <c r="F44" s="258"/>
      <c r="G44" s="258"/>
      <c r="H44" s="258"/>
      <c r="I44" s="258"/>
      <c r="J44" s="258"/>
      <c r="K44" s="258"/>
      <c r="L44" s="627"/>
    </row>
    <row r="45" spans="2:12" x14ac:dyDescent="0.2">
      <c r="B45" s="625"/>
      <c r="C45" s="258"/>
      <c r="D45" s="258"/>
      <c r="E45" s="258"/>
      <c r="F45" s="258"/>
      <c r="G45" s="258"/>
      <c r="H45" s="258"/>
      <c r="I45" s="258"/>
      <c r="J45" s="258"/>
      <c r="K45" s="258"/>
      <c r="L45" s="627"/>
    </row>
    <row r="46" spans="2:12" x14ac:dyDescent="0.2">
      <c r="B46" s="625"/>
      <c r="C46" s="258"/>
      <c r="D46" s="258"/>
      <c r="E46" s="258"/>
      <c r="F46" s="258"/>
      <c r="G46" s="258"/>
      <c r="H46" s="258"/>
      <c r="I46" s="258"/>
      <c r="J46" s="258"/>
      <c r="K46" s="258"/>
      <c r="L46" s="627"/>
    </row>
    <row r="47" spans="2:12" x14ac:dyDescent="0.2">
      <c r="B47" s="625"/>
      <c r="C47" s="258"/>
      <c r="D47" s="258"/>
      <c r="E47" s="258"/>
      <c r="F47" s="258"/>
      <c r="G47" s="258"/>
      <c r="H47" s="258"/>
      <c r="I47" s="258"/>
      <c r="J47" s="258"/>
      <c r="K47" s="258"/>
      <c r="L47" s="627"/>
    </row>
    <row r="48" spans="2:12" x14ac:dyDescent="0.2">
      <c r="B48" s="625"/>
      <c r="C48" s="258"/>
      <c r="D48" s="258"/>
      <c r="E48" s="258"/>
      <c r="F48" s="258"/>
      <c r="G48" s="258"/>
      <c r="H48" s="258"/>
      <c r="I48" s="258"/>
      <c r="J48" s="258"/>
      <c r="K48" s="258"/>
      <c r="L48" s="627"/>
    </row>
    <row r="49" spans="2:12" x14ac:dyDescent="0.2">
      <c r="B49" s="625"/>
      <c r="C49" s="258"/>
      <c r="D49" s="258"/>
      <c r="E49" s="258"/>
      <c r="F49" s="258"/>
      <c r="G49" s="258"/>
      <c r="H49" s="258"/>
      <c r="I49" s="258"/>
      <c r="J49" s="258"/>
      <c r="K49" s="258"/>
      <c r="L49" s="627"/>
    </row>
    <row r="50" spans="2:12" ht="4.5" customHeight="1" x14ac:dyDescent="0.2">
      <c r="B50" s="630"/>
      <c r="C50" s="631"/>
      <c r="D50" s="631"/>
      <c r="E50" s="631"/>
      <c r="F50" s="631"/>
      <c r="G50" s="631"/>
      <c r="H50" s="631"/>
      <c r="I50" s="631"/>
      <c r="J50" s="631"/>
      <c r="K50" s="631"/>
      <c r="L50" s="632"/>
    </row>
    <row r="51" spans="2:12" ht="4.5" customHeight="1" x14ac:dyDescent="0.2"/>
  </sheetData>
  <mergeCells count="7">
    <mergeCell ref="B1:F1"/>
    <mergeCell ref="C6:D6"/>
    <mergeCell ref="C13:K13"/>
    <mergeCell ref="C16:K16"/>
    <mergeCell ref="I8:K8"/>
    <mergeCell ref="I9:K9"/>
    <mergeCell ref="J4:K4"/>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zoomScale="50" zoomScaleNormal="50" workbookViewId="0">
      <selection activeCell="C22" sqref="C22"/>
    </sheetView>
  </sheetViews>
  <sheetFormatPr defaultColWidth="9" defaultRowHeight="13.2" x14ac:dyDescent="0.2"/>
  <cols>
    <col min="1" max="1" width="2" style="669" customWidth="1"/>
    <col min="2" max="2" width="31" style="669" customWidth="1"/>
    <col min="3" max="3" width="34.77734375" style="669" customWidth="1"/>
    <col min="4" max="4" width="14" style="669" customWidth="1"/>
    <col min="5" max="5" width="40.33203125" style="669" customWidth="1"/>
    <col min="6" max="7" width="11.88671875" style="669" customWidth="1"/>
    <col min="8" max="16384" width="9" style="669"/>
  </cols>
  <sheetData>
    <row r="1" spans="2:5" ht="26.25" customHeight="1" x14ac:dyDescent="0.2">
      <c r="B1" s="990" t="s">
        <v>766</v>
      </c>
      <c r="C1" s="990"/>
      <c r="D1" s="990"/>
      <c r="E1" s="990"/>
    </row>
    <row r="2" spans="2:5" ht="13.8" thickBot="1" x14ac:dyDescent="0.25"/>
    <row r="3" spans="2:5" s="673" customFormat="1" ht="18.75" customHeight="1" thickBot="1" x14ac:dyDescent="0.25">
      <c r="B3" s="670" t="s">
        <v>747</v>
      </c>
      <c r="C3" s="671" t="s">
        <v>748</v>
      </c>
      <c r="D3" s="671" t="s">
        <v>749</v>
      </c>
      <c r="E3" s="672" t="s">
        <v>565</v>
      </c>
    </row>
    <row r="4" spans="2:5" ht="54.75" customHeight="1" thickTop="1" x14ac:dyDescent="0.2">
      <c r="B4" s="674" t="s">
        <v>750</v>
      </c>
      <c r="C4" s="675" t="s">
        <v>751</v>
      </c>
      <c r="D4" s="676" t="s">
        <v>752</v>
      </c>
      <c r="E4" s="677" t="s">
        <v>753</v>
      </c>
    </row>
    <row r="5" spans="2:5" ht="54.75" customHeight="1" x14ac:dyDescent="0.2">
      <c r="B5" s="678" t="s">
        <v>754</v>
      </c>
      <c r="C5" s="679" t="s">
        <v>751</v>
      </c>
      <c r="D5" s="680" t="s">
        <v>755</v>
      </c>
      <c r="E5" s="677" t="s">
        <v>753</v>
      </c>
    </row>
    <row r="6" spans="2:5" ht="54.75" customHeight="1" x14ac:dyDescent="0.2">
      <c r="B6" s="678" t="s">
        <v>756</v>
      </c>
      <c r="C6" s="679" t="s">
        <v>757</v>
      </c>
      <c r="D6" s="680" t="s">
        <v>758</v>
      </c>
      <c r="E6" s="681" t="s">
        <v>759</v>
      </c>
    </row>
    <row r="7" spans="2:5" ht="54.75" customHeight="1" x14ac:dyDescent="0.2">
      <c r="B7" s="682" t="s">
        <v>760</v>
      </c>
      <c r="C7" s="680" t="s">
        <v>761</v>
      </c>
      <c r="D7" s="680" t="s">
        <v>758</v>
      </c>
      <c r="E7" s="683"/>
    </row>
    <row r="8" spans="2:5" ht="54.75" customHeight="1" x14ac:dyDescent="0.2">
      <c r="B8" s="682" t="s">
        <v>762</v>
      </c>
      <c r="C8" s="680" t="s">
        <v>763</v>
      </c>
      <c r="D8" s="680" t="s">
        <v>752</v>
      </c>
      <c r="E8" s="683"/>
    </row>
    <row r="9" spans="2:5" ht="54.75" customHeight="1" x14ac:dyDescent="0.2">
      <c r="B9" s="682" t="s">
        <v>764</v>
      </c>
      <c r="C9" s="680" t="s">
        <v>763</v>
      </c>
      <c r="D9" s="680" t="s">
        <v>755</v>
      </c>
      <c r="E9" s="683"/>
    </row>
    <row r="11" spans="2:5" x14ac:dyDescent="0.2">
      <c r="B11" s="991" t="s">
        <v>765</v>
      </c>
      <c r="C11" s="991"/>
      <c r="D11" s="991"/>
      <c r="E11" s="991"/>
    </row>
    <row r="12" spans="2:5" x14ac:dyDescent="0.2">
      <c r="B12" s="991"/>
      <c r="C12" s="991"/>
      <c r="D12" s="991"/>
      <c r="E12" s="991"/>
    </row>
    <row r="13" spans="2:5" x14ac:dyDescent="0.2">
      <c r="B13" s="991"/>
      <c r="C13" s="991"/>
      <c r="D13" s="991"/>
      <c r="E13" s="991"/>
    </row>
    <row r="14" spans="2:5" x14ac:dyDescent="0.2">
      <c r="B14" s="991"/>
      <c r="C14" s="991"/>
      <c r="D14" s="991"/>
      <c r="E14" s="991"/>
    </row>
  </sheetData>
  <mergeCells count="2">
    <mergeCell ref="B1:E1"/>
    <mergeCell ref="B11:E14"/>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144"/>
  <sheetViews>
    <sheetView showGridLines="0" view="pageBreakPreview" zoomScale="70" zoomScaleNormal="100" zoomScaleSheetLayoutView="70" workbookViewId="0">
      <selection activeCell="A3" sqref="A3:N3"/>
    </sheetView>
  </sheetViews>
  <sheetFormatPr defaultColWidth="9" defaultRowHeight="13.2" x14ac:dyDescent="0.2"/>
  <cols>
    <col min="1" max="1" width="10.44140625" style="636" customWidth="1"/>
    <col min="2" max="2" width="10.21875" style="636" customWidth="1"/>
    <col min="3" max="3" width="4.109375" style="636" customWidth="1"/>
    <col min="4" max="4" width="13.109375" style="636" customWidth="1"/>
    <col min="5" max="5" width="10.33203125" style="636" customWidth="1"/>
    <col min="6" max="6" width="9" style="636"/>
    <col min="7" max="7" width="12.77734375" style="636" customWidth="1"/>
    <col min="8" max="8" width="6.88671875" style="636" customWidth="1"/>
    <col min="9" max="10" width="2" style="636" customWidth="1"/>
    <col min="11" max="11" width="5.109375" style="636" customWidth="1"/>
    <col min="12" max="13" width="2" style="636" customWidth="1"/>
    <col min="14" max="14" width="16.33203125" style="636" customWidth="1"/>
    <col min="15" max="16384" width="9" style="636"/>
  </cols>
  <sheetData>
    <row r="1" spans="1:21" x14ac:dyDescent="0.2">
      <c r="A1" s="660" t="s">
        <v>794</v>
      </c>
      <c r="B1" s="659"/>
      <c r="C1" s="658" t="s">
        <v>700</v>
      </c>
      <c r="D1" s="657"/>
      <c r="E1" s="657"/>
      <c r="F1" s="657"/>
      <c r="G1" s="657"/>
      <c r="H1" s="657"/>
      <c r="I1" s="657"/>
      <c r="J1" s="657"/>
      <c r="K1" s="657"/>
      <c r="L1" s="657"/>
      <c r="M1" s="657"/>
      <c r="N1" s="656"/>
    </row>
    <row r="2" spans="1:21" x14ac:dyDescent="0.2">
      <c r="A2" s="655"/>
      <c r="B2" s="654"/>
      <c r="C2" s="654"/>
      <c r="D2" s="654"/>
      <c r="E2" s="654"/>
      <c r="F2" s="654"/>
      <c r="G2" s="654"/>
      <c r="H2" s="654"/>
      <c r="I2" s="654"/>
      <c r="J2" s="654"/>
      <c r="K2" s="654"/>
      <c r="L2" s="654"/>
      <c r="M2" s="654"/>
      <c r="N2" s="653"/>
    </row>
    <row r="3" spans="1:21" s="650" customFormat="1" ht="16.2" x14ac:dyDescent="0.2">
      <c r="A3" s="1060" t="s">
        <v>214</v>
      </c>
      <c r="B3" s="1061"/>
      <c r="C3" s="1061"/>
      <c r="D3" s="1061"/>
      <c r="E3" s="1061"/>
      <c r="F3" s="1061"/>
      <c r="G3" s="1061"/>
      <c r="H3" s="1061"/>
      <c r="I3" s="1061"/>
      <c r="J3" s="1061"/>
      <c r="K3" s="1061"/>
      <c r="L3" s="1061"/>
      <c r="M3" s="1061"/>
      <c r="N3" s="1062"/>
      <c r="O3" s="652"/>
      <c r="U3" s="651"/>
    </row>
    <row r="4" spans="1:21" ht="17.25" customHeight="1" x14ac:dyDescent="0.2">
      <c r="A4" s="1063" t="s">
        <v>699</v>
      </c>
      <c r="B4" s="1064"/>
      <c r="C4" s="1064"/>
      <c r="D4" s="1064"/>
      <c r="E4" s="1064"/>
      <c r="F4" s="1064"/>
      <c r="G4" s="1064"/>
      <c r="H4" s="1064"/>
      <c r="I4" s="1064"/>
      <c r="J4" s="1064"/>
      <c r="K4" s="1064"/>
      <c r="L4" s="1064"/>
      <c r="M4" s="1064"/>
      <c r="N4" s="1065"/>
    </row>
    <row r="5" spans="1:21" x14ac:dyDescent="0.2">
      <c r="A5" s="640"/>
      <c r="B5" s="639"/>
      <c r="C5" s="639"/>
      <c r="D5" s="639"/>
      <c r="E5" s="639"/>
      <c r="F5" s="639"/>
      <c r="G5" s="639"/>
      <c r="H5" s="639"/>
      <c r="I5" s="639"/>
      <c r="J5" s="639"/>
      <c r="K5" s="639"/>
      <c r="L5" s="639"/>
      <c r="M5" s="639"/>
      <c r="N5" s="647"/>
    </row>
    <row r="6" spans="1:21" x14ac:dyDescent="0.2">
      <c r="A6" s="640"/>
      <c r="B6" s="639"/>
      <c r="C6" s="639"/>
      <c r="D6" s="639"/>
      <c r="E6" s="639"/>
      <c r="F6" s="639"/>
      <c r="G6" s="639"/>
      <c r="H6" s="639"/>
      <c r="I6" s="1004" t="s">
        <v>215</v>
      </c>
      <c r="J6" s="1004"/>
      <c r="K6" s="1004"/>
      <c r="L6" s="1004"/>
      <c r="M6" s="1004"/>
      <c r="N6" s="1066"/>
    </row>
    <row r="7" spans="1:21" x14ac:dyDescent="0.2">
      <c r="A7" s="640" t="s">
        <v>698</v>
      </c>
      <c r="B7" s="639"/>
      <c r="C7" s="639"/>
      <c r="D7" s="639"/>
      <c r="E7" s="639"/>
      <c r="F7" s="639"/>
      <c r="G7" s="639"/>
      <c r="H7" s="639"/>
      <c r="I7" s="639"/>
      <c r="J7" s="639"/>
      <c r="K7" s="639"/>
      <c r="L7" s="639"/>
      <c r="M7" s="639"/>
      <c r="N7" s="647"/>
    </row>
    <row r="8" spans="1:21" x14ac:dyDescent="0.2">
      <c r="A8" s="640"/>
      <c r="B8" s="639"/>
      <c r="C8" s="639"/>
      <c r="D8" s="639"/>
      <c r="E8" s="639"/>
      <c r="F8" s="639"/>
      <c r="G8" s="639"/>
      <c r="H8" s="639"/>
      <c r="I8" s="639"/>
      <c r="J8" s="639"/>
      <c r="K8" s="639"/>
      <c r="L8" s="639"/>
      <c r="M8" s="639"/>
      <c r="N8" s="647"/>
    </row>
    <row r="9" spans="1:21" x14ac:dyDescent="0.2">
      <c r="A9" s="640" t="s">
        <v>216</v>
      </c>
      <c r="B9" s="639"/>
      <c r="C9" s="639"/>
      <c r="D9" s="639"/>
      <c r="E9" s="639"/>
      <c r="F9" s="639"/>
      <c r="G9" s="639"/>
      <c r="H9" s="639"/>
      <c r="I9" s="639"/>
      <c r="J9" s="639"/>
      <c r="K9" s="639"/>
      <c r="L9" s="639"/>
      <c r="M9" s="639"/>
      <c r="N9" s="647"/>
    </row>
    <row r="10" spans="1:21" x14ac:dyDescent="0.2">
      <c r="A10" s="640"/>
      <c r="B10" s="639"/>
      <c r="C10" s="639"/>
      <c r="D10" s="639"/>
      <c r="E10" s="639"/>
      <c r="F10" s="639"/>
      <c r="G10" s="639"/>
      <c r="H10" s="639"/>
      <c r="I10" s="639"/>
      <c r="J10" s="639"/>
      <c r="K10" s="639"/>
      <c r="L10" s="639"/>
      <c r="M10" s="639"/>
      <c r="N10" s="647"/>
    </row>
    <row r="11" spans="1:21" x14ac:dyDescent="0.2">
      <c r="A11" s="640" t="s">
        <v>697</v>
      </c>
      <c r="B11" s="639"/>
      <c r="C11" s="639"/>
      <c r="D11" s="639"/>
      <c r="E11" s="639"/>
      <c r="F11" s="639"/>
      <c r="G11" s="639"/>
      <c r="H11" s="639"/>
      <c r="I11" s="639"/>
      <c r="J11" s="639"/>
      <c r="K11" s="639"/>
      <c r="L11" s="639"/>
      <c r="M11" s="639"/>
      <c r="N11" s="647"/>
    </row>
    <row r="12" spans="1:21" ht="24" customHeight="1" x14ac:dyDescent="0.2">
      <c r="A12" s="640" t="s">
        <v>696</v>
      </c>
      <c r="B12" s="639"/>
      <c r="C12" s="639"/>
      <c r="D12" s="639"/>
      <c r="E12" s="639"/>
      <c r="F12" s="639"/>
      <c r="G12" s="639"/>
      <c r="H12" s="639"/>
      <c r="I12" s="639"/>
      <c r="J12" s="649"/>
      <c r="K12" s="649"/>
      <c r="L12" s="649"/>
      <c r="M12" s="649" t="s">
        <v>217</v>
      </c>
      <c r="N12" s="648"/>
    </row>
    <row r="13" spans="1:21" x14ac:dyDescent="0.2">
      <c r="A13" s="640" t="s">
        <v>695</v>
      </c>
      <c r="B13" s="639"/>
      <c r="C13" s="639"/>
      <c r="D13" s="639"/>
      <c r="E13" s="639"/>
      <c r="F13" s="639"/>
      <c r="G13" s="639"/>
      <c r="H13" s="639"/>
      <c r="I13" s="639"/>
      <c r="J13" s="639"/>
      <c r="K13" s="639"/>
      <c r="L13" s="639"/>
      <c r="M13" s="639"/>
      <c r="N13" s="647"/>
    </row>
    <row r="14" spans="1:21" x14ac:dyDescent="0.2">
      <c r="A14" s="640"/>
      <c r="B14" s="639"/>
      <c r="C14" s="639"/>
      <c r="D14" s="639"/>
      <c r="E14" s="639"/>
      <c r="F14" s="639"/>
      <c r="G14" s="639"/>
      <c r="H14" s="639"/>
      <c r="I14" s="639"/>
      <c r="J14" s="639"/>
      <c r="K14" s="639"/>
      <c r="L14" s="639"/>
      <c r="M14" s="639"/>
      <c r="N14" s="647"/>
    </row>
    <row r="15" spans="1:21" x14ac:dyDescent="0.2">
      <c r="A15" s="646"/>
      <c r="B15" s="645"/>
      <c r="C15" s="645"/>
      <c r="D15" s="645"/>
      <c r="E15" s="645"/>
      <c r="F15" s="645"/>
      <c r="G15" s="645"/>
      <c r="H15" s="645"/>
      <c r="I15" s="645"/>
      <c r="J15" s="645"/>
      <c r="K15" s="645"/>
      <c r="L15" s="645"/>
      <c r="M15" s="645"/>
      <c r="N15" s="644"/>
    </row>
    <row r="16" spans="1:21" ht="13.5" customHeight="1" x14ac:dyDescent="0.2">
      <c r="A16" s="1067" t="s">
        <v>218</v>
      </c>
      <c r="B16" s="1068"/>
      <c r="C16" s="1068"/>
      <c r="D16" s="1068"/>
      <c r="E16" s="1068"/>
      <c r="F16" s="1068"/>
      <c r="G16" s="1068"/>
      <c r="H16" s="1068"/>
      <c r="I16" s="1068"/>
      <c r="J16" s="1068"/>
      <c r="K16" s="1068"/>
      <c r="L16" s="1068"/>
      <c r="M16" s="1068"/>
      <c r="N16" s="1069"/>
    </row>
    <row r="17" spans="1:14" x14ac:dyDescent="0.15">
      <c r="A17" s="168"/>
      <c r="B17" s="169"/>
      <c r="C17" s="169"/>
      <c r="D17" s="169"/>
      <c r="E17" s="169"/>
      <c r="F17" s="169"/>
      <c r="G17" s="169"/>
      <c r="H17" s="169"/>
      <c r="I17" s="169"/>
      <c r="J17" s="169"/>
      <c r="K17" s="169"/>
      <c r="L17" s="169"/>
      <c r="M17" s="169"/>
      <c r="N17" s="170"/>
    </row>
    <row r="18" spans="1:14" ht="15" customHeight="1" x14ac:dyDescent="0.2">
      <c r="A18" s="168" t="s">
        <v>694</v>
      </c>
      <c r="B18" s="1058" t="s">
        <v>219</v>
      </c>
      <c r="C18" s="1058"/>
      <c r="D18" s="1058"/>
      <c r="E18" s="1058"/>
      <c r="F18" s="1058"/>
      <c r="G18" s="1058"/>
      <c r="H18" s="1058"/>
      <c r="I18" s="1058"/>
      <c r="J18" s="1058"/>
      <c r="K18" s="1058"/>
      <c r="L18" s="1058"/>
      <c r="M18" s="1058"/>
      <c r="N18" s="1059"/>
    </row>
    <row r="19" spans="1:14" ht="6.75" customHeight="1" x14ac:dyDescent="0.2">
      <c r="A19" s="168"/>
      <c r="B19" s="171"/>
      <c r="C19" s="171"/>
      <c r="D19" s="171"/>
      <c r="E19" s="171"/>
      <c r="F19" s="171"/>
      <c r="G19" s="171"/>
      <c r="H19" s="171"/>
      <c r="I19" s="171"/>
      <c r="J19" s="171"/>
      <c r="K19" s="171"/>
      <c r="L19" s="171"/>
      <c r="M19" s="171"/>
      <c r="N19" s="172"/>
    </row>
    <row r="20" spans="1:14" ht="15" customHeight="1" x14ac:dyDescent="0.2">
      <c r="A20" s="168"/>
      <c r="B20" s="643" t="s">
        <v>682</v>
      </c>
      <c r="C20" s="1053" t="s">
        <v>693</v>
      </c>
      <c r="D20" s="1053"/>
      <c r="E20" s="1053"/>
      <c r="F20" s="1053"/>
      <c r="G20" s="1053"/>
      <c r="H20" s="1053"/>
      <c r="I20" s="1053"/>
      <c r="J20" s="1053"/>
      <c r="K20" s="1053"/>
      <c r="L20" s="1053"/>
      <c r="M20" s="1053"/>
      <c r="N20" s="1054"/>
    </row>
    <row r="21" spans="1:14" ht="13.5" customHeight="1" x14ac:dyDescent="0.2">
      <c r="A21" s="168"/>
      <c r="B21" s="643"/>
      <c r="C21" s="173"/>
      <c r="D21" s="173"/>
      <c r="E21" s="173"/>
      <c r="F21" s="173"/>
      <c r="G21" s="173"/>
      <c r="H21" s="173"/>
      <c r="I21" s="173"/>
      <c r="J21" s="173"/>
      <c r="K21" s="173"/>
      <c r="L21" s="173"/>
      <c r="M21" s="173"/>
      <c r="N21" s="174"/>
    </row>
    <row r="22" spans="1:14" ht="25.5" customHeight="1" x14ac:dyDescent="0.2">
      <c r="A22" s="168" t="s">
        <v>692</v>
      </c>
      <c r="B22" s="1058" t="s">
        <v>691</v>
      </c>
      <c r="C22" s="1058"/>
      <c r="D22" s="1058"/>
      <c r="E22" s="1058"/>
      <c r="F22" s="1058"/>
      <c r="G22" s="1058"/>
      <c r="H22" s="1058"/>
      <c r="I22" s="1058"/>
      <c r="J22" s="1058"/>
      <c r="K22" s="1058"/>
      <c r="L22" s="1058"/>
      <c r="M22" s="1058"/>
      <c r="N22" s="1059"/>
    </row>
    <row r="23" spans="1:14" ht="13.5" customHeight="1" x14ac:dyDescent="0.2">
      <c r="A23" s="168"/>
      <c r="B23" s="171"/>
      <c r="C23" s="171"/>
      <c r="D23" s="171"/>
      <c r="E23" s="171"/>
      <c r="F23" s="171"/>
      <c r="G23" s="171"/>
      <c r="H23" s="171"/>
      <c r="I23" s="171"/>
      <c r="J23" s="171"/>
      <c r="K23" s="171"/>
      <c r="L23" s="171"/>
      <c r="M23" s="171"/>
      <c r="N23" s="172"/>
    </row>
    <row r="24" spans="1:14" ht="25.5" customHeight="1" x14ac:dyDescent="0.2">
      <c r="A24" s="168" t="s">
        <v>690</v>
      </c>
      <c r="B24" s="1058" t="s">
        <v>689</v>
      </c>
      <c r="C24" s="1058"/>
      <c r="D24" s="1058"/>
      <c r="E24" s="1058"/>
      <c r="F24" s="1058"/>
      <c r="G24" s="1058"/>
      <c r="H24" s="1058"/>
      <c r="I24" s="1058"/>
      <c r="J24" s="1058"/>
      <c r="K24" s="1058"/>
      <c r="L24" s="1058"/>
      <c r="M24" s="1058"/>
      <c r="N24" s="1059"/>
    </row>
    <row r="25" spans="1:14" ht="13.5" customHeight="1" x14ac:dyDescent="0.2">
      <c r="A25" s="168"/>
      <c r="B25" s="171"/>
      <c r="C25" s="171"/>
      <c r="D25" s="171"/>
      <c r="E25" s="171"/>
      <c r="F25" s="171"/>
      <c r="G25" s="171"/>
      <c r="H25" s="171"/>
      <c r="I25" s="171"/>
      <c r="J25" s="171"/>
      <c r="K25" s="171"/>
      <c r="L25" s="171"/>
      <c r="M25" s="171"/>
      <c r="N25" s="172"/>
    </row>
    <row r="26" spans="1:14" ht="25.5" customHeight="1" x14ac:dyDescent="0.2">
      <c r="A26" s="168" t="s">
        <v>688</v>
      </c>
      <c r="B26" s="1058" t="s">
        <v>687</v>
      </c>
      <c r="C26" s="1058"/>
      <c r="D26" s="1058"/>
      <c r="E26" s="1058"/>
      <c r="F26" s="1058"/>
      <c r="G26" s="1058"/>
      <c r="H26" s="1058"/>
      <c r="I26" s="1058"/>
      <c r="J26" s="1058"/>
      <c r="K26" s="1058"/>
      <c r="L26" s="1058"/>
      <c r="M26" s="1058"/>
      <c r="N26" s="1059"/>
    </row>
    <row r="27" spans="1:14" ht="13.5" customHeight="1" x14ac:dyDescent="0.2">
      <c r="A27" s="168"/>
      <c r="B27" s="171"/>
      <c r="C27" s="171"/>
      <c r="D27" s="171"/>
      <c r="E27" s="171"/>
      <c r="F27" s="171"/>
      <c r="G27" s="171"/>
      <c r="H27" s="171"/>
      <c r="I27" s="171"/>
      <c r="J27" s="171"/>
      <c r="K27" s="171"/>
      <c r="L27" s="171"/>
      <c r="M27" s="171"/>
      <c r="N27" s="172"/>
    </row>
    <row r="28" spans="1:14" ht="25.5" customHeight="1" x14ac:dyDescent="0.2">
      <c r="A28" s="168" t="s">
        <v>686</v>
      </c>
      <c r="B28" s="1058" t="s">
        <v>685</v>
      </c>
      <c r="C28" s="1058"/>
      <c r="D28" s="1058"/>
      <c r="E28" s="1058"/>
      <c r="F28" s="1058"/>
      <c r="G28" s="1058"/>
      <c r="H28" s="1058"/>
      <c r="I28" s="1058"/>
      <c r="J28" s="1058"/>
      <c r="K28" s="1058"/>
      <c r="L28" s="1058"/>
      <c r="M28" s="1058"/>
      <c r="N28" s="1059"/>
    </row>
    <row r="29" spans="1:14" ht="6.75" customHeight="1" x14ac:dyDescent="0.2">
      <c r="A29" s="168"/>
      <c r="B29" s="171"/>
      <c r="C29" s="171"/>
      <c r="D29" s="171"/>
      <c r="E29" s="171"/>
      <c r="F29" s="171"/>
      <c r="G29" s="171"/>
      <c r="H29" s="171"/>
      <c r="I29" s="171"/>
      <c r="J29" s="171"/>
      <c r="K29" s="171"/>
      <c r="L29" s="171"/>
      <c r="M29" s="171"/>
      <c r="N29" s="172"/>
    </row>
    <row r="30" spans="1:14" ht="69" customHeight="1" x14ac:dyDescent="0.2">
      <c r="A30" s="168"/>
      <c r="B30" s="643" t="s">
        <v>682</v>
      </c>
      <c r="C30" s="1058" t="s">
        <v>684</v>
      </c>
      <c r="D30" s="1058"/>
      <c r="E30" s="1058"/>
      <c r="F30" s="1058"/>
      <c r="G30" s="1058"/>
      <c r="H30" s="1058"/>
      <c r="I30" s="1058"/>
      <c r="J30" s="1058"/>
      <c r="K30" s="1058"/>
      <c r="L30" s="1058"/>
      <c r="M30" s="1058"/>
      <c r="N30" s="1059"/>
    </row>
    <row r="31" spans="1:14" ht="13.5" customHeight="1" x14ac:dyDescent="0.2">
      <c r="A31" s="168"/>
      <c r="B31" s="643"/>
      <c r="C31" s="171"/>
      <c r="D31" s="171"/>
      <c r="E31" s="171"/>
      <c r="F31" s="171"/>
      <c r="G31" s="171"/>
      <c r="H31" s="171"/>
      <c r="I31" s="171"/>
      <c r="J31" s="171"/>
      <c r="K31" s="171"/>
      <c r="L31" s="171"/>
      <c r="M31" s="171"/>
      <c r="N31" s="172"/>
    </row>
    <row r="32" spans="1:14" ht="25.5" customHeight="1" x14ac:dyDescent="0.2">
      <c r="A32" s="168" t="s">
        <v>683</v>
      </c>
      <c r="B32" s="1058" t="s">
        <v>220</v>
      </c>
      <c r="C32" s="1058"/>
      <c r="D32" s="1058"/>
      <c r="E32" s="1058"/>
      <c r="F32" s="1058"/>
      <c r="G32" s="1058"/>
      <c r="H32" s="1058"/>
      <c r="I32" s="1058"/>
      <c r="J32" s="1058"/>
      <c r="K32" s="1058"/>
      <c r="L32" s="1058"/>
      <c r="M32" s="1058"/>
      <c r="N32" s="1059"/>
    </row>
    <row r="33" spans="1:14" ht="6.75" customHeight="1" x14ac:dyDescent="0.2">
      <c r="A33" s="168"/>
      <c r="B33" s="171"/>
      <c r="C33" s="171"/>
      <c r="D33" s="171"/>
      <c r="E33" s="171"/>
      <c r="F33" s="171"/>
      <c r="G33" s="171"/>
      <c r="H33" s="171"/>
      <c r="I33" s="171"/>
      <c r="J33" s="171"/>
      <c r="K33" s="171"/>
      <c r="L33" s="171"/>
      <c r="M33" s="171"/>
      <c r="N33" s="172"/>
    </row>
    <row r="34" spans="1:14" ht="86.25" customHeight="1" x14ac:dyDescent="0.2">
      <c r="A34" s="168"/>
      <c r="B34" s="643" t="s">
        <v>682</v>
      </c>
      <c r="C34" s="1053" t="s">
        <v>681</v>
      </c>
      <c r="D34" s="1053"/>
      <c r="E34" s="1053"/>
      <c r="F34" s="1053"/>
      <c r="G34" s="1053"/>
      <c r="H34" s="1053"/>
      <c r="I34" s="1053"/>
      <c r="J34" s="1053"/>
      <c r="K34" s="1053"/>
      <c r="L34" s="1053"/>
      <c r="M34" s="1053"/>
      <c r="N34" s="1054"/>
    </row>
    <row r="35" spans="1:14" ht="13.5" customHeight="1" x14ac:dyDescent="0.2">
      <c r="A35" s="168"/>
      <c r="B35" s="173"/>
      <c r="C35" s="173"/>
      <c r="D35" s="173"/>
      <c r="E35" s="173"/>
      <c r="F35" s="173"/>
      <c r="G35" s="173"/>
      <c r="H35" s="173"/>
      <c r="I35" s="173"/>
      <c r="J35" s="173"/>
      <c r="K35" s="173"/>
      <c r="L35" s="173"/>
      <c r="M35" s="173"/>
      <c r="N35" s="174"/>
    </row>
    <row r="36" spans="1:14" ht="135.75" customHeight="1" x14ac:dyDescent="0.2">
      <c r="A36" s="168" t="s">
        <v>680</v>
      </c>
      <c r="B36" s="1049" t="s">
        <v>679</v>
      </c>
      <c r="C36" s="1049"/>
      <c r="D36" s="1049"/>
      <c r="E36" s="1049"/>
      <c r="F36" s="1049"/>
      <c r="G36" s="1049"/>
      <c r="H36" s="1049"/>
      <c r="I36" s="1049"/>
      <c r="J36" s="1049"/>
      <c r="K36" s="1049"/>
      <c r="L36" s="1049"/>
      <c r="M36" s="1049"/>
      <c r="N36" s="1050"/>
    </row>
    <row r="37" spans="1:14" ht="13.5" customHeight="1" x14ac:dyDescent="0.2">
      <c r="A37" s="168"/>
      <c r="B37" s="175"/>
      <c r="C37" s="175"/>
      <c r="D37" s="175"/>
      <c r="E37" s="175"/>
      <c r="F37" s="175"/>
      <c r="G37" s="175"/>
      <c r="H37" s="175"/>
      <c r="I37" s="175"/>
      <c r="J37" s="175"/>
      <c r="K37" s="175"/>
      <c r="L37" s="175"/>
      <c r="M37" s="175"/>
      <c r="N37" s="176"/>
    </row>
    <row r="38" spans="1:14" ht="147.75" customHeight="1" x14ac:dyDescent="0.2">
      <c r="A38" s="168" t="s">
        <v>678</v>
      </c>
      <c r="B38" s="1049" t="s">
        <v>677</v>
      </c>
      <c r="C38" s="1049"/>
      <c r="D38" s="1049"/>
      <c r="E38" s="1049"/>
      <c r="F38" s="1049"/>
      <c r="G38" s="1049"/>
      <c r="H38" s="1049"/>
      <c r="I38" s="1049"/>
      <c r="J38" s="1049"/>
      <c r="K38" s="1049"/>
      <c r="L38" s="1049"/>
      <c r="M38" s="1049"/>
      <c r="N38" s="1050"/>
    </row>
    <row r="39" spans="1:14" ht="13.5" customHeight="1" x14ac:dyDescent="0.2">
      <c r="A39" s="168"/>
      <c r="B39" s="175"/>
      <c r="C39" s="175"/>
      <c r="D39" s="175"/>
      <c r="E39" s="175"/>
      <c r="F39" s="175"/>
      <c r="G39" s="175"/>
      <c r="H39" s="175"/>
      <c r="I39" s="175"/>
      <c r="J39" s="175"/>
      <c r="K39" s="175"/>
      <c r="L39" s="175"/>
      <c r="M39" s="175"/>
      <c r="N39" s="176"/>
    </row>
    <row r="40" spans="1:14" ht="13.5" customHeight="1" x14ac:dyDescent="0.2">
      <c r="A40" s="168" t="s">
        <v>676</v>
      </c>
      <c r="B40" s="1049" t="s">
        <v>221</v>
      </c>
      <c r="C40" s="1049"/>
      <c r="D40" s="1049"/>
      <c r="E40" s="1049"/>
      <c r="F40" s="1049"/>
      <c r="G40" s="1049"/>
      <c r="H40" s="1049"/>
      <c r="I40" s="1049"/>
      <c r="J40" s="1049"/>
      <c r="K40" s="1049"/>
      <c r="L40" s="1049"/>
      <c r="M40" s="1049"/>
      <c r="N40" s="1050"/>
    </row>
    <row r="41" spans="1:14" x14ac:dyDescent="0.2">
      <c r="A41" s="168"/>
      <c r="B41" s="1049"/>
      <c r="C41" s="1049"/>
      <c r="D41" s="1049"/>
      <c r="E41" s="1049"/>
      <c r="F41" s="1049"/>
      <c r="G41" s="1049"/>
      <c r="H41" s="1049"/>
      <c r="I41" s="1049"/>
      <c r="J41" s="1049"/>
      <c r="K41" s="1049"/>
      <c r="L41" s="1049"/>
      <c r="M41" s="1049"/>
      <c r="N41" s="1050"/>
    </row>
    <row r="42" spans="1:14" ht="23.25" customHeight="1" x14ac:dyDescent="0.2">
      <c r="A42" s="168"/>
      <c r="B42" s="1049"/>
      <c r="C42" s="1049"/>
      <c r="D42" s="1049"/>
      <c r="E42" s="1049"/>
      <c r="F42" s="1049"/>
      <c r="G42" s="1049"/>
      <c r="H42" s="1049"/>
      <c r="I42" s="1049"/>
      <c r="J42" s="1049"/>
      <c r="K42" s="1049"/>
      <c r="L42" s="1049"/>
      <c r="M42" s="1049"/>
      <c r="N42" s="1050"/>
    </row>
    <row r="43" spans="1:14" ht="13.5" customHeight="1" x14ac:dyDescent="0.2">
      <c r="A43" s="168"/>
      <c r="B43" s="175"/>
      <c r="C43" s="175"/>
      <c r="D43" s="175"/>
      <c r="E43" s="175"/>
      <c r="F43" s="175"/>
      <c r="G43" s="175"/>
      <c r="H43" s="175"/>
      <c r="I43" s="175"/>
      <c r="J43" s="175"/>
      <c r="K43" s="175"/>
      <c r="L43" s="175"/>
      <c r="M43" s="175"/>
      <c r="N43" s="176"/>
    </row>
    <row r="44" spans="1:14" ht="85.5" customHeight="1" x14ac:dyDescent="0.2">
      <c r="A44" s="168" t="s">
        <v>675</v>
      </c>
      <c r="B44" s="1049" t="s">
        <v>674</v>
      </c>
      <c r="C44" s="1049"/>
      <c r="D44" s="1049"/>
      <c r="E44" s="1049"/>
      <c r="F44" s="1049"/>
      <c r="G44" s="1049"/>
      <c r="H44" s="1049"/>
      <c r="I44" s="1049"/>
      <c r="J44" s="1049"/>
      <c r="K44" s="1049"/>
      <c r="L44" s="1049"/>
      <c r="M44" s="1049"/>
      <c r="N44" s="1050"/>
    </row>
    <row r="45" spans="1:14" ht="13.5" customHeight="1" x14ac:dyDescent="0.2">
      <c r="A45" s="168"/>
      <c r="B45" s="171" t="s">
        <v>673</v>
      </c>
      <c r="C45" s="171"/>
      <c r="D45" s="171"/>
      <c r="E45" s="171"/>
      <c r="F45" s="171"/>
      <c r="G45" s="171"/>
      <c r="H45" s="171"/>
      <c r="I45" s="171"/>
      <c r="J45" s="171"/>
      <c r="K45" s="171"/>
      <c r="L45" s="171"/>
      <c r="M45" s="171"/>
      <c r="N45" s="172"/>
    </row>
    <row r="46" spans="1:14" ht="51" customHeight="1" x14ac:dyDescent="0.2">
      <c r="A46" s="168" t="s">
        <v>672</v>
      </c>
      <c r="B46" s="1049" t="s">
        <v>671</v>
      </c>
      <c r="C46" s="1049"/>
      <c r="D46" s="1049"/>
      <c r="E46" s="1049"/>
      <c r="F46" s="1049"/>
      <c r="G46" s="1049"/>
      <c r="H46" s="1049"/>
      <c r="I46" s="1049"/>
      <c r="J46" s="1049"/>
      <c r="K46" s="1049"/>
      <c r="L46" s="1049"/>
      <c r="M46" s="1049"/>
      <c r="N46" s="1050"/>
    </row>
    <row r="47" spans="1:14" ht="13.5" customHeight="1" x14ac:dyDescent="0.2">
      <c r="A47" s="168"/>
      <c r="B47" s="175"/>
      <c r="C47" s="175"/>
      <c r="D47" s="175"/>
      <c r="E47" s="175"/>
      <c r="F47" s="175"/>
      <c r="G47" s="175"/>
      <c r="H47" s="175"/>
      <c r="I47" s="175"/>
      <c r="J47" s="175"/>
      <c r="K47" s="175"/>
      <c r="L47" s="175"/>
      <c r="M47" s="175"/>
      <c r="N47" s="176"/>
    </row>
    <row r="48" spans="1:14" ht="15" customHeight="1" x14ac:dyDescent="0.2">
      <c r="A48" s="168" t="s">
        <v>670</v>
      </c>
      <c r="B48" s="1049" t="s">
        <v>669</v>
      </c>
      <c r="C48" s="1049"/>
      <c r="D48" s="1049"/>
      <c r="E48" s="1049"/>
      <c r="F48" s="1049"/>
      <c r="G48" s="1049"/>
      <c r="H48" s="1049"/>
      <c r="I48" s="1049"/>
      <c r="J48" s="1049"/>
      <c r="K48" s="1049"/>
      <c r="L48" s="1049"/>
      <c r="M48" s="1049"/>
      <c r="N48" s="1050"/>
    </row>
    <row r="49" spans="1:34" ht="13.5" customHeight="1" x14ac:dyDescent="0.2">
      <c r="A49" s="168"/>
      <c r="B49" s="175"/>
      <c r="C49" s="175"/>
      <c r="D49" s="175"/>
      <c r="E49" s="175"/>
      <c r="F49" s="175"/>
      <c r="G49" s="175"/>
      <c r="H49" s="175"/>
      <c r="I49" s="175"/>
      <c r="J49" s="175"/>
      <c r="K49" s="175"/>
      <c r="L49" s="175"/>
      <c r="M49" s="175"/>
      <c r="N49" s="176"/>
    </row>
    <row r="50" spans="1:34" ht="25.5" customHeight="1" x14ac:dyDescent="0.2">
      <c r="A50" s="168" t="s">
        <v>668</v>
      </c>
      <c r="B50" s="1051" t="s">
        <v>223</v>
      </c>
      <c r="C50" s="1051"/>
      <c r="D50" s="1051"/>
      <c r="E50" s="1051"/>
      <c r="F50" s="1051"/>
      <c r="G50" s="1051"/>
      <c r="H50" s="1051"/>
      <c r="I50" s="1051"/>
      <c r="J50" s="1051"/>
      <c r="K50" s="1051"/>
      <c r="L50" s="1051"/>
      <c r="M50" s="1051"/>
      <c r="N50" s="1052"/>
      <c r="P50" s="1053"/>
      <c r="Q50" s="1053"/>
      <c r="R50" s="1053"/>
      <c r="S50" s="1053"/>
      <c r="T50" s="1053"/>
      <c r="U50" s="1053"/>
      <c r="V50" s="1053"/>
      <c r="W50" s="1053"/>
      <c r="X50" s="1053"/>
      <c r="Y50" s="1053"/>
      <c r="Z50" s="1053"/>
      <c r="AA50" s="1053"/>
      <c r="AB50" s="1053"/>
      <c r="AC50" s="1053"/>
      <c r="AD50" s="1053"/>
      <c r="AE50" s="1053"/>
      <c r="AF50" s="1053"/>
      <c r="AG50" s="1054"/>
    </row>
    <row r="51" spans="1:34" ht="13.5" customHeight="1" x14ac:dyDescent="0.2">
      <c r="A51" s="168"/>
      <c r="B51" s="642"/>
      <c r="C51" s="642"/>
      <c r="D51" s="642"/>
      <c r="E51" s="642"/>
      <c r="F51" s="642"/>
      <c r="G51" s="642"/>
      <c r="H51" s="642"/>
      <c r="I51" s="642"/>
      <c r="J51" s="642"/>
      <c r="K51" s="642"/>
      <c r="L51" s="642"/>
      <c r="M51" s="642"/>
      <c r="N51" s="641"/>
    </row>
    <row r="52" spans="1:34" ht="25.5" customHeight="1" thickBot="1" x14ac:dyDescent="0.25">
      <c r="A52" s="168" t="s">
        <v>667</v>
      </c>
      <c r="B52" s="1051" t="s">
        <v>224</v>
      </c>
      <c r="C52" s="1051"/>
      <c r="D52" s="1051"/>
      <c r="E52" s="1051"/>
      <c r="F52" s="1051"/>
      <c r="G52" s="1051"/>
      <c r="H52" s="1051"/>
      <c r="I52" s="1051"/>
      <c r="J52" s="1051"/>
      <c r="K52" s="1051"/>
      <c r="L52" s="1051"/>
      <c r="M52" s="1051"/>
      <c r="N52" s="1052"/>
      <c r="Q52" s="1053"/>
      <c r="R52" s="1053"/>
      <c r="S52" s="1053"/>
      <c r="T52" s="1053"/>
      <c r="U52" s="1053"/>
      <c r="V52" s="1053"/>
      <c r="W52" s="1053"/>
      <c r="X52" s="1053"/>
      <c r="Y52" s="1053"/>
      <c r="Z52" s="1053"/>
      <c r="AA52" s="1053"/>
      <c r="AB52" s="1053"/>
      <c r="AC52" s="1053"/>
      <c r="AD52" s="1053"/>
      <c r="AE52" s="1053"/>
      <c r="AF52" s="1053"/>
      <c r="AG52" s="1053"/>
      <c r="AH52" s="1054"/>
    </row>
    <row r="53" spans="1:34" ht="27" customHeight="1" thickTop="1" x14ac:dyDescent="0.2">
      <c r="A53" s="1055" t="s">
        <v>225</v>
      </c>
      <c r="B53" s="1056"/>
      <c r="C53" s="1056"/>
      <c r="D53" s="1056"/>
      <c r="E53" s="1056"/>
      <c r="F53" s="1056"/>
      <c r="G53" s="1056"/>
      <c r="H53" s="1056"/>
      <c r="I53" s="1056"/>
      <c r="J53" s="1056"/>
      <c r="K53" s="1056"/>
      <c r="L53" s="1056"/>
      <c r="M53" s="1056"/>
      <c r="N53" s="1057"/>
    </row>
    <row r="54" spans="1:34" ht="27" customHeight="1" x14ac:dyDescent="0.2">
      <c r="A54" s="1019" t="s">
        <v>666</v>
      </c>
      <c r="B54" s="1020"/>
      <c r="C54" s="1020"/>
      <c r="D54" s="1020"/>
      <c r="E54" s="1020"/>
      <c r="F54" s="1020"/>
      <c r="G54" s="1020"/>
      <c r="H54" s="1020"/>
      <c r="I54" s="1020"/>
      <c r="J54" s="1020"/>
      <c r="K54" s="1020"/>
      <c r="L54" s="1020"/>
      <c r="M54" s="1020"/>
      <c r="N54" s="1021"/>
    </row>
    <row r="55" spans="1:34" ht="13.5" customHeight="1" x14ac:dyDescent="0.2">
      <c r="A55" s="1022" t="s">
        <v>665</v>
      </c>
      <c r="B55" s="1023"/>
      <c r="C55" s="1024"/>
      <c r="D55" s="1025" t="s">
        <v>226</v>
      </c>
      <c r="E55" s="1027" t="s">
        <v>227</v>
      </c>
      <c r="F55" s="1028"/>
      <c r="G55" s="1028"/>
      <c r="H55" s="1028"/>
      <c r="I55" s="1028"/>
      <c r="J55" s="1028"/>
      <c r="K55" s="1028"/>
      <c r="L55" s="1028"/>
      <c r="M55" s="1028"/>
      <c r="N55" s="1029"/>
    </row>
    <row r="56" spans="1:34" ht="13.5" customHeight="1" x14ac:dyDescent="0.2">
      <c r="A56" s="1030" t="s">
        <v>228</v>
      </c>
      <c r="B56" s="1031"/>
      <c r="C56" s="1032"/>
      <c r="D56" s="1026"/>
      <c r="E56" s="1033" t="s">
        <v>229</v>
      </c>
      <c r="F56" s="1034"/>
      <c r="G56" s="1034"/>
      <c r="H56" s="1034"/>
      <c r="I56" s="1034"/>
      <c r="J56" s="1034"/>
      <c r="K56" s="1034"/>
      <c r="L56" s="1034"/>
      <c r="M56" s="1034"/>
      <c r="N56" s="1035"/>
    </row>
    <row r="57" spans="1:34" ht="13.5" customHeight="1" x14ac:dyDescent="0.2">
      <c r="A57" s="1033"/>
      <c r="B57" s="1034"/>
      <c r="C57" s="1035"/>
      <c r="D57" s="1042" t="s">
        <v>230</v>
      </c>
      <c r="E57" s="1039"/>
      <c r="F57" s="1040"/>
      <c r="G57" s="1040"/>
      <c r="H57" s="1040"/>
      <c r="I57" s="1040"/>
      <c r="J57" s="1040"/>
      <c r="K57" s="1040"/>
      <c r="L57" s="1040"/>
      <c r="M57" s="1040"/>
      <c r="N57" s="1041"/>
    </row>
    <row r="58" spans="1:34" ht="13.5" customHeight="1" x14ac:dyDescent="0.2">
      <c r="A58" s="1036"/>
      <c r="B58" s="1037"/>
      <c r="C58" s="1038"/>
      <c r="D58" s="1043"/>
      <c r="E58" s="1044" t="s">
        <v>231</v>
      </c>
      <c r="F58" s="1045"/>
      <c r="G58" s="1046"/>
      <c r="H58" s="1047" t="s">
        <v>232</v>
      </c>
      <c r="I58" s="1045"/>
      <c r="J58" s="1045"/>
      <c r="K58" s="1045"/>
      <c r="L58" s="1045"/>
      <c r="M58" s="1045"/>
      <c r="N58" s="1048"/>
    </row>
    <row r="59" spans="1:34" ht="13.5" customHeight="1" x14ac:dyDescent="0.2">
      <c r="A59" s="992"/>
      <c r="B59" s="993"/>
      <c r="C59" s="994"/>
      <c r="D59" s="995" t="s">
        <v>233</v>
      </c>
      <c r="E59" s="997" t="s">
        <v>227</v>
      </c>
      <c r="F59" s="998"/>
      <c r="G59" s="998"/>
      <c r="H59" s="998"/>
      <c r="I59" s="998"/>
      <c r="J59" s="998"/>
      <c r="K59" s="998"/>
      <c r="L59" s="998"/>
      <c r="M59" s="998"/>
      <c r="N59" s="999"/>
    </row>
    <row r="60" spans="1:34" ht="13.5" customHeight="1" x14ac:dyDescent="0.2">
      <c r="A60" s="1000"/>
      <c r="B60" s="1001"/>
      <c r="C60" s="1002"/>
      <c r="D60" s="996"/>
      <c r="E60" s="1009"/>
      <c r="F60" s="1010"/>
      <c r="G60" s="1010"/>
      <c r="H60" s="1010"/>
      <c r="I60" s="1010"/>
      <c r="J60" s="1011"/>
      <c r="K60" s="1011"/>
      <c r="L60" s="1011"/>
      <c r="M60" s="1011"/>
      <c r="N60" s="1012"/>
    </row>
    <row r="61" spans="1:34" ht="13.5" customHeight="1" x14ac:dyDescent="0.2">
      <c r="A61" s="1003"/>
      <c r="B61" s="1004"/>
      <c r="C61" s="1005"/>
      <c r="D61" s="1013"/>
      <c r="E61" s="1009"/>
      <c r="F61" s="1010"/>
      <c r="G61" s="1010"/>
      <c r="H61" s="1010"/>
      <c r="I61" s="1010"/>
      <c r="J61" s="1011"/>
      <c r="K61" s="1011"/>
      <c r="L61" s="1011"/>
      <c r="M61" s="1011"/>
      <c r="N61" s="1012"/>
    </row>
    <row r="62" spans="1:34" ht="13.5" customHeight="1" x14ac:dyDescent="0.2">
      <c r="A62" s="1006"/>
      <c r="B62" s="1007"/>
      <c r="C62" s="1008"/>
      <c r="D62" s="1014"/>
      <c r="E62" s="1015"/>
      <c r="F62" s="1016"/>
      <c r="G62" s="1016"/>
      <c r="H62" s="1017"/>
      <c r="I62" s="1016"/>
      <c r="J62" s="1016"/>
      <c r="K62" s="1016"/>
      <c r="L62" s="1016"/>
      <c r="M62" s="1016"/>
      <c r="N62" s="1018"/>
    </row>
    <row r="63" spans="1:34" ht="13.5" customHeight="1" x14ac:dyDescent="0.2">
      <c r="A63" s="992"/>
      <c r="B63" s="993"/>
      <c r="C63" s="994"/>
      <c r="D63" s="995" t="s">
        <v>233</v>
      </c>
      <c r="E63" s="997" t="s">
        <v>227</v>
      </c>
      <c r="F63" s="998"/>
      <c r="G63" s="998"/>
      <c r="H63" s="998"/>
      <c r="I63" s="998"/>
      <c r="J63" s="998"/>
      <c r="K63" s="998"/>
      <c r="L63" s="998"/>
      <c r="M63" s="998"/>
      <c r="N63" s="999"/>
    </row>
    <row r="64" spans="1:34" ht="13.5" customHeight="1" x14ac:dyDescent="0.2">
      <c r="A64" s="1000"/>
      <c r="B64" s="1001"/>
      <c r="C64" s="1002"/>
      <c r="D64" s="996"/>
      <c r="E64" s="1009"/>
      <c r="F64" s="1010"/>
      <c r="G64" s="1010"/>
      <c r="H64" s="1010"/>
      <c r="I64" s="1010"/>
      <c r="J64" s="1011"/>
      <c r="K64" s="1011"/>
      <c r="L64" s="1011"/>
      <c r="M64" s="1011"/>
      <c r="N64" s="1012"/>
    </row>
    <row r="65" spans="1:14" ht="13.5" customHeight="1" x14ac:dyDescent="0.2">
      <c r="A65" s="1003"/>
      <c r="B65" s="1004"/>
      <c r="C65" s="1005"/>
      <c r="D65" s="1013"/>
      <c r="E65" s="1009"/>
      <c r="F65" s="1010"/>
      <c r="G65" s="1010"/>
      <c r="H65" s="1010"/>
      <c r="I65" s="1010"/>
      <c r="J65" s="1011"/>
      <c r="K65" s="1011"/>
      <c r="L65" s="1011"/>
      <c r="M65" s="1011"/>
      <c r="N65" s="1012"/>
    </row>
    <row r="66" spans="1:14" ht="13.5" customHeight="1" x14ac:dyDescent="0.2">
      <c r="A66" s="1006"/>
      <c r="B66" s="1007"/>
      <c r="C66" s="1008"/>
      <c r="D66" s="1014"/>
      <c r="E66" s="1015"/>
      <c r="F66" s="1016"/>
      <c r="G66" s="1016"/>
      <c r="H66" s="1017"/>
      <c r="I66" s="1016"/>
      <c r="J66" s="1016"/>
      <c r="K66" s="1016"/>
      <c r="L66" s="1016"/>
      <c r="M66" s="1016"/>
      <c r="N66" s="1018"/>
    </row>
    <row r="67" spans="1:14" x14ac:dyDescent="0.2">
      <c r="A67" s="992"/>
      <c r="B67" s="993"/>
      <c r="C67" s="994"/>
      <c r="D67" s="995" t="s">
        <v>233</v>
      </c>
      <c r="E67" s="997" t="s">
        <v>227</v>
      </c>
      <c r="F67" s="998"/>
      <c r="G67" s="998"/>
      <c r="H67" s="998"/>
      <c r="I67" s="998"/>
      <c r="J67" s="998"/>
      <c r="K67" s="998"/>
      <c r="L67" s="998"/>
      <c r="M67" s="998"/>
      <c r="N67" s="999"/>
    </row>
    <row r="68" spans="1:14" ht="13.5" customHeight="1" x14ac:dyDescent="0.2">
      <c r="A68" s="1000"/>
      <c r="B68" s="1001"/>
      <c r="C68" s="1002"/>
      <c r="D68" s="996"/>
      <c r="E68" s="1009"/>
      <c r="F68" s="1010"/>
      <c r="G68" s="1010"/>
      <c r="H68" s="1010"/>
      <c r="I68" s="1010"/>
      <c r="J68" s="1011"/>
      <c r="K68" s="1011"/>
      <c r="L68" s="1011"/>
      <c r="M68" s="1011"/>
      <c r="N68" s="1012"/>
    </row>
    <row r="69" spans="1:14" ht="13.5" customHeight="1" x14ac:dyDescent="0.2">
      <c r="A69" s="1003"/>
      <c r="B69" s="1004"/>
      <c r="C69" s="1005"/>
      <c r="D69" s="1013"/>
      <c r="E69" s="1009"/>
      <c r="F69" s="1010"/>
      <c r="G69" s="1010"/>
      <c r="H69" s="1010"/>
      <c r="I69" s="1010"/>
      <c r="J69" s="1011"/>
      <c r="K69" s="1011"/>
      <c r="L69" s="1011"/>
      <c r="M69" s="1011"/>
      <c r="N69" s="1012"/>
    </row>
    <row r="70" spans="1:14" ht="13.5" customHeight="1" x14ac:dyDescent="0.2">
      <c r="A70" s="1006"/>
      <c r="B70" s="1007"/>
      <c r="C70" s="1008"/>
      <c r="D70" s="1014"/>
      <c r="E70" s="1015"/>
      <c r="F70" s="1016"/>
      <c r="G70" s="1016"/>
      <c r="H70" s="1017"/>
      <c r="I70" s="1016"/>
      <c r="J70" s="1016"/>
      <c r="K70" s="1016"/>
      <c r="L70" s="1016"/>
      <c r="M70" s="1016"/>
      <c r="N70" s="1018"/>
    </row>
    <row r="71" spans="1:14" x14ac:dyDescent="0.2">
      <c r="A71" s="992"/>
      <c r="B71" s="993"/>
      <c r="C71" s="994"/>
      <c r="D71" s="995" t="s">
        <v>233</v>
      </c>
      <c r="E71" s="997" t="s">
        <v>227</v>
      </c>
      <c r="F71" s="998"/>
      <c r="G71" s="998"/>
      <c r="H71" s="998"/>
      <c r="I71" s="998"/>
      <c r="J71" s="998"/>
      <c r="K71" s="998"/>
      <c r="L71" s="998"/>
      <c r="M71" s="998"/>
      <c r="N71" s="999"/>
    </row>
    <row r="72" spans="1:14" ht="13.5" customHeight="1" x14ac:dyDescent="0.2">
      <c r="A72" s="1000"/>
      <c r="B72" s="1001"/>
      <c r="C72" s="1002"/>
      <c r="D72" s="996"/>
      <c r="E72" s="1009"/>
      <c r="F72" s="1010"/>
      <c r="G72" s="1010"/>
      <c r="H72" s="1010"/>
      <c r="I72" s="1010"/>
      <c r="J72" s="1011"/>
      <c r="K72" s="1011"/>
      <c r="L72" s="1011"/>
      <c r="M72" s="1011"/>
      <c r="N72" s="1012"/>
    </row>
    <row r="73" spans="1:14" ht="13.5" customHeight="1" x14ac:dyDescent="0.2">
      <c r="A73" s="1003"/>
      <c r="B73" s="1004"/>
      <c r="C73" s="1005"/>
      <c r="D73" s="1013"/>
      <c r="E73" s="1009"/>
      <c r="F73" s="1010"/>
      <c r="G73" s="1010"/>
      <c r="H73" s="1010"/>
      <c r="I73" s="1010"/>
      <c r="J73" s="1011"/>
      <c r="K73" s="1011"/>
      <c r="L73" s="1011"/>
      <c r="M73" s="1011"/>
      <c r="N73" s="1012"/>
    </row>
    <row r="74" spans="1:14" ht="13.5" customHeight="1" x14ac:dyDescent="0.2">
      <c r="A74" s="1006"/>
      <c r="B74" s="1007"/>
      <c r="C74" s="1008"/>
      <c r="D74" s="1014"/>
      <c r="E74" s="1015"/>
      <c r="F74" s="1016"/>
      <c r="G74" s="1016"/>
      <c r="H74" s="1017"/>
      <c r="I74" s="1016"/>
      <c r="J74" s="1016"/>
      <c r="K74" s="1016"/>
      <c r="L74" s="1016"/>
      <c r="M74" s="1016"/>
      <c r="N74" s="1018"/>
    </row>
    <row r="75" spans="1:14" x14ac:dyDescent="0.2">
      <c r="A75" s="992"/>
      <c r="B75" s="993"/>
      <c r="C75" s="994"/>
      <c r="D75" s="995" t="s">
        <v>233</v>
      </c>
      <c r="E75" s="997" t="s">
        <v>227</v>
      </c>
      <c r="F75" s="998"/>
      <c r="G75" s="998"/>
      <c r="H75" s="998"/>
      <c r="I75" s="998"/>
      <c r="J75" s="998"/>
      <c r="K75" s="998"/>
      <c r="L75" s="998"/>
      <c r="M75" s="998"/>
      <c r="N75" s="999"/>
    </row>
    <row r="76" spans="1:14" x14ac:dyDescent="0.2">
      <c r="A76" s="1000"/>
      <c r="B76" s="1001"/>
      <c r="C76" s="1002"/>
      <c r="D76" s="996"/>
      <c r="E76" s="1009"/>
      <c r="F76" s="1010"/>
      <c r="G76" s="1010"/>
      <c r="H76" s="1010"/>
      <c r="I76" s="1010"/>
      <c r="J76" s="1011"/>
      <c r="K76" s="1011"/>
      <c r="L76" s="1011"/>
      <c r="M76" s="1011"/>
      <c r="N76" s="1012"/>
    </row>
    <row r="77" spans="1:14" x14ac:dyDescent="0.2">
      <c r="A77" s="1003"/>
      <c r="B77" s="1004"/>
      <c r="C77" s="1005"/>
      <c r="D77" s="1013"/>
      <c r="E77" s="1009"/>
      <c r="F77" s="1010"/>
      <c r="G77" s="1010"/>
      <c r="H77" s="1010"/>
      <c r="I77" s="1010"/>
      <c r="J77" s="1011"/>
      <c r="K77" s="1011"/>
      <c r="L77" s="1011"/>
      <c r="M77" s="1011"/>
      <c r="N77" s="1012"/>
    </row>
    <row r="78" spans="1:14" x14ac:dyDescent="0.2">
      <c r="A78" s="1006"/>
      <c r="B78" s="1007"/>
      <c r="C78" s="1008"/>
      <c r="D78" s="1014"/>
      <c r="E78" s="1015"/>
      <c r="F78" s="1016"/>
      <c r="G78" s="1016"/>
      <c r="H78" s="1017"/>
      <c r="I78" s="1016"/>
      <c r="J78" s="1016"/>
      <c r="K78" s="1016"/>
      <c r="L78" s="1016"/>
      <c r="M78" s="1016"/>
      <c r="N78" s="1018"/>
    </row>
    <row r="79" spans="1:14" x14ac:dyDescent="0.2">
      <c r="A79" s="992"/>
      <c r="B79" s="993"/>
      <c r="C79" s="994"/>
      <c r="D79" s="995" t="s">
        <v>233</v>
      </c>
      <c r="E79" s="997" t="s">
        <v>227</v>
      </c>
      <c r="F79" s="998"/>
      <c r="G79" s="998"/>
      <c r="H79" s="998"/>
      <c r="I79" s="998"/>
      <c r="J79" s="998"/>
      <c r="K79" s="998"/>
      <c r="L79" s="998"/>
      <c r="M79" s="998"/>
      <c r="N79" s="999"/>
    </row>
    <row r="80" spans="1:14" x14ac:dyDescent="0.2">
      <c r="A80" s="1000"/>
      <c r="B80" s="1001"/>
      <c r="C80" s="1002"/>
      <c r="D80" s="996"/>
      <c r="E80" s="1009"/>
      <c r="F80" s="1010"/>
      <c r="G80" s="1010"/>
      <c r="H80" s="1010"/>
      <c r="I80" s="1010"/>
      <c r="J80" s="1011"/>
      <c r="K80" s="1011"/>
      <c r="L80" s="1011"/>
      <c r="M80" s="1011"/>
      <c r="N80" s="1012"/>
    </row>
    <row r="81" spans="1:14" x14ac:dyDescent="0.2">
      <c r="A81" s="1003"/>
      <c r="B81" s="1004"/>
      <c r="C81" s="1005"/>
      <c r="D81" s="1013"/>
      <c r="E81" s="1009"/>
      <c r="F81" s="1010"/>
      <c r="G81" s="1010"/>
      <c r="H81" s="1010"/>
      <c r="I81" s="1010"/>
      <c r="J81" s="1011"/>
      <c r="K81" s="1011"/>
      <c r="L81" s="1011"/>
      <c r="M81" s="1011"/>
      <c r="N81" s="1012"/>
    </row>
    <row r="82" spans="1:14" x14ac:dyDescent="0.2">
      <c r="A82" s="1006"/>
      <c r="B82" s="1007"/>
      <c r="C82" s="1008"/>
      <c r="D82" s="1014"/>
      <c r="E82" s="1015"/>
      <c r="F82" s="1016"/>
      <c r="G82" s="1016"/>
      <c r="H82" s="1017"/>
      <c r="I82" s="1016"/>
      <c r="J82" s="1016"/>
      <c r="K82" s="1016"/>
      <c r="L82" s="1016"/>
      <c r="M82" s="1016"/>
      <c r="N82" s="1018"/>
    </row>
    <row r="83" spans="1:14" x14ac:dyDescent="0.2">
      <c r="A83" s="992"/>
      <c r="B83" s="993"/>
      <c r="C83" s="994"/>
      <c r="D83" s="995" t="s">
        <v>233</v>
      </c>
      <c r="E83" s="997" t="s">
        <v>227</v>
      </c>
      <c r="F83" s="998"/>
      <c r="G83" s="998"/>
      <c r="H83" s="998"/>
      <c r="I83" s="998"/>
      <c r="J83" s="998"/>
      <c r="K83" s="998"/>
      <c r="L83" s="998"/>
      <c r="M83" s="998"/>
      <c r="N83" s="999"/>
    </row>
    <row r="84" spans="1:14" x14ac:dyDescent="0.2">
      <c r="A84" s="1000"/>
      <c r="B84" s="1001"/>
      <c r="C84" s="1002"/>
      <c r="D84" s="996"/>
      <c r="E84" s="1009"/>
      <c r="F84" s="1010"/>
      <c r="G84" s="1010"/>
      <c r="H84" s="1010"/>
      <c r="I84" s="1010"/>
      <c r="J84" s="1011"/>
      <c r="K84" s="1011"/>
      <c r="L84" s="1011"/>
      <c r="M84" s="1011"/>
      <c r="N84" s="1012"/>
    </row>
    <row r="85" spans="1:14" x14ac:dyDescent="0.2">
      <c r="A85" s="1003"/>
      <c r="B85" s="1004"/>
      <c r="C85" s="1005"/>
      <c r="D85" s="1013"/>
      <c r="E85" s="1009"/>
      <c r="F85" s="1010"/>
      <c r="G85" s="1010"/>
      <c r="H85" s="1010"/>
      <c r="I85" s="1010"/>
      <c r="J85" s="1011"/>
      <c r="K85" s="1011"/>
      <c r="L85" s="1011"/>
      <c r="M85" s="1011"/>
      <c r="N85" s="1012"/>
    </row>
    <row r="86" spans="1:14" x14ac:dyDescent="0.2">
      <c r="A86" s="1006"/>
      <c r="B86" s="1007"/>
      <c r="C86" s="1008"/>
      <c r="D86" s="1014"/>
      <c r="E86" s="1015"/>
      <c r="F86" s="1016"/>
      <c r="G86" s="1016"/>
      <c r="H86" s="1017"/>
      <c r="I86" s="1016"/>
      <c r="J86" s="1016"/>
      <c r="K86" s="1016"/>
      <c r="L86" s="1016"/>
      <c r="M86" s="1016"/>
      <c r="N86" s="1018"/>
    </row>
    <row r="87" spans="1:14" x14ac:dyDescent="0.2">
      <c r="A87" s="992"/>
      <c r="B87" s="993"/>
      <c r="C87" s="994"/>
      <c r="D87" s="995" t="s">
        <v>233</v>
      </c>
      <c r="E87" s="997" t="s">
        <v>227</v>
      </c>
      <c r="F87" s="998"/>
      <c r="G87" s="998"/>
      <c r="H87" s="998"/>
      <c r="I87" s="998"/>
      <c r="J87" s="998"/>
      <c r="K87" s="998"/>
      <c r="L87" s="998"/>
      <c r="M87" s="998"/>
      <c r="N87" s="999"/>
    </row>
    <row r="88" spans="1:14" x14ac:dyDescent="0.2">
      <c r="A88" s="1000"/>
      <c r="B88" s="1001"/>
      <c r="C88" s="1002"/>
      <c r="D88" s="996"/>
      <c r="E88" s="1009"/>
      <c r="F88" s="1010"/>
      <c r="G88" s="1010"/>
      <c r="H88" s="1010"/>
      <c r="I88" s="1010"/>
      <c r="J88" s="1011"/>
      <c r="K88" s="1011"/>
      <c r="L88" s="1011"/>
      <c r="M88" s="1011"/>
      <c r="N88" s="1012"/>
    </row>
    <row r="89" spans="1:14" x14ac:dyDescent="0.2">
      <c r="A89" s="1003"/>
      <c r="B89" s="1004"/>
      <c r="C89" s="1005"/>
      <c r="D89" s="1013"/>
      <c r="E89" s="1009"/>
      <c r="F89" s="1010"/>
      <c r="G89" s="1010"/>
      <c r="H89" s="1010"/>
      <c r="I89" s="1010"/>
      <c r="J89" s="1011"/>
      <c r="K89" s="1011"/>
      <c r="L89" s="1011"/>
      <c r="M89" s="1011"/>
      <c r="N89" s="1012"/>
    </row>
    <row r="90" spans="1:14" x14ac:dyDescent="0.2">
      <c r="A90" s="1006"/>
      <c r="B90" s="1007"/>
      <c r="C90" s="1008"/>
      <c r="D90" s="1014"/>
      <c r="E90" s="1015"/>
      <c r="F90" s="1016"/>
      <c r="G90" s="1016"/>
      <c r="H90" s="1017"/>
      <c r="I90" s="1016"/>
      <c r="J90" s="1016"/>
      <c r="K90" s="1016"/>
      <c r="L90" s="1016"/>
      <c r="M90" s="1016"/>
      <c r="N90" s="1018"/>
    </row>
    <row r="91" spans="1:14" x14ac:dyDescent="0.2">
      <c r="A91" s="992"/>
      <c r="B91" s="993"/>
      <c r="C91" s="994"/>
      <c r="D91" s="995" t="s">
        <v>233</v>
      </c>
      <c r="E91" s="997" t="s">
        <v>227</v>
      </c>
      <c r="F91" s="998"/>
      <c r="G91" s="998"/>
      <c r="H91" s="998"/>
      <c r="I91" s="998"/>
      <c r="J91" s="998"/>
      <c r="K91" s="998"/>
      <c r="L91" s="998"/>
      <c r="M91" s="998"/>
      <c r="N91" s="999"/>
    </row>
    <row r="92" spans="1:14" x14ac:dyDescent="0.2">
      <c r="A92" s="1000"/>
      <c r="B92" s="1001"/>
      <c r="C92" s="1002"/>
      <c r="D92" s="996"/>
      <c r="E92" s="1009"/>
      <c r="F92" s="1010"/>
      <c r="G92" s="1010"/>
      <c r="H92" s="1010"/>
      <c r="I92" s="1010"/>
      <c r="J92" s="1011"/>
      <c r="K92" s="1011"/>
      <c r="L92" s="1011"/>
      <c r="M92" s="1011"/>
      <c r="N92" s="1012"/>
    </row>
    <row r="93" spans="1:14" x14ac:dyDescent="0.2">
      <c r="A93" s="1003"/>
      <c r="B93" s="1004"/>
      <c r="C93" s="1005"/>
      <c r="D93" s="1013"/>
      <c r="E93" s="1009"/>
      <c r="F93" s="1010"/>
      <c r="G93" s="1010"/>
      <c r="H93" s="1010"/>
      <c r="I93" s="1010"/>
      <c r="J93" s="1011"/>
      <c r="K93" s="1011"/>
      <c r="L93" s="1011"/>
      <c r="M93" s="1011"/>
      <c r="N93" s="1012"/>
    </row>
    <row r="94" spans="1:14" x14ac:dyDescent="0.2">
      <c r="A94" s="1006"/>
      <c r="B94" s="1007"/>
      <c r="C94" s="1008"/>
      <c r="D94" s="1014"/>
      <c r="E94" s="1015"/>
      <c r="F94" s="1016"/>
      <c r="G94" s="1016"/>
      <c r="H94" s="1017"/>
      <c r="I94" s="1016"/>
      <c r="J94" s="1016"/>
      <c r="K94" s="1016"/>
      <c r="L94" s="1016"/>
      <c r="M94" s="1016"/>
      <c r="N94" s="1018"/>
    </row>
    <row r="95" spans="1:14" x14ac:dyDescent="0.2">
      <c r="A95" s="992"/>
      <c r="B95" s="993"/>
      <c r="C95" s="994"/>
      <c r="D95" s="995" t="s">
        <v>233</v>
      </c>
      <c r="E95" s="997" t="s">
        <v>227</v>
      </c>
      <c r="F95" s="998"/>
      <c r="G95" s="998"/>
      <c r="H95" s="998"/>
      <c r="I95" s="998"/>
      <c r="J95" s="998"/>
      <c r="K95" s="998"/>
      <c r="L95" s="998"/>
      <c r="M95" s="998"/>
      <c r="N95" s="999"/>
    </row>
    <row r="96" spans="1:14" x14ac:dyDescent="0.2">
      <c r="A96" s="1000"/>
      <c r="B96" s="1001"/>
      <c r="C96" s="1002"/>
      <c r="D96" s="996"/>
      <c r="E96" s="1009"/>
      <c r="F96" s="1010"/>
      <c r="G96" s="1010"/>
      <c r="H96" s="1010"/>
      <c r="I96" s="1010"/>
      <c r="J96" s="1011"/>
      <c r="K96" s="1011"/>
      <c r="L96" s="1011"/>
      <c r="M96" s="1011"/>
      <c r="N96" s="1012"/>
    </row>
    <row r="97" spans="1:14" x14ac:dyDescent="0.2">
      <c r="A97" s="1003"/>
      <c r="B97" s="1004"/>
      <c r="C97" s="1005"/>
      <c r="D97" s="1013"/>
      <c r="E97" s="1009"/>
      <c r="F97" s="1010"/>
      <c r="G97" s="1010"/>
      <c r="H97" s="1010"/>
      <c r="I97" s="1010"/>
      <c r="J97" s="1011"/>
      <c r="K97" s="1011"/>
      <c r="L97" s="1011"/>
      <c r="M97" s="1011"/>
      <c r="N97" s="1012"/>
    </row>
    <row r="98" spans="1:14" x14ac:dyDescent="0.2">
      <c r="A98" s="1006"/>
      <c r="B98" s="1007"/>
      <c r="C98" s="1008"/>
      <c r="D98" s="1014"/>
      <c r="E98" s="1015"/>
      <c r="F98" s="1016"/>
      <c r="G98" s="1016"/>
      <c r="H98" s="1017"/>
      <c r="I98" s="1016"/>
      <c r="J98" s="1016"/>
      <c r="K98" s="1016"/>
      <c r="L98" s="1016"/>
      <c r="M98" s="1016"/>
      <c r="N98" s="1018"/>
    </row>
    <row r="99" spans="1:14" x14ac:dyDescent="0.2">
      <c r="A99" s="992"/>
      <c r="B99" s="993"/>
      <c r="C99" s="994"/>
      <c r="D99" s="995" t="s">
        <v>233</v>
      </c>
      <c r="E99" s="997" t="s">
        <v>227</v>
      </c>
      <c r="F99" s="998"/>
      <c r="G99" s="998"/>
      <c r="H99" s="998"/>
      <c r="I99" s="998"/>
      <c r="J99" s="998"/>
      <c r="K99" s="998"/>
      <c r="L99" s="998"/>
      <c r="M99" s="998"/>
      <c r="N99" s="999"/>
    </row>
    <row r="100" spans="1:14" x14ac:dyDescent="0.2">
      <c r="A100" s="1000"/>
      <c r="B100" s="1001"/>
      <c r="C100" s="1002"/>
      <c r="D100" s="996"/>
      <c r="E100" s="1009"/>
      <c r="F100" s="1010"/>
      <c r="G100" s="1010"/>
      <c r="H100" s="1010"/>
      <c r="I100" s="1010"/>
      <c r="J100" s="1011"/>
      <c r="K100" s="1011"/>
      <c r="L100" s="1011"/>
      <c r="M100" s="1011"/>
      <c r="N100" s="1012"/>
    </row>
    <row r="101" spans="1:14" x14ac:dyDescent="0.2">
      <c r="A101" s="1003"/>
      <c r="B101" s="1004"/>
      <c r="C101" s="1005"/>
      <c r="D101" s="1013"/>
      <c r="E101" s="1009"/>
      <c r="F101" s="1010"/>
      <c r="G101" s="1010"/>
      <c r="H101" s="1010"/>
      <c r="I101" s="1010"/>
      <c r="J101" s="1011"/>
      <c r="K101" s="1011"/>
      <c r="L101" s="1011"/>
      <c r="M101" s="1011"/>
      <c r="N101" s="1012"/>
    </row>
    <row r="102" spans="1:14" x14ac:dyDescent="0.2">
      <c r="A102" s="1006"/>
      <c r="B102" s="1007"/>
      <c r="C102" s="1008"/>
      <c r="D102" s="1014"/>
      <c r="E102" s="1015"/>
      <c r="F102" s="1016"/>
      <c r="G102" s="1016"/>
      <c r="H102" s="1017"/>
      <c r="I102" s="1016"/>
      <c r="J102" s="1016"/>
      <c r="K102" s="1016"/>
      <c r="L102" s="1016"/>
      <c r="M102" s="1016"/>
      <c r="N102" s="1018"/>
    </row>
    <row r="103" spans="1:14" ht="12" customHeight="1" x14ac:dyDescent="0.2">
      <c r="A103" s="639"/>
      <c r="B103" s="638"/>
      <c r="C103" s="638"/>
      <c r="D103" s="639"/>
      <c r="E103" s="638"/>
      <c r="F103" s="638"/>
      <c r="G103" s="639"/>
      <c r="H103" s="639"/>
      <c r="I103" s="639"/>
      <c r="J103" s="638"/>
      <c r="K103" s="638"/>
      <c r="L103" s="638"/>
      <c r="M103" s="638"/>
      <c r="N103" s="638"/>
    </row>
    <row r="104" spans="1:14" ht="8.25" customHeight="1" x14ac:dyDescent="0.2"/>
    <row r="105" spans="1:14" ht="16.5" customHeight="1" x14ac:dyDescent="0.2"/>
    <row r="106" spans="1:14" ht="12" customHeight="1" x14ac:dyDescent="0.2"/>
    <row r="107" spans="1:14" ht="12" customHeight="1" x14ac:dyDescent="0.2"/>
    <row r="108" spans="1:14" ht="8.25" customHeight="1" x14ac:dyDescent="0.2"/>
    <row r="109" spans="1:14" ht="16.5" customHeight="1" x14ac:dyDescent="0.2"/>
    <row r="110" spans="1:14" ht="12" customHeight="1" x14ac:dyDescent="0.2"/>
    <row r="111" spans="1:14" ht="12" customHeight="1" x14ac:dyDescent="0.2"/>
    <row r="112" spans="1:14" ht="8.25" customHeight="1" x14ac:dyDescent="0.2"/>
    <row r="113" ht="16.5" customHeight="1" x14ac:dyDescent="0.2"/>
    <row r="114" ht="12" customHeight="1" x14ac:dyDescent="0.2"/>
    <row r="115" ht="12" customHeight="1" x14ac:dyDescent="0.2"/>
    <row r="116" ht="8.25" customHeight="1" x14ac:dyDescent="0.2"/>
    <row r="117" ht="16.5" customHeight="1" x14ac:dyDescent="0.2"/>
    <row r="118" ht="12" customHeight="1" x14ac:dyDescent="0.2"/>
    <row r="119" ht="12" customHeight="1" x14ac:dyDescent="0.2"/>
    <row r="120" ht="8.25" customHeight="1" x14ac:dyDescent="0.2"/>
    <row r="121" ht="16.5" customHeight="1" x14ac:dyDescent="0.2"/>
    <row r="122" ht="12" customHeight="1" x14ac:dyDescent="0.2"/>
    <row r="123" ht="12" customHeight="1" x14ac:dyDescent="0.2"/>
    <row r="124" ht="8.25" customHeight="1" x14ac:dyDescent="0.2"/>
    <row r="125" ht="16.5" customHeight="1" x14ac:dyDescent="0.2"/>
    <row r="126" ht="12" customHeight="1" x14ac:dyDescent="0.2"/>
    <row r="127" ht="12" customHeight="1" x14ac:dyDescent="0.2"/>
    <row r="128" ht="8.25" customHeight="1" x14ac:dyDescent="0.2"/>
    <row r="129" spans="1:14" ht="16.5" customHeight="1" x14ac:dyDescent="0.2"/>
    <row r="130" spans="1:14" ht="12" customHeight="1" x14ac:dyDescent="0.2"/>
    <row r="131" spans="1:14" ht="12" customHeight="1" x14ac:dyDescent="0.2"/>
    <row r="132" spans="1:14" ht="8.25" customHeight="1" x14ac:dyDescent="0.2"/>
    <row r="133" spans="1:14" ht="16.5" customHeight="1" x14ac:dyDescent="0.2"/>
    <row r="134" spans="1:14" ht="12" customHeight="1" x14ac:dyDescent="0.2"/>
    <row r="135" spans="1:14" ht="12" customHeight="1" x14ac:dyDescent="0.2"/>
    <row r="136" spans="1:14" ht="8.25" customHeight="1" x14ac:dyDescent="0.2"/>
    <row r="137" spans="1:14" ht="16.5" customHeight="1" x14ac:dyDescent="0.2"/>
    <row r="138" spans="1:14" ht="9" customHeight="1" x14ac:dyDescent="0.2"/>
    <row r="139" spans="1:14" ht="9" customHeight="1" x14ac:dyDescent="0.2"/>
    <row r="140" spans="1:14" ht="15" customHeight="1" x14ac:dyDescent="0.2"/>
    <row r="141" spans="1:14" ht="15" customHeight="1" x14ac:dyDescent="0.2"/>
    <row r="142" spans="1:14" s="637" customFormat="1" ht="15" customHeight="1" x14ac:dyDescent="0.2">
      <c r="A142" s="636"/>
      <c r="B142" s="636"/>
      <c r="C142" s="636"/>
      <c r="D142" s="636"/>
      <c r="E142" s="636"/>
      <c r="F142" s="636"/>
      <c r="G142" s="636"/>
      <c r="H142" s="636"/>
      <c r="I142" s="636"/>
      <c r="J142" s="636"/>
      <c r="K142" s="636"/>
      <c r="L142" s="636"/>
      <c r="M142" s="636"/>
      <c r="N142" s="636"/>
    </row>
    <row r="143" spans="1:14" s="637" customFormat="1" ht="15" customHeight="1" x14ac:dyDescent="0.2">
      <c r="A143" s="636"/>
      <c r="B143" s="636"/>
      <c r="C143" s="636"/>
      <c r="D143" s="636"/>
      <c r="E143" s="636"/>
      <c r="F143" s="636"/>
      <c r="G143" s="636"/>
      <c r="H143" s="636"/>
      <c r="I143" s="636"/>
      <c r="J143" s="636"/>
      <c r="K143" s="636"/>
      <c r="L143" s="636"/>
      <c r="M143" s="636"/>
      <c r="N143" s="636"/>
    </row>
    <row r="144" spans="1:14" s="637" customFormat="1" ht="15" customHeight="1" x14ac:dyDescent="0.2">
      <c r="A144" s="636"/>
      <c r="B144" s="636"/>
      <c r="C144" s="636"/>
      <c r="D144" s="636"/>
      <c r="E144" s="636"/>
      <c r="F144" s="636"/>
      <c r="G144" s="636"/>
      <c r="H144" s="636"/>
      <c r="I144" s="636"/>
      <c r="J144" s="636"/>
      <c r="K144" s="636"/>
      <c r="L144" s="636"/>
      <c r="M144" s="636"/>
      <c r="N144" s="636"/>
    </row>
  </sheetData>
  <mergeCells count="121">
    <mergeCell ref="B22:N22"/>
    <mergeCell ref="B24:N24"/>
    <mergeCell ref="B26:N26"/>
    <mergeCell ref="B28:N28"/>
    <mergeCell ref="C30:N30"/>
    <mergeCell ref="B32:N32"/>
    <mergeCell ref="A3:N3"/>
    <mergeCell ref="A4:N4"/>
    <mergeCell ref="I6:N6"/>
    <mergeCell ref="A16:N16"/>
    <mergeCell ref="B18:N18"/>
    <mergeCell ref="C20:N20"/>
    <mergeCell ref="B48:N48"/>
    <mergeCell ref="B50:N50"/>
    <mergeCell ref="P50:AG50"/>
    <mergeCell ref="B52:N52"/>
    <mergeCell ref="Q52:AH52"/>
    <mergeCell ref="A53:N53"/>
    <mergeCell ref="C34:N34"/>
    <mergeCell ref="B36:N36"/>
    <mergeCell ref="B38:N38"/>
    <mergeCell ref="B40:N42"/>
    <mergeCell ref="B44:N44"/>
    <mergeCell ref="B46:N46"/>
    <mergeCell ref="A59:C59"/>
    <mergeCell ref="D59:D60"/>
    <mergeCell ref="E59:N59"/>
    <mergeCell ref="A60:C62"/>
    <mergeCell ref="E60:N61"/>
    <mergeCell ref="D61:D62"/>
    <mergeCell ref="E62:G62"/>
    <mergeCell ref="H62:N62"/>
    <mergeCell ref="A54:N54"/>
    <mergeCell ref="A55:C55"/>
    <mergeCell ref="D55:D56"/>
    <mergeCell ref="E55:N55"/>
    <mergeCell ref="A56:C58"/>
    <mergeCell ref="E56:N57"/>
    <mergeCell ref="D57:D58"/>
    <mergeCell ref="E58:G58"/>
    <mergeCell ref="H58:N58"/>
    <mergeCell ref="A67:C67"/>
    <mergeCell ref="D67:D68"/>
    <mergeCell ref="E67:N67"/>
    <mergeCell ref="A68:C70"/>
    <mergeCell ref="E68:N69"/>
    <mergeCell ref="D69:D70"/>
    <mergeCell ref="E70:G70"/>
    <mergeCell ref="H70:N70"/>
    <mergeCell ref="A63:C63"/>
    <mergeCell ref="D63:D64"/>
    <mergeCell ref="E63:N63"/>
    <mergeCell ref="A64:C66"/>
    <mergeCell ref="E64:N65"/>
    <mergeCell ref="D65:D66"/>
    <mergeCell ref="E66:G66"/>
    <mergeCell ref="H66:N66"/>
    <mergeCell ref="A75:C75"/>
    <mergeCell ref="D75:D76"/>
    <mergeCell ref="E75:N75"/>
    <mergeCell ref="A76:C78"/>
    <mergeCell ref="E76:N77"/>
    <mergeCell ref="D77:D78"/>
    <mergeCell ref="E78:G78"/>
    <mergeCell ref="H78:N78"/>
    <mergeCell ref="A71:C71"/>
    <mergeCell ref="D71:D72"/>
    <mergeCell ref="E71:N71"/>
    <mergeCell ref="A72:C74"/>
    <mergeCell ref="E72:N73"/>
    <mergeCell ref="D73:D74"/>
    <mergeCell ref="E74:G74"/>
    <mergeCell ref="H74:N74"/>
    <mergeCell ref="A83:C83"/>
    <mergeCell ref="D83:D84"/>
    <mergeCell ref="E83:N83"/>
    <mergeCell ref="A84:C86"/>
    <mergeCell ref="E84:N85"/>
    <mergeCell ref="D85:D86"/>
    <mergeCell ref="E86:G86"/>
    <mergeCell ref="H86:N86"/>
    <mergeCell ref="A79:C79"/>
    <mergeCell ref="D79:D80"/>
    <mergeCell ref="E79:N79"/>
    <mergeCell ref="A80:C82"/>
    <mergeCell ref="E80:N81"/>
    <mergeCell ref="D81:D82"/>
    <mergeCell ref="E82:G82"/>
    <mergeCell ref="H82:N82"/>
    <mergeCell ref="A91:C91"/>
    <mergeCell ref="D91:D92"/>
    <mergeCell ref="E91:N91"/>
    <mergeCell ref="A92:C94"/>
    <mergeCell ref="E92:N93"/>
    <mergeCell ref="D93:D94"/>
    <mergeCell ref="E94:G94"/>
    <mergeCell ref="H94:N94"/>
    <mergeCell ref="A87:C87"/>
    <mergeCell ref="D87:D88"/>
    <mergeCell ref="E87:N87"/>
    <mergeCell ref="A88:C90"/>
    <mergeCell ref="E88:N89"/>
    <mergeCell ref="D89:D90"/>
    <mergeCell ref="E90:G90"/>
    <mergeCell ref="H90:N90"/>
    <mergeCell ref="A99:C99"/>
    <mergeCell ref="D99:D100"/>
    <mergeCell ref="E99:N99"/>
    <mergeCell ref="A100:C102"/>
    <mergeCell ref="E100:N101"/>
    <mergeCell ref="D101:D102"/>
    <mergeCell ref="E102:G102"/>
    <mergeCell ref="H102:N102"/>
    <mergeCell ref="A95:C95"/>
    <mergeCell ref="D95:D96"/>
    <mergeCell ref="E95:N95"/>
    <mergeCell ref="A96:C98"/>
    <mergeCell ref="E96:N97"/>
    <mergeCell ref="D97:D98"/>
    <mergeCell ref="E98:G98"/>
    <mergeCell ref="H98:N98"/>
  </mergeCells>
  <phoneticPr fontId="2"/>
  <printOptions horizontalCentered="1" verticalCentered="1"/>
  <pageMargins left="0.39370078740157483" right="0.39370078740157483" top="0.39370078740157483" bottom="0.39370078740157483" header="0.51181102362204722" footer="0.51181102362204722"/>
  <pageSetup paperSize="9" scale="80" orientation="portrait" r:id="rId1"/>
  <headerFooter alignWithMargins="0"/>
  <rowBreaks count="1" manualBreakCount="1">
    <brk id="43"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vt:i4>
      </vt:variant>
    </vt:vector>
  </HeadingPairs>
  <TitlesOfParts>
    <vt:vector size="36" baseType="lpstr">
      <vt:lpstr>提出書類一覧</vt:lpstr>
      <vt:lpstr>補助金申請額算出内訳書（第１号様式に基づく別紙１） </vt:lpstr>
      <vt:lpstr>【記載例】補助金申請額算出内訳書</vt:lpstr>
      <vt:lpstr>事業計画（第１号様式に基づく別紙２）</vt:lpstr>
      <vt:lpstr>【記載例】事業計画書（第１号様式に基づく別紙２）</vt:lpstr>
      <vt:lpstr>収支予算書（見込書）抄本（第１号様式に基づく別紙３）</vt:lpstr>
      <vt:lpstr>別添様式１「滞納している税がないことの誓約書」</vt:lpstr>
      <vt:lpstr>【参考】提出が必要な税証明の種類</vt:lpstr>
      <vt:lpstr>別添様式２「法36条非該当誓約書及び役員等名簿」</vt:lpstr>
      <vt:lpstr>別添様式３「暴力団員等非該当誓約書」</vt:lpstr>
      <vt:lpstr>別添様式４「資金計画」</vt:lpstr>
      <vt:lpstr>【記載例】別添様式４「資金計画」</vt:lpstr>
      <vt:lpstr>別添様式５「借入金償還計画」</vt:lpstr>
      <vt:lpstr>【記載例】別添様式５「借入金償還計画」</vt:lpstr>
      <vt:lpstr>別添様式６「累積借入金返済計画表」</vt:lpstr>
      <vt:lpstr>【記載例】別添様式６「累積借入金返済計画表」</vt:lpstr>
      <vt:lpstr>別添様式７「収支シミュレーション」</vt:lpstr>
      <vt:lpstr>【記載例】別添様式７「収支シミュレーション」</vt:lpstr>
      <vt:lpstr>別添様式８「耐震化に関する調査票」</vt:lpstr>
      <vt:lpstr>【記載方法】別添様式８「耐震化に関する調査票」</vt:lpstr>
      <vt:lpstr>別添様式９「工事種別等内訳書」</vt:lpstr>
      <vt:lpstr>【記載例】別添様式９「工事種別等内訳書」 (2)</vt:lpstr>
      <vt:lpstr>別添様式１０「諸経費・消費税振分書」</vt:lpstr>
      <vt:lpstr>【記載例】別添様式１０「諸経費・消費税振分書」</vt:lpstr>
      <vt:lpstr>別添様式１１「部屋別面積表」</vt:lpstr>
      <vt:lpstr>【記載例】別添様式１１「部屋別面積表」</vt:lpstr>
      <vt:lpstr>別添様式１２「面積・事業費按分表」</vt:lpstr>
      <vt:lpstr>【記載例】別添様式１２「面積・事業費按分表」</vt:lpstr>
      <vt:lpstr>別添様式１３「工程表（設計・施工）」</vt:lpstr>
      <vt:lpstr>【記載例】別添様式１３「工程表（設計・施工）」</vt:lpstr>
      <vt:lpstr>別添様式１４「消防関係状況確認書」</vt:lpstr>
      <vt:lpstr>別添様式１５「バリアフリー適合状況確認書」</vt:lpstr>
      <vt:lpstr>別添様式１６「関係機関一覧表」</vt:lpstr>
      <vt:lpstr>【記載方法】別添様式８「耐震化に関する調査票」!Print_Area</vt:lpstr>
      <vt:lpstr>別添様式２「法36条非該当誓約書及び役員等名簿」!Print_Area</vt:lpstr>
      <vt:lpstr>別添様式８「耐震化に関する調査票」!Print_Area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日下　陽平</cp:lastModifiedBy>
  <cp:lastPrinted>2022-04-23T06:14:55Z</cp:lastPrinted>
  <dcterms:created xsi:type="dcterms:W3CDTF">2013-05-28T09:30:05Z</dcterms:created>
  <dcterms:modified xsi:type="dcterms:W3CDTF">2024-03-04T01:30:07Z</dcterms:modified>
</cp:coreProperties>
</file>