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85" tabRatio="918"/>
  </bookViews>
  <sheets>
    <sheet name="参考計算書Ａ（有資格者の割合）" sheetId="1" r:id="rId1"/>
    <sheet name="参考計算書Ａ-2（勤続10年以上介福の割合）" sheetId="12" r:id="rId2"/>
    <sheet name="参考計算書Ｂ（常勤職員の割合）" sheetId="3" r:id="rId3"/>
    <sheet name="参考計算書Ｃ（勤続年数）" sheetId="2" r:id="rId4"/>
    <sheet name="参考計算書D（夜勤短入所）" sheetId="4" r:id="rId5"/>
    <sheet name="参考計算書Ｅ（特養）" sheetId="11" r:id="rId6"/>
    <sheet name="参考計算書F（老健）" sheetId="6" r:id="rId7"/>
    <sheet name="参考計算書G（療養型）" sheetId="8" r:id="rId8"/>
    <sheet name="参考計算書H（特定事業所-訪介前年度）" sheetId="9" r:id="rId9"/>
    <sheet name="参考計算書I（特定事業所-訪介前３月）" sheetId="10" r:id="rId10"/>
  </sheets>
  <externalReferences>
    <externalReference r:id="rId11"/>
    <externalReference r:id="rId12"/>
  </externalReferences>
  <definedNames>
    <definedName name="_xlnm.Print_Area" localSheetId="0">'参考計算書Ａ（有資格者の割合）'!$A$1:$Q$55</definedName>
    <definedName name="_xlnm.Print_Area" localSheetId="1">'参考計算書Ａ-2（勤続10年以上介福の割合）'!$A$1:$Q$55</definedName>
    <definedName name="_xlnm.Print_Area" localSheetId="2">'参考計算書Ｂ（常勤職員の割合）'!$A$1:$R$55</definedName>
    <definedName name="_xlnm.Print_Area" localSheetId="3">'参考計算書Ｃ（勤続年数）'!$A$1:$R$56</definedName>
    <definedName name="_xlnm.Print_Area" localSheetId="5">'参考計算書Ｅ（特養）'!$A$1:$AD$39</definedName>
    <definedName name="_xlnm.Print_Area" localSheetId="6">'参考計算書F（老健）'!$A$1:$AG$31</definedName>
    <definedName name="サービス種別">[1]サービス種類一覧!$B$4:$B$20</definedName>
    <definedName name="サービス種類">[2]サービス種類一覧!$C$4:$C$20</definedName>
    <definedName name="サービス名" localSheetId="1">#REF!</definedName>
    <definedName name="サービス名">#REF!</definedName>
    <definedName name="サービス名称" localSheetId="1">#REF!</definedName>
    <definedName name="サービス名称">#REF!</definedName>
  </definedNames>
  <calcPr calcId="162913"/>
</workbook>
</file>

<file path=xl/calcChain.xml><?xml version="1.0" encoding="utf-8"?>
<calcChain xmlns="http://schemas.openxmlformats.org/spreadsheetml/2006/main">
  <c r="H55" i="12" l="1"/>
  <c r="P24" i="12"/>
  <c r="H53" i="12"/>
  <c r="H51" i="12"/>
  <c r="H49" i="12"/>
  <c r="H47" i="12"/>
  <c r="H45" i="12"/>
  <c r="H43" i="12"/>
  <c r="P21" i="12"/>
  <c r="H41" i="12"/>
  <c r="H39" i="12"/>
  <c r="P20" i="12"/>
  <c r="H37" i="12"/>
  <c r="H35" i="12"/>
  <c r="H33" i="12"/>
  <c r="H31" i="12"/>
  <c r="H29" i="12"/>
  <c r="N18" i="12"/>
  <c r="H27" i="12"/>
  <c r="H25" i="12"/>
  <c r="N24" i="12"/>
  <c r="L24" i="12"/>
  <c r="P23" i="12"/>
  <c r="N23" i="12"/>
  <c r="L23" i="12"/>
  <c r="H23" i="12"/>
  <c r="P22" i="12"/>
  <c r="N22" i="12"/>
  <c r="L22" i="12"/>
  <c r="N21" i="12"/>
  <c r="L21" i="12"/>
  <c r="H21" i="12"/>
  <c r="N20" i="12"/>
  <c r="L20" i="12"/>
  <c r="P19" i="12"/>
  <c r="N19" i="12"/>
  <c r="L19" i="12"/>
  <c r="H19" i="12"/>
  <c r="P18" i="12"/>
  <c r="L18" i="12"/>
  <c r="P17" i="12"/>
  <c r="N17" i="12"/>
  <c r="L17" i="12"/>
  <c r="H17" i="12"/>
  <c r="N15" i="12"/>
  <c r="P16" i="12"/>
  <c r="N16" i="12"/>
  <c r="L16" i="12"/>
  <c r="P15" i="12"/>
  <c r="L15" i="12"/>
  <c r="H15" i="12"/>
  <c r="P14" i="12"/>
  <c r="P29" i="12"/>
  <c r="L32" i="12"/>
  <c r="P33" i="12"/>
  <c r="L14" i="12"/>
  <c r="H13" i="12"/>
  <c r="N14" i="12"/>
  <c r="L21" i="1"/>
  <c r="M24" i="3"/>
  <c r="M23" i="3"/>
  <c r="M22" i="3"/>
  <c r="M21" i="3"/>
  <c r="M20" i="3"/>
  <c r="M19" i="3"/>
  <c r="M18" i="3"/>
  <c r="M17" i="3"/>
  <c r="M16" i="3"/>
  <c r="M15" i="3"/>
  <c r="M14" i="3"/>
  <c r="M25" i="2"/>
  <c r="M24" i="2"/>
  <c r="M23" i="2"/>
  <c r="M22" i="2"/>
  <c r="M21" i="2"/>
  <c r="M20" i="2"/>
  <c r="M19" i="2"/>
  <c r="M18" i="2"/>
  <c r="M17" i="2"/>
  <c r="M16" i="2"/>
  <c r="M15" i="2"/>
  <c r="L24" i="1"/>
  <c r="L23" i="1"/>
  <c r="L22" i="1"/>
  <c r="L20" i="1"/>
  <c r="L19" i="1"/>
  <c r="L18" i="1"/>
  <c r="L17" i="1"/>
  <c r="L16" i="1"/>
  <c r="L15" i="1"/>
  <c r="L14" i="1"/>
  <c r="F24" i="10"/>
  <c r="F22" i="10"/>
  <c r="F20" i="10"/>
  <c r="F18" i="10"/>
  <c r="F16" i="10"/>
  <c r="G9" i="10"/>
  <c r="H9" i="10"/>
  <c r="G8" i="10"/>
  <c r="H8" i="10"/>
  <c r="G7" i="10"/>
  <c r="H7" i="10"/>
  <c r="F28" i="9"/>
  <c r="F25" i="9"/>
  <c r="F20" i="9"/>
  <c r="F17" i="9"/>
  <c r="F14" i="9"/>
  <c r="O7" i="9"/>
  <c r="P7" i="9"/>
  <c r="O6" i="9"/>
  <c r="P6" i="9"/>
  <c r="O5" i="9"/>
  <c r="P5" i="9"/>
  <c r="H21" i="1"/>
  <c r="N16" i="1"/>
  <c r="H41" i="1"/>
  <c r="N21" i="1"/>
  <c r="I42" i="2"/>
  <c r="O22" i="2"/>
  <c r="I13" i="3"/>
  <c r="O14" i="3"/>
  <c r="I15" i="3"/>
  <c r="Q14" i="3"/>
  <c r="I17" i="3"/>
  <c r="O15" i="3"/>
  <c r="I19" i="3"/>
  <c r="Q15" i="3"/>
  <c r="I21" i="3"/>
  <c r="O16" i="3"/>
  <c r="I23" i="3"/>
  <c r="Q16" i="3"/>
  <c r="I25" i="3"/>
  <c r="O17" i="3"/>
  <c r="I27" i="3"/>
  <c r="Q17" i="3"/>
  <c r="I29" i="3"/>
  <c r="O18" i="3"/>
  <c r="I31" i="3"/>
  <c r="Q18" i="3"/>
  <c r="I33" i="3"/>
  <c r="O19" i="3"/>
  <c r="I35" i="3"/>
  <c r="Q19" i="3"/>
  <c r="I37" i="3"/>
  <c r="O20" i="3"/>
  <c r="I39" i="3"/>
  <c r="Q20" i="3"/>
  <c r="I41" i="3"/>
  <c r="O21" i="3"/>
  <c r="I43" i="3"/>
  <c r="Q21" i="3"/>
  <c r="I45" i="3"/>
  <c r="O22" i="3"/>
  <c r="I47" i="3"/>
  <c r="Q22" i="3"/>
  <c r="I49" i="3"/>
  <c r="O23" i="3"/>
  <c r="I51" i="3"/>
  <c r="Q23" i="3"/>
  <c r="I53" i="3"/>
  <c r="O24" i="3"/>
  <c r="I55" i="3"/>
  <c r="Q24" i="3"/>
  <c r="I20" i="2"/>
  <c r="Q16" i="2"/>
  <c r="I56" i="2"/>
  <c r="Q25" i="2"/>
  <c r="I54" i="2"/>
  <c r="O25" i="2"/>
  <c r="I52" i="2"/>
  <c r="Q24" i="2"/>
  <c r="I50" i="2"/>
  <c r="O24" i="2"/>
  <c r="I48" i="2"/>
  <c r="Q23" i="2"/>
  <c r="I46" i="2"/>
  <c r="O23" i="2"/>
  <c r="I44" i="2"/>
  <c r="Q22" i="2"/>
  <c r="I40" i="2"/>
  <c r="Q21" i="2"/>
  <c r="I38" i="2"/>
  <c r="O21" i="2"/>
  <c r="I36" i="2"/>
  <c r="Q20" i="2"/>
  <c r="I34" i="2"/>
  <c r="O20" i="2"/>
  <c r="I32" i="2"/>
  <c r="Q19" i="2"/>
  <c r="I30" i="2"/>
  <c r="O19" i="2"/>
  <c r="I28" i="2"/>
  <c r="Q18" i="2"/>
  <c r="I26" i="2"/>
  <c r="O18" i="2"/>
  <c r="I24" i="2"/>
  <c r="Q17" i="2"/>
  <c r="I18" i="2"/>
  <c r="O16" i="2"/>
  <c r="I16" i="2"/>
  <c r="Q15" i="2"/>
  <c r="Q30" i="2"/>
  <c r="M33" i="2"/>
  <c r="Q34" i="2"/>
  <c r="I22" i="2"/>
  <c r="O17" i="2"/>
  <c r="I14" i="2"/>
  <c r="O15" i="2"/>
  <c r="H47" i="1"/>
  <c r="P22" i="1"/>
  <c r="H55" i="1"/>
  <c r="P24" i="1"/>
  <c r="H53" i="1"/>
  <c r="N24" i="1"/>
  <c r="H51" i="1"/>
  <c r="P23" i="1"/>
  <c r="H49" i="1"/>
  <c r="N23" i="1"/>
  <c r="H45" i="1"/>
  <c r="N22" i="1"/>
  <c r="H43" i="1"/>
  <c r="P21" i="1"/>
  <c r="H39" i="1"/>
  <c r="P20" i="1"/>
  <c r="H37" i="1"/>
  <c r="N20" i="1"/>
  <c r="H35" i="1"/>
  <c r="P19" i="1"/>
  <c r="H33" i="1"/>
  <c r="N19" i="1"/>
  <c r="H31" i="1"/>
  <c r="P18" i="1"/>
  <c r="H29" i="1"/>
  <c r="N18" i="1"/>
  <c r="H27" i="1"/>
  <c r="P17" i="1"/>
  <c r="H25" i="1"/>
  <c r="N17" i="1"/>
  <c r="H23" i="1"/>
  <c r="P16" i="1"/>
  <c r="H19" i="1"/>
  <c r="P15" i="1"/>
  <c r="H17" i="1"/>
  <c r="N15" i="1"/>
  <c r="H15" i="1"/>
  <c r="P14" i="1"/>
  <c r="P25" i="1"/>
  <c r="H13" i="1"/>
  <c r="N14" i="1"/>
  <c r="N29" i="1"/>
  <c r="L34" i="1"/>
  <c r="P29" i="1"/>
  <c r="L32" i="1"/>
  <c r="P33" i="1"/>
  <c r="Q26" i="2"/>
  <c r="Q25" i="3"/>
  <c r="Q29" i="3"/>
  <c r="M32" i="3"/>
  <c r="Q33" i="3"/>
  <c r="O30" i="2"/>
  <c r="M35" i="2"/>
  <c r="O26" i="2"/>
  <c r="O29" i="3"/>
  <c r="M34" i="3"/>
  <c r="O25" i="3"/>
  <c r="N25" i="1"/>
  <c r="N29" i="12"/>
  <c r="L34" i="12"/>
  <c r="N25" i="12"/>
  <c r="P25" i="12"/>
</calcChain>
</file>

<file path=xl/sharedStrings.xml><?xml version="1.0" encoding="utf-8"?>
<sst xmlns="http://schemas.openxmlformats.org/spreadsheetml/2006/main" count="1251" uniqueCount="399">
  <si>
    <t>参考計算書（Ａ）有資格者の割合の計算用</t>
    <rPh sb="0" eb="2">
      <t>サンコウ</t>
    </rPh>
    <rPh sb="2" eb="4">
      <t>ケイサン</t>
    </rPh>
    <rPh sb="4" eb="5">
      <t>ショ</t>
    </rPh>
    <rPh sb="8" eb="12">
      <t>ユウシカクシャ</t>
    </rPh>
    <rPh sb="13" eb="15">
      <t>ワリアイ</t>
    </rPh>
    <rPh sb="16" eb="18">
      <t>ケイサン</t>
    </rPh>
    <rPh sb="18" eb="19">
      <t>ヨウ</t>
    </rPh>
    <phoneticPr fontId="3"/>
  </si>
  <si>
    <t>２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3"/>
  </si>
  <si>
    <t>３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3"/>
  </si>
  <si>
    <t>⇒</t>
    <phoneticPr fontId="3"/>
  </si>
  <si>
    <t>（ァ）</t>
    <phoneticPr fontId="3"/>
  </si>
  <si>
    <t>時間</t>
    <rPh sb="0" eb="2">
      <t>ジカン</t>
    </rPh>
    <phoneticPr fontId="3"/>
  </si>
  <si>
    <t>常勤換算人数</t>
    <rPh sb="0" eb="2">
      <t>ジョウキン</t>
    </rPh>
    <rPh sb="2" eb="4">
      <t>カンサン</t>
    </rPh>
    <rPh sb="4" eb="6">
      <t>ニンズウ</t>
    </rPh>
    <phoneticPr fontId="3"/>
  </si>
  <si>
    <t>（常勤換算人数の計算）</t>
    <rPh sb="1" eb="3">
      <t>ジョウキン</t>
    </rPh>
    <rPh sb="3" eb="5">
      <t>カンサン</t>
    </rPh>
    <rPh sb="5" eb="7">
      <t>ニンズウ</t>
    </rPh>
    <rPh sb="8" eb="10">
      <t>ケイサン</t>
    </rPh>
    <phoneticPr fontId="3"/>
  </si>
  <si>
    <t>(ァ)÷【A】　＝</t>
    <phoneticPr fontId="3"/>
  </si>
  <si>
    <t>1)</t>
    <phoneticPr fontId="3"/>
  </si>
  <si>
    <t>人</t>
    <rPh sb="0" eb="1">
      <t>ニン</t>
    </rPh>
    <phoneticPr fontId="3"/>
  </si>
  <si>
    <t>介護職員</t>
    <rPh sb="0" eb="2">
      <t>カイゴ</t>
    </rPh>
    <rPh sb="2" eb="4">
      <t>ショクイン</t>
    </rPh>
    <phoneticPr fontId="3"/>
  </si>
  <si>
    <t>有資格者</t>
    <rPh sb="0" eb="4">
      <t>ユウシカクシャ</t>
    </rPh>
    <phoneticPr fontId="3"/>
  </si>
  <si>
    <t>（イ）</t>
    <phoneticPr fontId="3"/>
  </si>
  <si>
    <t>2)</t>
    <phoneticPr fontId="3"/>
  </si>
  <si>
    <t>(イ)÷【A】　＝</t>
    <phoneticPr fontId="3"/>
  </si>
  <si>
    <t>3)</t>
    <phoneticPr fontId="3"/>
  </si>
  <si>
    <t>4)</t>
    <phoneticPr fontId="3"/>
  </si>
  <si>
    <t>介護職員の総勤務時間数</t>
    <rPh sb="0" eb="2">
      <t>カイゴ</t>
    </rPh>
    <rPh sb="2" eb="4">
      <t>ショクイン</t>
    </rPh>
    <rPh sb="5" eb="6">
      <t>ソウ</t>
    </rPh>
    <rPh sb="6" eb="8">
      <t>キンム</t>
    </rPh>
    <rPh sb="8" eb="10">
      <t>ジカン</t>
    </rPh>
    <rPh sb="10" eb="11">
      <t>スウ</t>
    </rPh>
    <phoneticPr fontId="3"/>
  </si>
  <si>
    <t>⇒</t>
    <phoneticPr fontId="3"/>
  </si>
  <si>
    <t>（ア）</t>
    <phoneticPr fontId="3"/>
  </si>
  <si>
    <t>5)</t>
    <phoneticPr fontId="3"/>
  </si>
  <si>
    <t>6)</t>
    <phoneticPr fontId="3"/>
  </si>
  <si>
    <t>7)</t>
    <phoneticPr fontId="3"/>
  </si>
  <si>
    <t>8)</t>
    <phoneticPr fontId="3"/>
  </si>
  <si>
    <t>有資格者の総勤務時間数</t>
    <rPh sb="5" eb="6">
      <t>ソウ</t>
    </rPh>
    <rPh sb="6" eb="8">
      <t>キンム</t>
    </rPh>
    <rPh sb="8" eb="10">
      <t>ジカン</t>
    </rPh>
    <rPh sb="10" eb="11">
      <t>スウ</t>
    </rPh>
    <phoneticPr fontId="3"/>
  </si>
  <si>
    <t>（イ）</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</si>
  <si>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</si>
  <si>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</si>
  <si>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</si>
  <si>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</si>
  <si>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</si>
  <si>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</si>
  <si>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</si>
  <si>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</si>
  <si>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</si>
  <si>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</si>
  <si>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</si>
  <si>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</si>
  <si>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</si>
  <si>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</si>
  <si>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合計</t>
    <rPh sb="0" eb="2">
      <t>ゴウケイ</t>
    </rPh>
    <phoneticPr fontId="3"/>
  </si>
  <si>
    <t>１月当たりの平均値</t>
    <rPh sb="1" eb="2">
      <t>ツキ</t>
    </rPh>
    <rPh sb="2" eb="3">
      <t>ア</t>
    </rPh>
    <rPh sb="6" eb="9">
      <t>ヘイキンチ</t>
    </rPh>
    <phoneticPr fontId="3"/>
  </si>
  <si>
    <t>人</t>
    <rPh sb="0" eb="1">
      <t>ニン</t>
    </rPh>
    <phoneticPr fontId="3"/>
  </si>
  <si>
    <t>×100%＝</t>
    <phoneticPr fontId="3"/>
  </si>
  <si>
    <t>⇒</t>
    <phoneticPr fontId="3"/>
  </si>
  <si>
    <t>常勤換算人数</t>
    <rPh sb="0" eb="2">
      <t>ジョウキン</t>
    </rPh>
    <rPh sb="2" eb="4">
      <t>カンサン</t>
    </rPh>
    <rPh sb="4" eb="6">
      <t>ニンズウ</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</si>
  <si>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</si>
  <si>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</si>
  <si>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</si>
  <si>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</si>
  <si>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</si>
  <si>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</si>
  <si>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</si>
  <si>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</si>
  <si>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</si>
  <si>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</si>
  <si>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</si>
  <si>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</si>
  <si>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</si>
  <si>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</si>
  <si>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</si>
  <si>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</si>
  <si>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</si>
  <si>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</si>
  <si>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</si>
  <si>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</si>
  <si>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</si>
  <si>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</si>
  <si>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合計</t>
    <rPh sb="0" eb="2">
      <t>ゴウケイ</t>
    </rPh>
    <phoneticPr fontId="3"/>
  </si>
  <si>
    <t>１月当たりの平均値</t>
    <rPh sb="1" eb="2">
      <t>ツキ</t>
    </rPh>
    <rPh sb="2" eb="3">
      <t>ア</t>
    </rPh>
    <rPh sb="6" eb="9">
      <t>ヘイキンチ</t>
    </rPh>
    <phoneticPr fontId="3"/>
  </si>
  <si>
    <t>人</t>
    <rPh sb="0" eb="1">
      <t>ニン</t>
    </rPh>
    <phoneticPr fontId="3"/>
  </si>
  <si>
    <t>×100%＝</t>
    <phoneticPr fontId="3"/>
  </si>
  <si>
    <t>⇒</t>
    <phoneticPr fontId="3"/>
  </si>
  <si>
    <t>常勤換算人数</t>
    <rPh sb="0" eb="2">
      <t>ジョウキン</t>
    </rPh>
    <rPh sb="2" eb="4">
      <t>カンサン</t>
    </rPh>
    <rPh sb="4" eb="6">
      <t>ニンズウ</t>
    </rPh>
    <phoneticPr fontId="3"/>
  </si>
  <si>
    <t>1)</t>
    <phoneticPr fontId="3"/>
  </si>
  <si>
    <t>介護看護職員</t>
    <rPh sb="0" eb="2">
      <t>カイゴ</t>
    </rPh>
    <rPh sb="2" eb="4">
      <t>カンゴ</t>
    </rPh>
    <rPh sb="4" eb="6">
      <t>ショクイン</t>
    </rPh>
    <phoneticPr fontId="3"/>
  </si>
  <si>
    <t>常勤職員</t>
    <rPh sb="0" eb="2">
      <t>ジョウキン</t>
    </rPh>
    <rPh sb="2" eb="4">
      <t>ショクイン</t>
    </rPh>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</si>
  <si>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</si>
  <si>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</si>
  <si>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</si>
  <si>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</si>
  <si>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</si>
  <si>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</si>
  <si>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</si>
  <si>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</si>
  <si>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</si>
  <si>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</si>
  <si>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</si>
  <si>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</si>
  <si>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</si>
  <si>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</si>
  <si>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</si>
  <si>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</si>
  <si>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</si>
  <si>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</si>
  <si>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</si>
  <si>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</si>
  <si>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</si>
  <si>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合計</t>
    <rPh sb="0" eb="2">
      <t>ゴウケイ</t>
    </rPh>
    <phoneticPr fontId="3"/>
  </si>
  <si>
    <t>１月当たりの平均値</t>
    <rPh sb="1" eb="2">
      <t>ツキ</t>
    </rPh>
    <rPh sb="2" eb="3">
      <t>ア</t>
    </rPh>
    <rPh sb="6" eb="9">
      <t>ヘイキンチ</t>
    </rPh>
    <phoneticPr fontId="3"/>
  </si>
  <si>
    <t>人</t>
    <rPh sb="0" eb="1">
      <t>ニン</t>
    </rPh>
    <phoneticPr fontId="3"/>
  </si>
  <si>
    <t>×100%＝</t>
    <phoneticPr fontId="3"/>
  </si>
  <si>
    <t>％【F】</t>
    <phoneticPr fontId="3"/>
  </si>
  <si>
    <t>参考資料</t>
    <phoneticPr fontId="3"/>
  </si>
  <si>
    <t>事業所名</t>
    <rPh sb="0" eb="3">
      <t>ジギョウショ</t>
    </rPh>
    <rPh sb="3" eb="4">
      <t>メイ</t>
    </rPh>
    <phoneticPr fontId="3"/>
  </si>
  <si>
    <t>　　　　　　　　　　　　　　　　　　　　　　　　　　　　　　　　　　　　　　　　　　　　　（　　　　　　ユニット）</t>
    <phoneticPr fontId="3"/>
  </si>
  <si>
    <t>夜勤時間帯</t>
    <rPh sb="0" eb="2">
      <t>ヤキン</t>
    </rPh>
    <rPh sb="2" eb="5">
      <t>ジカンタイ</t>
    </rPh>
    <phoneticPr fontId="3"/>
  </si>
  <si>
    <t>申し送り時間</t>
    <rPh sb="0" eb="1">
      <t>モウ</t>
    </rPh>
    <rPh sb="2" eb="3">
      <t>オク</t>
    </rPh>
    <rPh sb="4" eb="6">
      <t>ジカン</t>
    </rPh>
    <phoneticPr fontId="3"/>
  </si>
  <si>
    <t>（日勤→夜勤）　　　時　　　分　→　　　時　　　分</t>
    <rPh sb="10" eb="11">
      <t>ジ</t>
    </rPh>
    <rPh sb="14" eb="15">
      <t>フン</t>
    </rPh>
    <rPh sb="20" eb="21">
      <t>ジ</t>
    </rPh>
    <rPh sb="24" eb="25">
      <t>フン</t>
    </rPh>
    <phoneticPr fontId="3"/>
  </si>
  <si>
    <t>（夜勤→日勤）　　　時　　　分　→　　　時　　　分</t>
    <rPh sb="10" eb="11">
      <t>ジ</t>
    </rPh>
    <rPh sb="14" eb="15">
      <t>フン</t>
    </rPh>
    <rPh sb="20" eb="21">
      <t>ジ</t>
    </rPh>
    <rPh sb="24" eb="25">
      <t>フン</t>
    </rPh>
    <phoneticPr fontId="3"/>
  </si>
  <si>
    <t>総夜勤時間数</t>
    <rPh sb="0" eb="1">
      <t>ソウ</t>
    </rPh>
    <rPh sb="1" eb="3">
      <t>ヤキン</t>
    </rPh>
    <rPh sb="3" eb="6">
      <t>ジカンスウ</t>
    </rPh>
    <phoneticPr fontId="3"/>
  </si>
  <si>
    <t>勤務</t>
    <rPh sb="0" eb="2">
      <t>キンム</t>
    </rPh>
    <phoneticPr fontId="3"/>
  </si>
  <si>
    <t>時間（Ａ）</t>
    <rPh sb="0" eb="2">
      <t>ジカン</t>
    </rPh>
    <phoneticPr fontId="3"/>
  </si>
  <si>
    <t>回数（Ｂ）</t>
    <rPh sb="0" eb="2">
      <t>カイスウ</t>
    </rPh>
    <phoneticPr fontId="3"/>
  </si>
  <si>
    <t>合計（Ａ）×（Ｂ）</t>
    <phoneticPr fontId="3"/>
  </si>
  <si>
    <t>総合計（ア）</t>
    <rPh sb="0" eb="1">
      <t>ソウ</t>
    </rPh>
    <rPh sb="1" eb="3">
      <t>ゴウケイ</t>
    </rPh>
    <phoneticPr fontId="3"/>
  </si>
  <si>
    <t>算定月日数（イ）</t>
    <rPh sb="0" eb="2">
      <t>サンテイ</t>
    </rPh>
    <rPh sb="2" eb="3">
      <t>ツキ</t>
    </rPh>
    <rPh sb="3" eb="5">
      <t>ニッスウ</t>
    </rPh>
    <phoneticPr fontId="3"/>
  </si>
  <si>
    <t>日</t>
    <rPh sb="0" eb="1">
      <t>ニチ</t>
    </rPh>
    <phoneticPr fontId="3"/>
  </si>
  <si>
    <t>←暦月（２８～３１日）</t>
    <rPh sb="1" eb="2">
      <t>レキ</t>
    </rPh>
    <rPh sb="2" eb="3">
      <t>ゲツ</t>
    </rPh>
    <rPh sb="9" eb="10">
      <t>ニチ</t>
    </rPh>
    <phoneticPr fontId="3"/>
  </si>
  <si>
    <t>１日平均</t>
    <rPh sb="0" eb="2">
      <t>イチニチ</t>
    </rPh>
    <rPh sb="2" eb="4">
      <t>ヘイキン</t>
    </rPh>
    <phoneticPr fontId="3"/>
  </si>
  <si>
    <t>夜勤職員数（ウ）</t>
    <rPh sb="0" eb="2">
      <t>ヤキン</t>
    </rPh>
    <rPh sb="2" eb="4">
      <t>ショクイン</t>
    </rPh>
    <rPh sb="4" eb="5">
      <t>スウ</t>
    </rPh>
    <phoneticPr fontId="3"/>
  </si>
  <si>
    <t>←　（ア）／（（イ）×１６時間）　　　※小数点３位以下切捨て</t>
    <rPh sb="13" eb="15">
      <t>ジカン</t>
    </rPh>
    <rPh sb="20" eb="23">
      <t>ショウスウテン</t>
    </rPh>
    <rPh sb="24" eb="25">
      <t>イ</t>
    </rPh>
    <rPh sb="25" eb="27">
      <t>イカ</t>
    </rPh>
    <rPh sb="27" eb="29">
      <t>キリス</t>
    </rPh>
    <phoneticPr fontId="3"/>
  </si>
  <si>
    <t>＜参考＞</t>
    <rPh sb="1" eb="3">
      <t>サンコウ</t>
    </rPh>
    <phoneticPr fontId="3"/>
  </si>
  <si>
    <t>※算定要件　夜勤を行なう介護職員・看護職員の数が、最低基準を１人以上上回っていること。</t>
    <rPh sb="1" eb="3">
      <t>サンテイ</t>
    </rPh>
    <rPh sb="3" eb="5">
      <t>ヨウケン</t>
    </rPh>
    <rPh sb="6" eb="8">
      <t>ヤキン</t>
    </rPh>
    <rPh sb="9" eb="10">
      <t>オコ</t>
    </rPh>
    <rPh sb="12" eb="14">
      <t>カイゴ</t>
    </rPh>
    <rPh sb="14" eb="16">
      <t>ショクイン</t>
    </rPh>
    <rPh sb="17" eb="19">
      <t>カンゴ</t>
    </rPh>
    <rPh sb="19" eb="21">
      <t>ショクイン</t>
    </rPh>
    <rPh sb="22" eb="23">
      <t>カズ</t>
    </rPh>
    <rPh sb="25" eb="27">
      <t>サイテイ</t>
    </rPh>
    <rPh sb="27" eb="29">
      <t>キジュン</t>
    </rPh>
    <rPh sb="31" eb="32">
      <t>ヒト</t>
    </rPh>
    <rPh sb="32" eb="34">
      <t>イジョウ</t>
    </rPh>
    <rPh sb="34" eb="36">
      <t>ウワマワ</t>
    </rPh>
    <phoneticPr fontId="3"/>
  </si>
  <si>
    <t>＜夜勤職員基準＞</t>
    <rPh sb="1" eb="3">
      <t>ヤキン</t>
    </rPh>
    <rPh sb="3" eb="5">
      <t>ショクイン</t>
    </rPh>
    <rPh sb="5" eb="7">
      <t>キジュン</t>
    </rPh>
    <phoneticPr fontId="3"/>
  </si>
  <si>
    <t>ユニット型以外の部分</t>
    <rPh sb="4" eb="5">
      <t>ガタ</t>
    </rPh>
    <rPh sb="5" eb="7">
      <t>イガイ</t>
    </rPh>
    <rPh sb="8" eb="10">
      <t>ブブン</t>
    </rPh>
    <phoneticPr fontId="3"/>
  </si>
  <si>
    <t>ユニット部分</t>
    <rPh sb="4" eb="6">
      <t>ブブン</t>
    </rPh>
    <phoneticPr fontId="3"/>
  </si>
  <si>
    <t>利用者数※</t>
    <rPh sb="0" eb="2">
      <t>リヨウ</t>
    </rPh>
    <rPh sb="2" eb="3">
      <t>シャ</t>
    </rPh>
    <rPh sb="3" eb="4">
      <t>スウ</t>
    </rPh>
    <phoneticPr fontId="3"/>
  </si>
  <si>
    <t>夜勤を行なう介護職員または看護職員の数</t>
    <rPh sb="0" eb="2">
      <t>ヤキン</t>
    </rPh>
    <rPh sb="3" eb="4">
      <t>オコ</t>
    </rPh>
    <rPh sb="6" eb="8">
      <t>カイゴ</t>
    </rPh>
    <rPh sb="8" eb="10">
      <t>ショクイン</t>
    </rPh>
    <rPh sb="13" eb="15">
      <t>カンゴ</t>
    </rPh>
    <rPh sb="15" eb="17">
      <t>ショクイン</t>
    </rPh>
    <rPh sb="18" eb="19">
      <t>カズ</t>
    </rPh>
    <phoneticPr fontId="3"/>
  </si>
  <si>
    <t>２５人以下</t>
    <rPh sb="2" eb="5">
      <t>ニンイカ</t>
    </rPh>
    <phoneticPr fontId="3"/>
  </si>
  <si>
    <t>１人以上</t>
    <rPh sb="1" eb="2">
      <t>ヒト</t>
    </rPh>
    <rPh sb="2" eb="4">
      <t>イジョウ</t>
    </rPh>
    <phoneticPr fontId="3"/>
  </si>
  <si>
    <t>２ユニットごとに１人以上</t>
    <rPh sb="9" eb="10">
      <t>ヒト</t>
    </rPh>
    <rPh sb="10" eb="12">
      <t>イジョウ</t>
    </rPh>
    <phoneticPr fontId="3"/>
  </si>
  <si>
    <t>２６～６０</t>
    <phoneticPr fontId="3"/>
  </si>
  <si>
    <t>２人以上</t>
    <rPh sb="1" eb="2">
      <t>ヒト</t>
    </rPh>
    <rPh sb="2" eb="4">
      <t>イジョウ</t>
    </rPh>
    <phoneticPr fontId="3"/>
  </si>
  <si>
    <t>６１～８０</t>
    <phoneticPr fontId="3"/>
  </si>
  <si>
    <t>３人以上</t>
    <rPh sb="1" eb="2">
      <t>ヒト</t>
    </rPh>
    <rPh sb="2" eb="4">
      <t>イジョウ</t>
    </rPh>
    <phoneticPr fontId="3"/>
  </si>
  <si>
    <t>８１～１００</t>
    <phoneticPr fontId="3"/>
  </si>
  <si>
    <t>４人以上</t>
    <rPh sb="1" eb="2">
      <t>ヒト</t>
    </rPh>
    <rPh sb="2" eb="4">
      <t>イジョウ</t>
    </rPh>
    <phoneticPr fontId="3"/>
  </si>
  <si>
    <t>１０１以上</t>
    <rPh sb="3" eb="5">
      <t>イジョウ</t>
    </rPh>
    <phoneticPr fontId="3"/>
  </si>
  <si>
    <t>４＋（利用者数＋入所者数－１００）÷２５以上
（小数点以下を切り上げた員数以上）</t>
    <rPh sb="3" eb="5">
      <t>リヨウ</t>
    </rPh>
    <rPh sb="5" eb="6">
      <t>シャ</t>
    </rPh>
    <rPh sb="6" eb="7">
      <t>スウ</t>
    </rPh>
    <rPh sb="8" eb="10">
      <t>ニュウショ</t>
    </rPh>
    <rPh sb="10" eb="11">
      <t>シャ</t>
    </rPh>
    <rPh sb="11" eb="12">
      <t>スウ</t>
    </rPh>
    <rPh sb="20" eb="22">
      <t>イジョウ</t>
    </rPh>
    <rPh sb="24" eb="27">
      <t>ショウスウテン</t>
    </rPh>
    <rPh sb="27" eb="29">
      <t>イカ</t>
    </rPh>
    <rPh sb="30" eb="31">
      <t>キ</t>
    </rPh>
    <rPh sb="32" eb="33">
      <t>ア</t>
    </rPh>
    <rPh sb="35" eb="37">
      <t>インスウ</t>
    </rPh>
    <rPh sb="37" eb="39">
      <t>イジョウ</t>
    </rPh>
    <phoneticPr fontId="3"/>
  </si>
  <si>
    <t>※特別養護老人ホームの併設事業所又は空床利用で短期入所生活介護を行う場合は、</t>
    <rPh sb="1" eb="3">
      <t>トクベツ</t>
    </rPh>
    <rPh sb="3" eb="5">
      <t>ヨウゴ</t>
    </rPh>
    <rPh sb="5" eb="7">
      <t>ロウジン</t>
    </rPh>
    <rPh sb="11" eb="13">
      <t>ヘイセツ</t>
    </rPh>
    <rPh sb="13" eb="16">
      <t>ジギョウショ</t>
    </rPh>
    <rPh sb="16" eb="17">
      <t>マタ</t>
    </rPh>
    <rPh sb="18" eb="19">
      <t>ソラ</t>
    </rPh>
    <rPh sb="19" eb="20">
      <t>ユカ</t>
    </rPh>
    <rPh sb="20" eb="22">
      <t>リヨウ</t>
    </rPh>
    <rPh sb="23" eb="25">
      <t>タンキ</t>
    </rPh>
    <rPh sb="25" eb="27">
      <t>ニュウショ</t>
    </rPh>
    <rPh sb="27" eb="29">
      <t>セイカツ</t>
    </rPh>
    <rPh sb="29" eb="31">
      <t>カイゴ</t>
    </rPh>
    <rPh sb="32" eb="33">
      <t>オコナ</t>
    </rPh>
    <rPh sb="34" eb="36">
      <t>バアイ</t>
    </rPh>
    <phoneticPr fontId="3"/>
  </si>
  <si>
    <t>短期入所生活介護の利用者数と本体施設である特別養護老人ホームの入所者数の合計</t>
    <rPh sb="14" eb="16">
      <t>ホンタイ</t>
    </rPh>
    <rPh sb="16" eb="18">
      <t>シセツ</t>
    </rPh>
    <rPh sb="21" eb="23">
      <t>トクベツ</t>
    </rPh>
    <rPh sb="23" eb="25">
      <t>ヨウゴ</t>
    </rPh>
    <rPh sb="25" eb="27">
      <t>ロウジン</t>
    </rPh>
    <rPh sb="31" eb="34">
      <t>ニュウショシャ</t>
    </rPh>
    <rPh sb="34" eb="35">
      <t>スウ</t>
    </rPh>
    <rPh sb="36" eb="38">
      <t>ゴウケイ</t>
    </rPh>
    <phoneticPr fontId="3"/>
  </si>
  <si>
    <t>&lt;注意事項&gt;</t>
    <phoneticPr fontId="3"/>
  </si>
  <si>
    <t>①基準に満たない事態が、２日以上連続して発生した場合は、減算となる。</t>
    <rPh sb="1" eb="3">
      <t>キジュン</t>
    </rPh>
    <rPh sb="4" eb="5">
      <t>ミ</t>
    </rPh>
    <rPh sb="8" eb="10">
      <t>ジタイ</t>
    </rPh>
    <rPh sb="13" eb="14">
      <t>ニチ</t>
    </rPh>
    <rPh sb="14" eb="16">
      <t>イジョウ</t>
    </rPh>
    <rPh sb="16" eb="18">
      <t>レンゾク</t>
    </rPh>
    <rPh sb="20" eb="22">
      <t>ハッセイ</t>
    </rPh>
    <rPh sb="24" eb="26">
      <t>バアイ</t>
    </rPh>
    <rPh sb="28" eb="30">
      <t>ゲンサン</t>
    </rPh>
    <phoneticPr fontId="3"/>
  </si>
  <si>
    <t>②基準に満たない事態が、４日以上発生した場合は、減算となる。</t>
    <phoneticPr fontId="3"/>
  </si>
  <si>
    <t>総夜勤時間数（指定介護老人福祉施設＋併設短期入所生活介護）</t>
    <rPh sb="0" eb="1">
      <t>ソウ</t>
    </rPh>
    <rPh sb="1" eb="3">
      <t>ヤキン</t>
    </rPh>
    <rPh sb="3" eb="6">
      <t>ジカンスウ</t>
    </rPh>
    <rPh sb="7" eb="9">
      <t>シテイ</t>
    </rPh>
    <rPh sb="9" eb="11">
      <t>カイゴ</t>
    </rPh>
    <rPh sb="11" eb="13">
      <t>ロウジン</t>
    </rPh>
    <rPh sb="13" eb="15">
      <t>フクシ</t>
    </rPh>
    <rPh sb="15" eb="17">
      <t>シセツ</t>
    </rPh>
    <rPh sb="18" eb="20">
      <t>ヘイセツ</t>
    </rPh>
    <rPh sb="20" eb="22">
      <t>タンキ</t>
    </rPh>
    <rPh sb="22" eb="24">
      <t>ニュウショ</t>
    </rPh>
    <rPh sb="24" eb="26">
      <t>セイカツ</t>
    </rPh>
    <rPh sb="26" eb="28">
      <t>カイゴ</t>
    </rPh>
    <phoneticPr fontId="2"/>
  </si>
  <si>
    <t>＜参考＞</t>
    <rPh sb="1" eb="3">
      <t>サンコウ</t>
    </rPh>
    <phoneticPr fontId="2"/>
  </si>
  <si>
    <t>※算定要件　夜勤を行なう介護職員・看護職員の数が、最低基準を１人以上上回っていること。</t>
    <rPh sb="1" eb="3">
      <t>サンテイ</t>
    </rPh>
    <rPh sb="3" eb="5">
      <t>ヨウケン</t>
    </rPh>
    <rPh sb="6" eb="8">
      <t>ヤキン</t>
    </rPh>
    <rPh sb="9" eb="10">
      <t>オコ</t>
    </rPh>
    <rPh sb="12" eb="14">
      <t>カイゴ</t>
    </rPh>
    <rPh sb="14" eb="16">
      <t>ショクイン</t>
    </rPh>
    <rPh sb="17" eb="19">
      <t>カンゴ</t>
    </rPh>
    <rPh sb="19" eb="21">
      <t>ショクイン</t>
    </rPh>
    <rPh sb="22" eb="23">
      <t>カズ</t>
    </rPh>
    <rPh sb="25" eb="27">
      <t>サイテイ</t>
    </rPh>
    <rPh sb="27" eb="29">
      <t>キジュン</t>
    </rPh>
    <rPh sb="31" eb="32">
      <t>ヒト</t>
    </rPh>
    <rPh sb="32" eb="34">
      <t>イジョウ</t>
    </rPh>
    <rPh sb="34" eb="36">
      <t>ウワマワ</t>
    </rPh>
    <phoneticPr fontId="2"/>
  </si>
  <si>
    <t>＜夜勤職員基準＞</t>
    <rPh sb="1" eb="3">
      <t>ヤキン</t>
    </rPh>
    <rPh sb="3" eb="5">
      <t>ショクイン</t>
    </rPh>
    <rPh sb="5" eb="7">
      <t>キジュン</t>
    </rPh>
    <phoneticPr fontId="2"/>
  </si>
  <si>
    <t>ユニット型以外の部分</t>
    <rPh sb="4" eb="5">
      <t>ガタ</t>
    </rPh>
    <rPh sb="5" eb="7">
      <t>イガイ</t>
    </rPh>
    <rPh sb="8" eb="10">
      <t>ブブン</t>
    </rPh>
    <phoneticPr fontId="2"/>
  </si>
  <si>
    <t>ユニット部分</t>
    <rPh sb="4" eb="6">
      <t>ブブン</t>
    </rPh>
    <phoneticPr fontId="2"/>
  </si>
  <si>
    <t>利用者数※</t>
    <rPh sb="0" eb="2">
      <t>リヨウ</t>
    </rPh>
    <rPh sb="2" eb="3">
      <t>シャ</t>
    </rPh>
    <rPh sb="3" eb="4">
      <t>スウ</t>
    </rPh>
    <phoneticPr fontId="2"/>
  </si>
  <si>
    <t>夜勤を行なう介護職員または看護職員の数</t>
    <rPh sb="0" eb="2">
      <t>ヤキン</t>
    </rPh>
    <rPh sb="3" eb="4">
      <t>オコ</t>
    </rPh>
    <rPh sb="6" eb="8">
      <t>カイゴ</t>
    </rPh>
    <rPh sb="8" eb="10">
      <t>ショクイン</t>
    </rPh>
    <rPh sb="13" eb="15">
      <t>カンゴ</t>
    </rPh>
    <rPh sb="15" eb="17">
      <t>ショクイン</t>
    </rPh>
    <rPh sb="18" eb="19">
      <t>カズ</t>
    </rPh>
    <phoneticPr fontId="2"/>
  </si>
  <si>
    <t>２５人以下</t>
    <rPh sb="2" eb="5">
      <t>ニンイカ</t>
    </rPh>
    <phoneticPr fontId="2"/>
  </si>
  <si>
    <t>１人以上</t>
    <rPh sb="1" eb="2">
      <t>ヒト</t>
    </rPh>
    <rPh sb="2" eb="4">
      <t>イジョウ</t>
    </rPh>
    <phoneticPr fontId="2"/>
  </si>
  <si>
    <t>２ユニットごとに１人以上</t>
    <rPh sb="9" eb="10">
      <t>ヒト</t>
    </rPh>
    <rPh sb="10" eb="12">
      <t>イジョウ</t>
    </rPh>
    <phoneticPr fontId="2"/>
  </si>
  <si>
    <t>２人以上</t>
    <rPh sb="1" eb="2">
      <t>ヒト</t>
    </rPh>
    <rPh sb="2" eb="4">
      <t>イジョウ</t>
    </rPh>
    <phoneticPr fontId="2"/>
  </si>
  <si>
    <t>３人以上</t>
    <rPh sb="1" eb="2">
      <t>ヒト</t>
    </rPh>
    <rPh sb="2" eb="4">
      <t>イジョウ</t>
    </rPh>
    <phoneticPr fontId="2"/>
  </si>
  <si>
    <t>４人以上</t>
    <rPh sb="1" eb="2">
      <t>ヒト</t>
    </rPh>
    <rPh sb="2" eb="4">
      <t>イジョウ</t>
    </rPh>
    <phoneticPr fontId="2"/>
  </si>
  <si>
    <t>１０１以上</t>
    <rPh sb="3" eb="5">
      <t>イジョウ</t>
    </rPh>
    <phoneticPr fontId="2"/>
  </si>
  <si>
    <t>４＋（利用者数＋入所者数－１００）÷２５以上（小数点以下を切り上げた員数以上）</t>
    <rPh sb="3" eb="5">
      <t>リヨウ</t>
    </rPh>
    <rPh sb="5" eb="6">
      <t>シャ</t>
    </rPh>
    <rPh sb="6" eb="7">
      <t>スウ</t>
    </rPh>
    <rPh sb="8" eb="10">
      <t>ニュウショ</t>
    </rPh>
    <rPh sb="10" eb="11">
      <t>シャ</t>
    </rPh>
    <rPh sb="11" eb="12">
      <t>スウ</t>
    </rPh>
    <rPh sb="20" eb="22">
      <t>イジョウ</t>
    </rPh>
    <rPh sb="23" eb="26">
      <t>ショウスウテン</t>
    </rPh>
    <rPh sb="26" eb="28">
      <t>イカ</t>
    </rPh>
    <rPh sb="29" eb="30">
      <t>キ</t>
    </rPh>
    <rPh sb="31" eb="32">
      <t>ア</t>
    </rPh>
    <rPh sb="34" eb="36">
      <t>インスウ</t>
    </rPh>
    <rPh sb="36" eb="38">
      <t>イジョウ</t>
    </rPh>
    <phoneticPr fontId="2"/>
  </si>
  <si>
    <t>※特別養護老人ホームの併設事業所又は空床利用で短期入所生活介護を行う場合は、</t>
    <rPh sb="1" eb="3">
      <t>トクベツ</t>
    </rPh>
    <rPh sb="3" eb="5">
      <t>ヨウゴ</t>
    </rPh>
    <rPh sb="5" eb="7">
      <t>ロウジン</t>
    </rPh>
    <rPh sb="11" eb="13">
      <t>ヘイセツ</t>
    </rPh>
    <rPh sb="13" eb="16">
      <t>ジギョウショ</t>
    </rPh>
    <rPh sb="16" eb="17">
      <t>マタ</t>
    </rPh>
    <rPh sb="18" eb="19">
      <t>ソラ</t>
    </rPh>
    <rPh sb="19" eb="20">
      <t>ユカ</t>
    </rPh>
    <rPh sb="20" eb="22">
      <t>リヨウ</t>
    </rPh>
    <rPh sb="23" eb="25">
      <t>タンキ</t>
    </rPh>
    <rPh sb="25" eb="27">
      <t>ニュウショ</t>
    </rPh>
    <rPh sb="27" eb="29">
      <t>セイカツ</t>
    </rPh>
    <rPh sb="29" eb="31">
      <t>カイゴ</t>
    </rPh>
    <rPh sb="32" eb="33">
      <t>オコナ</t>
    </rPh>
    <rPh sb="34" eb="36">
      <t>バアイ</t>
    </rPh>
    <phoneticPr fontId="2"/>
  </si>
  <si>
    <t>短期入所生活介護の利用者数と本体施設である特別養護老人ホームの入所者数の合計</t>
    <rPh sb="14" eb="16">
      <t>ホンタイ</t>
    </rPh>
    <rPh sb="16" eb="18">
      <t>シセツ</t>
    </rPh>
    <rPh sb="21" eb="23">
      <t>トクベツ</t>
    </rPh>
    <rPh sb="23" eb="25">
      <t>ヨウゴ</t>
    </rPh>
    <rPh sb="25" eb="27">
      <t>ロウジン</t>
    </rPh>
    <rPh sb="31" eb="34">
      <t>ニュウショシャ</t>
    </rPh>
    <rPh sb="34" eb="35">
      <t>スウ</t>
    </rPh>
    <rPh sb="36" eb="38">
      <t>ゴウケイ</t>
    </rPh>
    <phoneticPr fontId="2"/>
  </si>
  <si>
    <t>①基準に満たない事態が、２日以上連続して発生した場合は、減算となる。</t>
    <rPh sb="1" eb="3">
      <t>キジュン</t>
    </rPh>
    <rPh sb="4" eb="5">
      <t>ミ</t>
    </rPh>
    <rPh sb="8" eb="10">
      <t>ジタイ</t>
    </rPh>
    <rPh sb="13" eb="14">
      <t>ニチ</t>
    </rPh>
    <rPh sb="14" eb="16">
      <t>イジョウ</t>
    </rPh>
    <rPh sb="16" eb="18">
      <t>レンゾク</t>
    </rPh>
    <rPh sb="20" eb="22">
      <t>ハッセイ</t>
    </rPh>
    <rPh sb="24" eb="26">
      <t>バアイ</t>
    </rPh>
    <rPh sb="28" eb="30">
      <t>ゲンサン</t>
    </rPh>
    <phoneticPr fontId="2"/>
  </si>
  <si>
    <t>(参考計算書F)</t>
    <rPh sb="1" eb="3">
      <t>サンコウ</t>
    </rPh>
    <rPh sb="3" eb="6">
      <t>ケイサンショ</t>
    </rPh>
    <phoneticPr fontId="2"/>
  </si>
  <si>
    <t>年　　　　　月　　　　　日</t>
    <rPh sb="0" eb="1">
      <t>ネン</t>
    </rPh>
    <rPh sb="6" eb="7">
      <t>ガツ</t>
    </rPh>
    <rPh sb="12" eb="13">
      <t>ニチ</t>
    </rPh>
    <phoneticPr fontId="2"/>
  </si>
  <si>
    <t>サービス種類（　介護老人保健施設　）</t>
    <rPh sb="4" eb="6">
      <t>シュルイ</t>
    </rPh>
    <rPh sb="8" eb="10">
      <t>カイゴ</t>
    </rPh>
    <rPh sb="10" eb="12">
      <t>ロウジン</t>
    </rPh>
    <rPh sb="12" eb="14">
      <t>ホケン</t>
    </rPh>
    <rPh sb="14" eb="16">
      <t>シセツ</t>
    </rPh>
    <phoneticPr fontId="2"/>
  </si>
  <si>
    <t>施設・事業所名（　　　　　　　　　　　　　　　　　　）</t>
    <rPh sb="0" eb="2">
      <t>シセツ</t>
    </rPh>
    <rPh sb="3" eb="6">
      <t>ジギョウショ</t>
    </rPh>
    <rPh sb="6" eb="7">
      <t>メイ</t>
    </rPh>
    <phoneticPr fontId="2"/>
  </si>
  <si>
    <t>夜勤職員配置加算算定表
（介護老人保健施設）</t>
    <rPh sb="0" eb="2">
      <t>ヤキン</t>
    </rPh>
    <rPh sb="2" eb="4">
      <t>ショクイン</t>
    </rPh>
    <rPh sb="4" eb="6">
      <t>ハイチ</t>
    </rPh>
    <rPh sb="6" eb="8">
      <t>カサン</t>
    </rPh>
    <rPh sb="8" eb="10">
      <t>サンテイ</t>
    </rPh>
    <rPh sb="10" eb="11">
      <t>ヒョウ</t>
    </rPh>
    <rPh sb="13" eb="15">
      <t>カイゴ</t>
    </rPh>
    <rPh sb="15" eb="17">
      <t>ロウジン</t>
    </rPh>
    <rPh sb="17" eb="19">
      <t>ホケン</t>
    </rPh>
    <rPh sb="19" eb="21">
      <t>シセツ</t>
    </rPh>
    <phoneticPr fontId="2"/>
  </si>
  <si>
    <t>施設名</t>
    <rPh sb="0" eb="2">
      <t>シセツ</t>
    </rPh>
    <rPh sb="2" eb="3">
      <t>メイ</t>
    </rPh>
    <phoneticPr fontId="2"/>
  </si>
  <si>
    <t>夜勤時間帯</t>
    <rPh sb="0" eb="2">
      <t>ヤキン</t>
    </rPh>
    <rPh sb="2" eb="4">
      <t>ジカン</t>
    </rPh>
    <rPh sb="4" eb="5">
      <t>タイ</t>
    </rPh>
    <phoneticPr fontId="2"/>
  </si>
  <si>
    <t>　　時　　分　～　翌朝　　時　　分（１６時間）</t>
    <rPh sb="2" eb="3">
      <t>ジ</t>
    </rPh>
    <rPh sb="5" eb="6">
      <t>フン</t>
    </rPh>
    <rPh sb="9" eb="11">
      <t>ヨクアサ</t>
    </rPh>
    <rPh sb="13" eb="14">
      <t>ジ</t>
    </rPh>
    <rPh sb="16" eb="17">
      <t>フン</t>
    </rPh>
    <rPh sb="20" eb="22">
      <t>ジカン</t>
    </rPh>
    <phoneticPr fontId="2"/>
  </si>
  <si>
    <t>←施設が決める午後１０時から午前５時を含む連続する１６時間</t>
    <rPh sb="1" eb="3">
      <t>シセツ</t>
    </rPh>
    <rPh sb="4" eb="5">
      <t>キ</t>
    </rPh>
    <rPh sb="7" eb="9">
      <t>ゴゴ</t>
    </rPh>
    <rPh sb="11" eb="12">
      <t>ジ</t>
    </rPh>
    <rPh sb="14" eb="16">
      <t>ゴゼン</t>
    </rPh>
    <rPh sb="17" eb="18">
      <t>ジ</t>
    </rPh>
    <rPh sb="19" eb="20">
      <t>フク</t>
    </rPh>
    <rPh sb="21" eb="23">
      <t>レンゾク</t>
    </rPh>
    <rPh sb="27" eb="29">
      <t>ジカン</t>
    </rPh>
    <phoneticPr fontId="2"/>
  </si>
  <si>
    <t>勤務形態
（勤務の種別）
（※①～⑤等を記入）</t>
    <rPh sb="0" eb="2">
      <t>キンム</t>
    </rPh>
    <rPh sb="2" eb="4">
      <t>ケイタイ</t>
    </rPh>
    <rPh sb="6" eb="8">
      <t>キンム</t>
    </rPh>
    <rPh sb="9" eb="11">
      <t>シュベツ</t>
    </rPh>
    <rPh sb="18" eb="19">
      <t>トウ</t>
    </rPh>
    <rPh sb="20" eb="22">
      <t>キニュウ</t>
    </rPh>
    <phoneticPr fontId="2"/>
  </si>
  <si>
    <t>勤務時間</t>
    <rPh sb="0" eb="2">
      <t>キンム</t>
    </rPh>
    <rPh sb="2" eb="4">
      <t>ジカン</t>
    </rPh>
    <phoneticPr fontId="2"/>
  </si>
  <si>
    <t>うち、夜勤時間帯に該当する勤務時間数(A)</t>
    <rPh sb="3" eb="5">
      <t>ヤキン</t>
    </rPh>
    <rPh sb="5" eb="8">
      <t>ジカンタイ</t>
    </rPh>
    <rPh sb="9" eb="11">
      <t>ガイトウ</t>
    </rPh>
    <rPh sb="13" eb="15">
      <t>キンム</t>
    </rPh>
    <rPh sb="15" eb="17">
      <t>ジカン</t>
    </rPh>
    <rPh sb="17" eb="18">
      <t>スウ</t>
    </rPh>
    <phoneticPr fontId="2"/>
  </si>
  <si>
    <t>合計(A)×(B)
(時間)</t>
    <rPh sb="0" eb="2">
      <t>ゴウケイ</t>
    </rPh>
    <rPh sb="11" eb="13">
      <t>ジカン</t>
    </rPh>
    <phoneticPr fontId="2"/>
  </si>
  <si>
    <t>延夜勤時間数（ア）</t>
    <rPh sb="0" eb="1">
      <t>ノベ</t>
    </rPh>
    <rPh sb="1" eb="3">
      <t>ヤキン</t>
    </rPh>
    <rPh sb="3" eb="5">
      <t>ジカン</t>
    </rPh>
    <rPh sb="5" eb="6">
      <t>スウ</t>
    </rPh>
    <phoneticPr fontId="2"/>
  </si>
  <si>
    <t>算定月日数（イ）</t>
    <rPh sb="0" eb="2">
      <t>サンテイ</t>
    </rPh>
    <rPh sb="2" eb="3">
      <t>ツキ</t>
    </rPh>
    <rPh sb="3" eb="5">
      <t>ニッスウ</t>
    </rPh>
    <phoneticPr fontId="2"/>
  </si>
  <si>
    <t>日</t>
    <rPh sb="0" eb="1">
      <t>ニチ</t>
    </rPh>
    <phoneticPr fontId="2"/>
  </si>
  <si>
    <t>←算定する月の延日数(28～31日)</t>
    <rPh sb="1" eb="3">
      <t>サンテイ</t>
    </rPh>
    <rPh sb="5" eb="6">
      <t>ツキ</t>
    </rPh>
    <rPh sb="7" eb="8">
      <t>ノ</t>
    </rPh>
    <rPh sb="8" eb="10">
      <t>ニッスウ</t>
    </rPh>
    <rPh sb="16" eb="17">
      <t>ニチ</t>
    </rPh>
    <phoneticPr fontId="2"/>
  </si>
  <si>
    <t>１日平均
夜勤職員数（ウ）</t>
    <rPh sb="1" eb="2">
      <t>ニチ</t>
    </rPh>
    <rPh sb="2" eb="4">
      <t>ヘイキン</t>
    </rPh>
    <rPh sb="5" eb="7">
      <t>ヤキン</t>
    </rPh>
    <rPh sb="7" eb="10">
      <t>ショクインスウ</t>
    </rPh>
    <phoneticPr fontId="2"/>
  </si>
  <si>
    <t>←(ア)延夜勤時間数／((イ)算定月日数×16時間)</t>
    <rPh sb="4" eb="5">
      <t>ノベ</t>
    </rPh>
    <rPh sb="5" eb="7">
      <t>ヤキン</t>
    </rPh>
    <rPh sb="7" eb="9">
      <t>ジカン</t>
    </rPh>
    <rPh sb="9" eb="10">
      <t>スウ</t>
    </rPh>
    <rPh sb="15" eb="17">
      <t>サンテイ</t>
    </rPh>
    <rPh sb="17" eb="18">
      <t>ツキ</t>
    </rPh>
    <rPh sb="18" eb="20">
      <t>ニッスウ</t>
    </rPh>
    <rPh sb="23" eb="25">
      <t>ジカン</t>
    </rPh>
    <phoneticPr fontId="2"/>
  </si>
  <si>
    <t>※小数点3位以下切り捨て</t>
    <rPh sb="1" eb="4">
      <t>ショウスウテン</t>
    </rPh>
    <rPh sb="5" eb="8">
      <t>イイカ</t>
    </rPh>
    <rPh sb="8" eb="9">
      <t>キ</t>
    </rPh>
    <rPh sb="10" eb="11">
      <t>ス</t>
    </rPh>
    <phoneticPr fontId="2"/>
  </si>
  <si>
    <t>人</t>
    <rPh sb="0" eb="1">
      <t>ニン</t>
    </rPh>
    <phoneticPr fontId="2"/>
  </si>
  <si>
    <t>⇔</t>
    <phoneticPr fontId="2"/>
  </si>
  <si>
    <t>　</t>
    <phoneticPr fontId="3"/>
  </si>
  <si>
    <t>　　</t>
    <phoneticPr fontId="3"/>
  </si>
  <si>
    <t>★　上記【F】の数値が、サービス種類ごとに定めら
　れる割合以上であれば、算定できます。
※　詳しい割合については、サービス種類ごとの
　要件をご確認ください</t>
    <rPh sb="2" eb="4">
      <t>ジョウキ</t>
    </rPh>
    <rPh sb="8" eb="10">
      <t>スウチ</t>
    </rPh>
    <rPh sb="16" eb="18">
      <t>シュルイ</t>
    </rPh>
    <rPh sb="21" eb="22">
      <t>サダ</t>
    </rPh>
    <rPh sb="28" eb="30">
      <t>ワリアイ</t>
    </rPh>
    <rPh sb="30" eb="32">
      <t>イジョウ</t>
    </rPh>
    <rPh sb="37" eb="39">
      <t>サンテイ</t>
    </rPh>
    <rPh sb="48" eb="49">
      <t>クワ</t>
    </rPh>
    <rPh sb="51" eb="53">
      <t>ワリアイ</t>
    </rPh>
    <rPh sb="63" eb="65">
      <t>シュルイ</t>
    </rPh>
    <rPh sb="70" eb="72">
      <t>ヨウケン</t>
    </rPh>
    <rPh sb="74" eb="76">
      <t>カクニン</t>
    </rPh>
    <phoneticPr fontId="3"/>
  </si>
  <si>
    <t>4月</t>
    <rPh sb="1" eb="2">
      <t>ガツ</t>
    </rPh>
    <phoneticPr fontId="2"/>
  </si>
  <si>
    <t>時間＝【Ａ】</t>
    <rPh sb="0" eb="2">
      <t>ジカン</t>
    </rPh>
    <phoneticPr fontId="2"/>
  </si>
  <si>
    <t>10月</t>
    <rPh sb="2" eb="3">
      <t>ガツ</t>
    </rPh>
    <phoneticPr fontId="2"/>
  </si>
  <si>
    <t>時間＝【Ｇ】</t>
    <rPh sb="0" eb="2">
      <t>ジカン</t>
    </rPh>
    <phoneticPr fontId="2"/>
  </si>
  <si>
    <t>5月</t>
    <rPh sb="1" eb="2">
      <t>ガツ</t>
    </rPh>
    <phoneticPr fontId="2"/>
  </si>
  <si>
    <t>時間＝【Ｂ】</t>
    <rPh sb="0" eb="2">
      <t>ジカン</t>
    </rPh>
    <phoneticPr fontId="2"/>
  </si>
  <si>
    <t>11月</t>
    <rPh sb="2" eb="3">
      <t>ガツ</t>
    </rPh>
    <phoneticPr fontId="2"/>
  </si>
  <si>
    <t>時間＝【Ｈ】</t>
    <rPh sb="0" eb="2">
      <t>ジカン</t>
    </rPh>
    <phoneticPr fontId="2"/>
  </si>
  <si>
    <t>6月</t>
    <rPh sb="1" eb="2">
      <t>ガツ</t>
    </rPh>
    <phoneticPr fontId="2"/>
  </si>
  <si>
    <t>時間＝【Ｃ】</t>
    <rPh sb="0" eb="2">
      <t>ジカン</t>
    </rPh>
    <phoneticPr fontId="2"/>
  </si>
  <si>
    <t>12月</t>
    <rPh sb="2" eb="3">
      <t>ガツ</t>
    </rPh>
    <phoneticPr fontId="2"/>
  </si>
  <si>
    <t>時間＝【Ｉ】</t>
    <rPh sb="0" eb="2">
      <t>ジカン</t>
    </rPh>
    <phoneticPr fontId="2"/>
  </si>
  <si>
    <t>7月</t>
    <rPh sb="1" eb="2">
      <t>ガツ</t>
    </rPh>
    <phoneticPr fontId="2"/>
  </si>
  <si>
    <t>時間＝【Ｄ】</t>
    <rPh sb="0" eb="2">
      <t>ジカン</t>
    </rPh>
    <phoneticPr fontId="2"/>
  </si>
  <si>
    <t>1月</t>
    <rPh sb="1" eb="2">
      <t>ガツ</t>
    </rPh>
    <phoneticPr fontId="2"/>
  </si>
  <si>
    <t>時間＝【Ｊ】</t>
    <rPh sb="0" eb="2">
      <t>ジカン</t>
    </rPh>
    <phoneticPr fontId="2"/>
  </si>
  <si>
    <t>8月</t>
    <rPh sb="1" eb="2">
      <t>ガツ</t>
    </rPh>
    <phoneticPr fontId="2"/>
  </si>
  <si>
    <t>時間＝【Ｅ】</t>
    <rPh sb="0" eb="2">
      <t>ジカン</t>
    </rPh>
    <phoneticPr fontId="2"/>
  </si>
  <si>
    <t>2月</t>
    <rPh sb="1" eb="2">
      <t>ガツ</t>
    </rPh>
    <phoneticPr fontId="2"/>
  </si>
  <si>
    <t>時間＝【Ｋ】</t>
    <rPh sb="0" eb="2">
      <t>ジカン</t>
    </rPh>
    <phoneticPr fontId="2"/>
  </si>
  <si>
    <t>9月</t>
    <rPh sb="1" eb="2">
      <t>ガツ</t>
    </rPh>
    <phoneticPr fontId="2"/>
  </si>
  <si>
    <t>時間＝【Ｆ】</t>
    <rPh sb="0" eb="2">
      <t>ジカン</t>
    </rPh>
    <phoneticPr fontId="2"/>
  </si>
  <si>
    <t>（ア）÷【B】　＝</t>
    <phoneticPr fontId="2"/>
  </si>
  <si>
    <t>（イ）÷【B】　＝</t>
    <phoneticPr fontId="2"/>
  </si>
  <si>
    <t>（ア）÷【C】　＝</t>
    <phoneticPr fontId="2"/>
  </si>
  <si>
    <t>（イ）÷【C】　＝</t>
    <phoneticPr fontId="2"/>
  </si>
  <si>
    <t>（ア）÷【D】　＝</t>
    <phoneticPr fontId="2"/>
  </si>
  <si>
    <t>（イ）÷【D】　＝</t>
    <phoneticPr fontId="2"/>
  </si>
  <si>
    <t>（ア）÷【E】　＝</t>
    <phoneticPr fontId="2"/>
  </si>
  <si>
    <t>（イ）÷【F】　＝</t>
    <phoneticPr fontId="2"/>
  </si>
  <si>
    <t>（ア）÷【G】　＝</t>
    <phoneticPr fontId="2"/>
  </si>
  <si>
    <t>（イ）÷【G】　＝</t>
    <phoneticPr fontId="2"/>
  </si>
  <si>
    <t>（ア）÷【H】　＝</t>
    <phoneticPr fontId="2"/>
  </si>
  <si>
    <t>（イ）÷【E】　＝</t>
    <phoneticPr fontId="2"/>
  </si>
  <si>
    <t>（ア）÷【F】　＝</t>
    <phoneticPr fontId="2"/>
  </si>
  <si>
    <t>（イ）÷【H】　＝</t>
    <phoneticPr fontId="2"/>
  </si>
  <si>
    <t>（ア）÷【I】　＝</t>
    <phoneticPr fontId="2"/>
  </si>
  <si>
    <t>（イ）÷【I】　＝</t>
    <phoneticPr fontId="2"/>
  </si>
  <si>
    <t>（ア）÷【J】　＝</t>
    <phoneticPr fontId="2"/>
  </si>
  <si>
    <t>（イ）÷【J】　＝</t>
    <phoneticPr fontId="2"/>
  </si>
  <si>
    <t>（ア）÷【K】　＝</t>
    <phoneticPr fontId="2"/>
  </si>
  <si>
    <t>（イ）÷【K】　＝</t>
    <phoneticPr fontId="2"/>
  </si>
  <si>
    <t>（【L】÷実績月数）</t>
    <rPh sb="5" eb="7">
      <t>ジッセキ</t>
    </rPh>
    <rPh sb="7" eb="8">
      <t>ツキ</t>
    </rPh>
    <rPh sb="8" eb="9">
      <t>スウ</t>
    </rPh>
    <phoneticPr fontId="3"/>
  </si>
  <si>
    <t>（【M】÷実績月数）</t>
    <rPh sb="5" eb="7">
      <t>ジッセキ</t>
    </rPh>
    <rPh sb="7" eb="9">
      <t>ツキスウ</t>
    </rPh>
    <phoneticPr fontId="3"/>
  </si>
  <si>
    <t>【O】</t>
    <phoneticPr fontId="3"/>
  </si>
  <si>
    <t>【N】</t>
    <phoneticPr fontId="3"/>
  </si>
  <si>
    <t>％【P】</t>
    <phoneticPr fontId="3"/>
  </si>
  <si>
    <t>★　上記【P】の数値が、サービス種類ごとに定めら
　れる割合以上であれば、算定できます。
※　詳しい割合については、サービス種類ごとの
　要件をご確認ください。
※　上記割合以外に体制要件（研修、会議、健康
　診断等）もある場合は、併せて満たす必要があ
　ります。</t>
    <rPh sb="2" eb="4">
      <t>ジョウキ</t>
    </rPh>
    <rPh sb="8" eb="10">
      <t>スウチ</t>
    </rPh>
    <rPh sb="16" eb="18">
      <t>シュルイ</t>
    </rPh>
    <rPh sb="21" eb="22">
      <t>サダ</t>
    </rPh>
    <rPh sb="28" eb="30">
      <t>ワリアイ</t>
    </rPh>
    <rPh sb="30" eb="32">
      <t>イジョウ</t>
    </rPh>
    <rPh sb="37" eb="39">
      <t>サンテイ</t>
    </rPh>
    <rPh sb="48" eb="49">
      <t>クワ</t>
    </rPh>
    <rPh sb="51" eb="53">
      <t>ワリアイ</t>
    </rPh>
    <rPh sb="63" eb="65">
      <t>シュルイ</t>
    </rPh>
    <rPh sb="70" eb="72">
      <t>ヨウケン</t>
    </rPh>
    <rPh sb="74" eb="76">
      <t>カクニン</t>
    </rPh>
    <rPh sb="85" eb="87">
      <t>ジョウキ</t>
    </rPh>
    <rPh sb="87" eb="89">
      <t>ワリアイ</t>
    </rPh>
    <rPh sb="89" eb="91">
      <t>イガイ</t>
    </rPh>
    <rPh sb="109" eb="110">
      <t>トウ</t>
    </rPh>
    <rPh sb="114" eb="116">
      <t>バアイ</t>
    </rPh>
    <rPh sb="118" eb="119">
      <t>アワ</t>
    </rPh>
    <phoneticPr fontId="3"/>
  </si>
  <si>
    <t>※小数点第２位以下切捨て</t>
  </si>
  <si>
    <t>【O】</t>
    <phoneticPr fontId="3"/>
  </si>
  <si>
    <t>【N】</t>
    <phoneticPr fontId="3"/>
  </si>
  <si>
    <t>％【P】</t>
    <phoneticPr fontId="3"/>
  </si>
  <si>
    <t>※小数点第２位以下切捨て</t>
    <phoneticPr fontId="2"/>
  </si>
  <si>
    <t>※小数点第２位以下切捨て</t>
    <phoneticPr fontId="3"/>
  </si>
  <si>
    <t>（【Ｌ】÷実績月数）</t>
    <rPh sb="5" eb="7">
      <t>ジッセキ</t>
    </rPh>
    <rPh sb="7" eb="8">
      <t>ツキ</t>
    </rPh>
    <rPh sb="8" eb="9">
      <t>スウ</t>
    </rPh>
    <phoneticPr fontId="3"/>
  </si>
  <si>
    <t>（【Ｍ】÷実績月数）</t>
    <rPh sb="5" eb="7">
      <t>ジッセキ</t>
    </rPh>
    <rPh sb="7" eb="9">
      <t>ツキスウ</t>
    </rPh>
    <phoneticPr fontId="3"/>
  </si>
  <si>
    <t>【Ｏ】</t>
    <phoneticPr fontId="3"/>
  </si>
  <si>
    <t>【Ｎ】</t>
    <phoneticPr fontId="3"/>
  </si>
  <si>
    <t>夜勤時間帯</t>
    <rPh sb="0" eb="2">
      <t>ヤキン</t>
    </rPh>
    <rPh sb="2" eb="5">
      <t>ジカンタイ</t>
    </rPh>
    <phoneticPr fontId="2"/>
  </si>
  <si>
    <t>総夜勤時間数</t>
    <rPh sb="0" eb="1">
      <t>ソウ</t>
    </rPh>
    <rPh sb="1" eb="3">
      <t>ヤキン</t>
    </rPh>
    <rPh sb="3" eb="6">
      <t>ジカンスウ</t>
    </rPh>
    <phoneticPr fontId="2"/>
  </si>
  <si>
    <t>勤務</t>
    <rPh sb="0" eb="2">
      <t>キンム</t>
    </rPh>
    <phoneticPr fontId="2"/>
  </si>
  <si>
    <t>回数（Ｂ）</t>
    <rPh sb="0" eb="2">
      <t>カイスウ</t>
    </rPh>
    <phoneticPr fontId="2"/>
  </si>
  <si>
    <t>総合計（ア）</t>
    <rPh sb="0" eb="1">
      <t>ソウ</t>
    </rPh>
    <rPh sb="1" eb="3">
      <t>ゴウケイ</t>
    </rPh>
    <phoneticPr fontId="2"/>
  </si>
  <si>
    <t>１日平均</t>
    <rPh sb="0" eb="2">
      <t>イチニチ</t>
    </rPh>
    <rPh sb="2" eb="4">
      <t>ヘイキン</t>
    </rPh>
    <phoneticPr fontId="2"/>
  </si>
  <si>
    <t>訪問介護員等要件チェックシート【前年度実績用】</t>
    <rPh sb="0" eb="2">
      <t>ホウモン</t>
    </rPh>
    <rPh sb="2" eb="4">
      <t>カイゴ</t>
    </rPh>
    <rPh sb="4" eb="5">
      <t>イン</t>
    </rPh>
    <rPh sb="5" eb="6">
      <t>トウ</t>
    </rPh>
    <rPh sb="6" eb="8">
      <t>ヨウケン</t>
    </rPh>
    <rPh sb="17" eb="19">
      <t>ネンド</t>
    </rPh>
    <rPh sb="21" eb="22">
      <t>ヨウ</t>
    </rPh>
    <phoneticPr fontId="2"/>
  </si>
  <si>
    <t>事業所名称</t>
    <rPh sb="0" eb="3">
      <t>ジギョウショ</t>
    </rPh>
    <rPh sb="3" eb="5">
      <t>メイショウ</t>
    </rPh>
    <phoneticPr fontId="2"/>
  </si>
  <si>
    <t>（単位　時間）</t>
    <rPh sb="1" eb="3">
      <t>タンイ</t>
    </rPh>
    <rPh sb="4" eb="6">
      <t>ジカン</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</si>
  <si>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</si>
  <si>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</si>
  <si>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</si>
  <si>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</si>
  <si>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</si>
  <si>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</si>
  <si>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</si>
  <si>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</si>
  <si>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</si>
  <si>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</si>
  <si>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</si>
  <si>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合計
（A）</t>
    <rPh sb="0" eb="2">
      <t>ゴウケイ</t>
    </rPh>
    <phoneticPr fontId="2"/>
  </si>
  <si>
    <t>１月当たりの平均
（A)÷１１</t>
    <rPh sb="1" eb="2">
      <t>ツキ</t>
    </rPh>
    <rPh sb="2" eb="3">
      <t>ア</t>
    </rPh>
    <rPh sb="6" eb="8">
      <t>ヘイキン</t>
    </rPh>
    <phoneticPr fontId="2"/>
  </si>
  <si>
    <t>（１）訪問介護員等の勤務時間の合計</t>
    <rPh sb="3" eb="5">
      <t>ホウモン</t>
    </rPh>
    <rPh sb="5" eb="7">
      <t>カイゴ</t>
    </rPh>
    <rPh sb="7" eb="8">
      <t>イン</t>
    </rPh>
    <rPh sb="8" eb="9">
      <t>トウ</t>
    </rPh>
    <rPh sb="10" eb="12">
      <t>キンム</t>
    </rPh>
    <rPh sb="12" eb="14">
      <t>ジカン</t>
    </rPh>
    <rPh sb="15" eb="17">
      <t>ゴウケイ</t>
    </rPh>
    <phoneticPr fontId="2"/>
  </si>
  <si>
    <t>・・・（ア）</t>
    <phoneticPr fontId="2"/>
  </si>
  <si>
    <t>（２）（１）のうち介護福祉士の勤務時間の合計</t>
    <rPh sb="9" eb="11">
      <t>カイゴ</t>
    </rPh>
    <rPh sb="11" eb="14">
      <t>フクシシ</t>
    </rPh>
    <rPh sb="15" eb="17">
      <t>キンム</t>
    </rPh>
    <rPh sb="17" eb="19">
      <t>ジカン</t>
    </rPh>
    <rPh sb="20" eb="22">
      <t>ゴウケイ</t>
    </rPh>
    <phoneticPr fontId="2"/>
  </si>
  <si>
    <t>・・・（イ）</t>
    <phoneticPr fontId="2"/>
  </si>
  <si>
    <t>（３）（１）のうち介護福祉士、実務者研修修了者、介護職員基礎研修課程修了者及び１級課程修了者の勤務時間の合計</t>
    <rPh sb="9" eb="11">
      <t>カイゴ</t>
    </rPh>
    <rPh sb="11" eb="14">
      <t>フクシシ</t>
    </rPh>
    <rPh sb="15" eb="18">
      <t>ジツムシャ</t>
    </rPh>
    <rPh sb="18" eb="20">
      <t>ケンシュウ</t>
    </rPh>
    <rPh sb="20" eb="22">
      <t>シュウリョウ</t>
    </rPh>
    <rPh sb="22" eb="23">
      <t>シャ</t>
    </rPh>
    <rPh sb="24" eb="26">
      <t>カイゴ</t>
    </rPh>
    <rPh sb="26" eb="28">
      <t>ショクイン</t>
    </rPh>
    <rPh sb="28" eb="30">
      <t>キソ</t>
    </rPh>
    <rPh sb="30" eb="32">
      <t>ケンシュウ</t>
    </rPh>
    <rPh sb="32" eb="34">
      <t>カテイ</t>
    </rPh>
    <rPh sb="34" eb="37">
      <t>シュウリョウシャ</t>
    </rPh>
    <rPh sb="37" eb="38">
      <t>オヨ</t>
    </rPh>
    <rPh sb="39" eb="41">
      <t>イッキュウ</t>
    </rPh>
    <rPh sb="41" eb="43">
      <t>カテイ</t>
    </rPh>
    <rPh sb="43" eb="46">
      <t>シュウリョウシャ</t>
    </rPh>
    <rPh sb="47" eb="49">
      <t>キンム</t>
    </rPh>
    <rPh sb="49" eb="51">
      <t>ジカン</t>
    </rPh>
    <rPh sb="52" eb="54">
      <t>ゴウケイ</t>
    </rPh>
    <phoneticPr fontId="2"/>
  </si>
  <si>
    <t>・・・（ウ）</t>
    <phoneticPr fontId="2"/>
  </si>
  <si>
    <t>時間　/月</t>
    <rPh sb="4" eb="5">
      <t>ツキ</t>
    </rPh>
    <phoneticPr fontId="2"/>
  </si>
  <si>
    <t>・・・【Ａ】</t>
    <phoneticPr fontId="2"/>
  </si>
  <si>
    <t>常勤換算職員数</t>
    <rPh sb="0" eb="2">
      <t>ジョウキン</t>
    </rPh>
    <rPh sb="2" eb="4">
      <t>カンサン</t>
    </rPh>
    <rPh sb="4" eb="6">
      <t>ショクイン</t>
    </rPh>
    <rPh sb="6" eb="7">
      <t>スウ</t>
    </rPh>
    <phoneticPr fontId="2"/>
  </si>
  <si>
    <t>訪問介護員等の総数</t>
    <rPh sb="7" eb="9">
      <t>ソウスウ</t>
    </rPh>
    <phoneticPr fontId="2"/>
  </si>
  <si>
    <t>・・・【Ｂ】</t>
    <phoneticPr fontId="2"/>
  </si>
  <si>
    <t>（ア）　÷　【Ａ】</t>
    <phoneticPr fontId="2"/>
  </si>
  <si>
    <t>介護福祉士の総数</t>
    <rPh sb="0" eb="2">
      <t>カイゴ</t>
    </rPh>
    <rPh sb="2" eb="5">
      <t>フクシシ</t>
    </rPh>
    <rPh sb="6" eb="8">
      <t>ソウスウ</t>
    </rPh>
    <phoneticPr fontId="2"/>
  </si>
  <si>
    <t>・・・【Ｃ】</t>
    <phoneticPr fontId="2"/>
  </si>
  <si>
    <t>（イ）　÷　【Ａ】</t>
    <phoneticPr fontId="2"/>
  </si>
  <si>
    <t>介護福祉士、実務者研修修了者、介護職員基礎研修課程修了者及び１級課程修了者の総数</t>
    <rPh sb="0" eb="2">
      <t>カイゴ</t>
    </rPh>
    <rPh sb="2" eb="5">
      <t>フクシシ</t>
    </rPh>
    <rPh sb="6" eb="9">
      <t>ジツムシャ</t>
    </rPh>
    <rPh sb="9" eb="11">
      <t>ケンシュウ</t>
    </rPh>
    <rPh sb="11" eb="14">
      <t>シュウリョウシャ</t>
    </rPh>
    <rPh sb="15" eb="17">
      <t>カイゴ</t>
    </rPh>
    <rPh sb="17" eb="19">
      <t>ショクイン</t>
    </rPh>
    <rPh sb="19" eb="21">
      <t>キソ</t>
    </rPh>
    <rPh sb="21" eb="23">
      <t>ケンシュウ</t>
    </rPh>
    <rPh sb="23" eb="25">
      <t>カテイ</t>
    </rPh>
    <rPh sb="25" eb="28">
      <t>シュウリョウシャ</t>
    </rPh>
    <rPh sb="28" eb="29">
      <t>オヨ</t>
    </rPh>
    <rPh sb="30" eb="32">
      <t>イッキュウ</t>
    </rPh>
    <rPh sb="32" eb="34">
      <t>カテイ</t>
    </rPh>
    <rPh sb="34" eb="37">
      <t>シュウリョウシャ</t>
    </rPh>
    <rPh sb="38" eb="40">
      <t>ソウスウ</t>
    </rPh>
    <phoneticPr fontId="2"/>
  </si>
  <si>
    <t>・・・【Ｄ】</t>
    <phoneticPr fontId="2"/>
  </si>
  <si>
    <t>（ウ）　÷　【Ａ】　＝</t>
    <phoneticPr fontId="2"/>
  </si>
  <si>
    <t>介護福祉士の割合</t>
    <rPh sb="0" eb="2">
      <t>カイゴ</t>
    </rPh>
    <rPh sb="2" eb="5">
      <t>フクシシ</t>
    </rPh>
    <rPh sb="6" eb="8">
      <t>ワリアイ</t>
    </rPh>
    <phoneticPr fontId="2"/>
  </si>
  <si>
    <t>【Ｃ】÷【Ｂ】×１００％　＝</t>
    <phoneticPr fontId="2"/>
  </si>
  <si>
    <t>％</t>
    <phoneticPr fontId="2"/>
  </si>
  <si>
    <t>介護福祉士、実務者研修修了者、介護職員基礎研修課程修了者及び１級課程修了者の割合</t>
    <rPh sb="0" eb="2">
      <t>カイゴ</t>
    </rPh>
    <rPh sb="2" eb="5">
      <t>フクシシ</t>
    </rPh>
    <rPh sb="6" eb="9">
      <t>ジツムシャ</t>
    </rPh>
    <rPh sb="9" eb="11">
      <t>ケンシュウ</t>
    </rPh>
    <rPh sb="11" eb="14">
      <t>シュウリョウシャ</t>
    </rPh>
    <rPh sb="15" eb="17">
      <t>カイゴ</t>
    </rPh>
    <rPh sb="17" eb="19">
      <t>ショクイン</t>
    </rPh>
    <rPh sb="19" eb="21">
      <t>キソ</t>
    </rPh>
    <rPh sb="21" eb="23">
      <t>ケンシュウ</t>
    </rPh>
    <rPh sb="23" eb="25">
      <t>カテイ</t>
    </rPh>
    <rPh sb="25" eb="28">
      <t>シュウリョウシャ</t>
    </rPh>
    <rPh sb="28" eb="29">
      <t>オヨ</t>
    </rPh>
    <rPh sb="30" eb="32">
      <t>イッキュウ</t>
    </rPh>
    <rPh sb="32" eb="34">
      <t>カテイ</t>
    </rPh>
    <rPh sb="34" eb="37">
      <t>シュウリョウシャ</t>
    </rPh>
    <rPh sb="38" eb="40">
      <t>ワリアイ</t>
    </rPh>
    <phoneticPr fontId="2"/>
  </si>
  <si>
    <t>【Ｄ】÷【Ｂ】×１００％　＝</t>
    <phoneticPr fontId="2"/>
  </si>
  <si>
    <t>訪問介護員等要件チェックシート【前３月　計算用】</t>
    <rPh sb="0" eb="2">
      <t>ホウモン</t>
    </rPh>
    <rPh sb="2" eb="4">
      <t>カイゴ</t>
    </rPh>
    <rPh sb="4" eb="5">
      <t>イン</t>
    </rPh>
    <rPh sb="5" eb="6">
      <t>トウ</t>
    </rPh>
    <rPh sb="6" eb="8">
      <t>ヨウケン</t>
    </rPh>
    <rPh sb="16" eb="17">
      <t>ゼン</t>
    </rPh>
    <rPh sb="18" eb="19">
      <t>ツキ</t>
    </rPh>
    <rPh sb="20" eb="22">
      <t>ケイサン</t>
    </rPh>
    <rPh sb="22" eb="23">
      <t>ヨウ</t>
    </rPh>
    <phoneticPr fontId="2"/>
  </si>
  <si>
    <t>月</t>
    <rPh sb="0" eb="1">
      <t>ガツ</t>
    </rPh>
    <phoneticPr fontId="2"/>
  </si>
  <si>
    <t>月</t>
    <rPh sb="0" eb="1">
      <t>ツキ</t>
    </rPh>
    <phoneticPr fontId="2"/>
  </si>
  <si>
    <t>合計（A）</t>
    <rPh sb="0" eb="2">
      <t>ゴウケイ</t>
    </rPh>
    <phoneticPr fontId="2"/>
  </si>
  <si>
    <t>１月当たりの平均
（A)÷3</t>
    <rPh sb="1" eb="2">
      <t>ツキ</t>
    </rPh>
    <rPh sb="2" eb="3">
      <t>ア</t>
    </rPh>
    <rPh sb="6" eb="8">
      <t>ヘイキン</t>
    </rPh>
    <phoneticPr fontId="2"/>
  </si>
  <si>
    <t>・・・(a)</t>
    <phoneticPr fontId="2"/>
  </si>
  <si>
    <t>・・・(b)</t>
    <phoneticPr fontId="2"/>
  </si>
  <si>
    <t>・・・(c)</t>
    <phoneticPr fontId="2"/>
  </si>
  <si>
    <t>・・・①</t>
    <phoneticPr fontId="2"/>
  </si>
  <si>
    <t>１．訪問介護員等の総数　　（a)　÷　①</t>
    <rPh sb="9" eb="11">
      <t>ソウスウ</t>
    </rPh>
    <phoneticPr fontId="2"/>
  </si>
  <si>
    <t>・・・②</t>
    <phoneticPr fontId="2"/>
  </si>
  <si>
    <t>２．介護福祉士の総数　　　（ｂ)　÷　①</t>
    <rPh sb="2" eb="4">
      <t>カイゴ</t>
    </rPh>
    <rPh sb="4" eb="7">
      <t>フクシシ</t>
    </rPh>
    <rPh sb="8" eb="10">
      <t>ソウスウ</t>
    </rPh>
    <phoneticPr fontId="2"/>
  </si>
  <si>
    <t>・・・③</t>
    <phoneticPr fontId="2"/>
  </si>
  <si>
    <t>３．介護福祉士、実務者研修修了者、介護職員基礎研修課程修了者及び１級課程修了者の総数　　（ｃ)　÷　①</t>
    <rPh sb="2" eb="4">
      <t>カイゴ</t>
    </rPh>
    <rPh sb="4" eb="7">
      <t>フクシシ</t>
    </rPh>
    <rPh sb="8" eb="11">
      <t>ジツムシャ</t>
    </rPh>
    <rPh sb="11" eb="13">
      <t>ケンシュウ</t>
    </rPh>
    <rPh sb="13" eb="16">
      <t>シュウリョウシャ</t>
    </rPh>
    <rPh sb="17" eb="19">
      <t>カイゴ</t>
    </rPh>
    <rPh sb="19" eb="21">
      <t>ショクイン</t>
    </rPh>
    <rPh sb="21" eb="23">
      <t>キソ</t>
    </rPh>
    <rPh sb="23" eb="25">
      <t>ケンシュウ</t>
    </rPh>
    <rPh sb="25" eb="27">
      <t>カテイ</t>
    </rPh>
    <rPh sb="27" eb="30">
      <t>シュウリョウシャ</t>
    </rPh>
    <rPh sb="30" eb="31">
      <t>オヨ</t>
    </rPh>
    <rPh sb="32" eb="34">
      <t>イッキュウ</t>
    </rPh>
    <rPh sb="34" eb="36">
      <t>カテイ</t>
    </rPh>
    <rPh sb="36" eb="39">
      <t>シュウリョウシャ</t>
    </rPh>
    <rPh sb="40" eb="42">
      <t>ソウスウ</t>
    </rPh>
    <phoneticPr fontId="2"/>
  </si>
  <si>
    <t>・・・④</t>
    <phoneticPr fontId="2"/>
  </si>
  <si>
    <t>４．介護福祉士の割合　　③÷②×１００</t>
    <rPh sb="2" eb="4">
      <t>カイゴ</t>
    </rPh>
    <rPh sb="4" eb="7">
      <t>フクシシ</t>
    </rPh>
    <rPh sb="8" eb="10">
      <t>ワリアイ</t>
    </rPh>
    <phoneticPr fontId="2"/>
  </si>
  <si>
    <t>％</t>
    <phoneticPr fontId="2"/>
  </si>
  <si>
    <t>５．介護福祉士、実務者研修修了者、介護職員基礎研修課程修了者及び１級課程修了者の割合　　④÷②×１００</t>
    <rPh sb="2" eb="4">
      <t>カイゴ</t>
    </rPh>
    <rPh sb="4" eb="7">
      <t>フクシシ</t>
    </rPh>
    <rPh sb="8" eb="11">
      <t>ジツムシャ</t>
    </rPh>
    <rPh sb="11" eb="13">
      <t>ケンシュウ</t>
    </rPh>
    <rPh sb="13" eb="16">
      <t>シュウリョウシャ</t>
    </rPh>
    <rPh sb="17" eb="19">
      <t>カイゴ</t>
    </rPh>
    <rPh sb="19" eb="21">
      <t>ショクイン</t>
    </rPh>
    <rPh sb="21" eb="23">
      <t>キソ</t>
    </rPh>
    <rPh sb="23" eb="25">
      <t>ケンシュウ</t>
    </rPh>
    <rPh sb="25" eb="27">
      <t>カテイ</t>
    </rPh>
    <rPh sb="27" eb="30">
      <t>シュウリョウシャ</t>
    </rPh>
    <rPh sb="30" eb="31">
      <t>オヨ</t>
    </rPh>
    <rPh sb="32" eb="34">
      <t>イッキュウ</t>
    </rPh>
    <rPh sb="34" eb="36">
      <t>カテイ</t>
    </rPh>
    <rPh sb="36" eb="39">
      <t>シュウリョウシャ</t>
    </rPh>
    <rPh sb="40" eb="42">
      <t>ワリアイ</t>
    </rPh>
    <phoneticPr fontId="2"/>
  </si>
  <si>
    <t>（参考計算書H）　</t>
    <rPh sb="1" eb="3">
      <t>サンコウ</t>
    </rPh>
    <rPh sb="3" eb="6">
      <t>ケイサンショ</t>
    </rPh>
    <phoneticPr fontId="2"/>
  </si>
  <si>
    <t>（参考計算書I）</t>
    <rPh sb="1" eb="3">
      <t>サンコウ</t>
    </rPh>
    <rPh sb="3" eb="6">
      <t>ケイサンショ</t>
    </rPh>
    <phoneticPr fontId="2"/>
  </si>
  <si>
    <t>１　当該事業所で、各月において常勤職員が１ヶ月に勤務する総時間数は、それぞれ何時間ですか？</t>
    <rPh sb="2" eb="4">
      <t>トウガイ</t>
    </rPh>
    <rPh sb="4" eb="6">
      <t>ジギョウ</t>
    </rPh>
    <rPh sb="6" eb="7">
      <t>ショ</t>
    </rPh>
    <rPh sb="9" eb="10">
      <t>カク</t>
    </rPh>
    <rPh sb="10" eb="11">
      <t>ツキ</t>
    </rPh>
    <rPh sb="15" eb="17">
      <t>ジョウキン</t>
    </rPh>
    <rPh sb="17" eb="19">
      <t>ショクイン</t>
    </rPh>
    <rPh sb="22" eb="23">
      <t>ゲツ</t>
    </rPh>
    <rPh sb="24" eb="26">
      <t>キンム</t>
    </rPh>
    <rPh sb="28" eb="29">
      <t>ソウ</t>
    </rPh>
    <rPh sb="29" eb="32">
      <t>ジカンスウ</t>
    </rPh>
    <rPh sb="38" eb="41">
      <t>ナンジカン</t>
    </rPh>
    <phoneticPr fontId="3"/>
  </si>
  <si>
    <t>参考計算書（Ｂ）常勤職員の割合の計算用</t>
    <rPh sb="0" eb="2">
      <t>サンコウ</t>
    </rPh>
    <rPh sb="2" eb="4">
      <t>ケイサン</t>
    </rPh>
    <rPh sb="4" eb="5">
      <t>ショ</t>
    </rPh>
    <rPh sb="8" eb="10">
      <t>ジョウキン</t>
    </rPh>
    <rPh sb="10" eb="12">
      <t>ショクイン</t>
    </rPh>
    <rPh sb="13" eb="15">
      <t>ワリアイ</t>
    </rPh>
    <rPh sb="16" eb="18">
      <t>ケイサン</t>
    </rPh>
    <rPh sb="18" eb="19">
      <t>ヨウ</t>
    </rPh>
    <phoneticPr fontId="3"/>
  </si>
  <si>
    <t>（前年度平均入所者数　　　　人）</t>
    <rPh sb="6" eb="8">
      <t>ニュウショ</t>
    </rPh>
    <rPh sb="8" eb="9">
      <t>シャ</t>
    </rPh>
    <phoneticPr fontId="2"/>
  </si>
  <si>
    <t>当該月内の
勤務延日数(B)</t>
    <rPh sb="0" eb="2">
      <t>トウガイ</t>
    </rPh>
    <rPh sb="2" eb="3">
      <t>ツキ</t>
    </rPh>
    <rPh sb="3" eb="4">
      <t>ナイ</t>
    </rPh>
    <rPh sb="6" eb="8">
      <t>キンム</t>
    </rPh>
    <rPh sb="8" eb="9">
      <t>ノ</t>
    </rPh>
    <rPh sb="9" eb="10">
      <t>ヒ</t>
    </rPh>
    <rPh sb="10" eb="11">
      <t>スウ</t>
    </rPh>
    <phoneticPr fontId="2"/>
  </si>
  <si>
    <t>直接提供職員の総勤務時間数</t>
    <rPh sb="0" eb="2">
      <t>チョクセツ</t>
    </rPh>
    <rPh sb="2" eb="4">
      <t>テイキョウ</t>
    </rPh>
    <rPh sb="4" eb="6">
      <t>ショクイン</t>
    </rPh>
    <rPh sb="7" eb="8">
      <t>ソウ</t>
    </rPh>
    <rPh sb="8" eb="10">
      <t>キンム</t>
    </rPh>
    <rPh sb="10" eb="12">
      <t>ジカン</t>
    </rPh>
    <rPh sb="12" eb="13">
      <t>スウ</t>
    </rPh>
    <phoneticPr fontId="3"/>
  </si>
  <si>
    <t>直接提供職員</t>
    <rPh sb="0" eb="2">
      <t>チョクセツ</t>
    </rPh>
    <rPh sb="2" eb="4">
      <t>テイキョウ</t>
    </rPh>
    <rPh sb="4" eb="6">
      <t>ショクイン</t>
    </rPh>
    <phoneticPr fontId="3"/>
  </si>
  <si>
    <t>★　上記【P】の数値が、サービス種類ごとに定め
　　られる割合以上であれば、算定できます。
※　詳しい割合については、サービス種類ごとの
　要件をご確認ください。
※　上記割合以外に体制要件（研修、会議、健康
　診断等）もある場合は、併せて満たす必要があ
　ります。</t>
    <rPh sb="2" eb="4">
      <t>ジョウキ</t>
    </rPh>
    <rPh sb="8" eb="10">
      <t>スウチ</t>
    </rPh>
    <rPh sb="16" eb="18">
      <t>シュルイ</t>
    </rPh>
    <rPh sb="21" eb="22">
      <t>サダ</t>
    </rPh>
    <rPh sb="29" eb="31">
      <t>ワリアイ</t>
    </rPh>
    <rPh sb="31" eb="33">
      <t>イジョウ</t>
    </rPh>
    <rPh sb="38" eb="40">
      <t>サンテイ</t>
    </rPh>
    <rPh sb="49" eb="50">
      <t>クワ</t>
    </rPh>
    <rPh sb="52" eb="54">
      <t>ワリアイ</t>
    </rPh>
    <rPh sb="64" eb="66">
      <t>シュルイ</t>
    </rPh>
    <rPh sb="71" eb="73">
      <t>ヨウケン</t>
    </rPh>
    <rPh sb="75" eb="77">
      <t>カクニン</t>
    </rPh>
    <rPh sb="86" eb="88">
      <t>ジョウキ</t>
    </rPh>
    <rPh sb="88" eb="90">
      <t>ワリアイ</t>
    </rPh>
    <rPh sb="90" eb="92">
      <t>イガイ</t>
    </rPh>
    <rPh sb="110" eb="111">
      <t>トウ</t>
    </rPh>
    <rPh sb="115" eb="117">
      <t>バアイ</t>
    </rPh>
    <rPh sb="119" eb="120">
      <t>アワ</t>
    </rPh>
    <phoneticPr fontId="3"/>
  </si>
  <si>
    <t>事業所名</t>
    <rPh sb="0" eb="3">
      <t>ジギョウショ</t>
    </rPh>
    <rPh sb="3" eb="4">
      <t>メイ</t>
    </rPh>
    <phoneticPr fontId="2"/>
  </si>
  <si>
    <t>　　　　　　　　　　　　　　　　　　　　　　　　　　　　（前年度平均利用者数　　　人（　　　ユニット））　　　　　　　　　　　　　　　　　　　　　　　　　　　　　　　　　　　　　</t>
    <rPh sb="29" eb="32">
      <t>ゼンネンド</t>
    </rPh>
    <rPh sb="32" eb="34">
      <t>ヘイキン</t>
    </rPh>
    <rPh sb="34" eb="37">
      <t>リヨウシャ</t>
    </rPh>
    <rPh sb="37" eb="38">
      <t>スウ</t>
    </rPh>
    <rPh sb="41" eb="42">
      <t>ニン</t>
    </rPh>
    <phoneticPr fontId="2"/>
  </si>
  <si>
    <t>夜勤勤務時間（Ａ）</t>
    <rPh sb="0" eb="2">
      <t>ヤキン</t>
    </rPh>
    <rPh sb="2" eb="4">
      <t>キンム</t>
    </rPh>
    <rPh sb="4" eb="6">
      <t>ジカン</t>
    </rPh>
    <phoneticPr fontId="2"/>
  </si>
  <si>
    <t>合計（Ａ）×（Ｂ）</t>
    <phoneticPr fontId="2"/>
  </si>
  <si>
    <t>←算定する月の延日数（28～31日）</t>
    <rPh sb="1" eb="3">
      <t>サンテイ</t>
    </rPh>
    <rPh sb="5" eb="6">
      <t>ツキ</t>
    </rPh>
    <rPh sb="7" eb="8">
      <t>ノ</t>
    </rPh>
    <rPh sb="8" eb="10">
      <t>ニッスウ</t>
    </rPh>
    <rPh sb="16" eb="17">
      <t>ヒ</t>
    </rPh>
    <phoneticPr fontId="2"/>
  </si>
  <si>
    <t>夜勤職員数（ウ）</t>
    <rPh sb="0" eb="2">
      <t>ヤキン</t>
    </rPh>
    <rPh sb="2" eb="4">
      <t>ショクイン</t>
    </rPh>
    <rPh sb="4" eb="5">
      <t>スウ</t>
    </rPh>
    <phoneticPr fontId="2"/>
  </si>
  <si>
    <t>←　（ア）総合計夜勤勤務時間／（（イ）算定月日数×１６時間）　</t>
    <rPh sb="5" eb="7">
      <t>ソウゴウ</t>
    </rPh>
    <rPh sb="7" eb="8">
      <t>ケイ</t>
    </rPh>
    <rPh sb="8" eb="10">
      <t>ヤキン</t>
    </rPh>
    <rPh sb="10" eb="12">
      <t>キンム</t>
    </rPh>
    <rPh sb="12" eb="14">
      <t>ジカン</t>
    </rPh>
    <rPh sb="19" eb="21">
      <t>サンテイ</t>
    </rPh>
    <rPh sb="21" eb="22">
      <t>ツキ</t>
    </rPh>
    <rPh sb="22" eb="24">
      <t>ニッスウ</t>
    </rPh>
    <rPh sb="27" eb="29">
      <t>ジカン</t>
    </rPh>
    <phoneticPr fontId="2"/>
  </si>
  <si>
    <t>　※小数点３位以下切捨て</t>
    <phoneticPr fontId="2"/>
  </si>
  <si>
    <t>　　　　　　　　　又は喀痰吸引等の実施ができる介護職員を1名以上配置していること。</t>
    <rPh sb="9" eb="10">
      <t>マタ</t>
    </rPh>
    <rPh sb="11" eb="13">
      <t>カクタン</t>
    </rPh>
    <rPh sb="13" eb="15">
      <t>キュウイン</t>
    </rPh>
    <rPh sb="15" eb="16">
      <t>トウ</t>
    </rPh>
    <rPh sb="17" eb="19">
      <t>ジッシ</t>
    </rPh>
    <rPh sb="23" eb="25">
      <t>カイゴ</t>
    </rPh>
    <rPh sb="25" eb="27">
      <t>ショクイン</t>
    </rPh>
    <rPh sb="28" eb="30">
      <t>イチメイ</t>
    </rPh>
    <rPh sb="30" eb="32">
      <t>イジョウ</t>
    </rPh>
    <rPh sb="32" eb="34">
      <t>ハイチ</t>
    </rPh>
    <phoneticPr fontId="2"/>
  </si>
  <si>
    <t>２６～６０</t>
    <phoneticPr fontId="2"/>
  </si>
  <si>
    <t>６１～８０</t>
    <phoneticPr fontId="2"/>
  </si>
  <si>
    <t>８１～１００</t>
    <phoneticPr fontId="2"/>
  </si>
  <si>
    <t>&lt;注意事項&gt;</t>
    <phoneticPr fontId="2"/>
  </si>
  <si>
    <t>②基準に満たない事態が、４日以上発生した場合は、減算となる。</t>
    <phoneticPr fontId="2"/>
  </si>
  <si>
    <t>　前年度の入所者延数</t>
    <rPh sb="1" eb="4">
      <t>ゼンネンド</t>
    </rPh>
    <rPh sb="5" eb="8">
      <t>ニュウショシャ</t>
    </rPh>
    <rPh sb="8" eb="9">
      <t>ノ</t>
    </rPh>
    <rPh sb="9" eb="10">
      <t>スウ</t>
    </rPh>
    <phoneticPr fontId="2"/>
  </si>
  <si>
    <t>人　</t>
    <rPh sb="0" eb="1">
      <t>ニン</t>
    </rPh>
    <phoneticPr fontId="2"/>
  </si>
  <si>
    <t>÷</t>
    <phoneticPr fontId="2"/>
  </si>
  <si>
    <t>前年度の日数</t>
    <rPh sb="0" eb="3">
      <t>ゼンネンド</t>
    </rPh>
    <rPh sb="4" eb="6">
      <t>ニッスウ</t>
    </rPh>
    <phoneticPr fontId="2"/>
  </si>
  <si>
    <t>日</t>
    <rPh sb="0" eb="1">
      <t>ニチ</t>
    </rPh>
    <phoneticPr fontId="2"/>
  </si>
  <si>
    <t>＝</t>
    <phoneticPr fontId="2"/>
  </si>
  <si>
    <t>【参考】</t>
    <rPh sb="1" eb="3">
      <t>サンコウ</t>
    </rPh>
    <phoneticPr fontId="2"/>
  </si>
  <si>
    <t>　　　　　　　　　　　　　　　　　　　　　　　　　　　　　　　　　　　　　　　　　　　　</t>
    <phoneticPr fontId="3"/>
  </si>
  <si>
    <t>看護職員：利用者数が15又はその端数を増すごとに1以上</t>
    <rPh sb="0" eb="2">
      <t>カンゴ</t>
    </rPh>
    <rPh sb="2" eb="4">
      <t>ショクイン</t>
    </rPh>
    <rPh sb="5" eb="7">
      <t>リヨウ</t>
    </rPh>
    <rPh sb="7" eb="8">
      <t>シャ</t>
    </rPh>
    <rPh sb="8" eb="9">
      <t>スウ</t>
    </rPh>
    <rPh sb="12" eb="13">
      <t>マタ</t>
    </rPh>
    <rPh sb="16" eb="18">
      <t>ハスウ</t>
    </rPh>
    <rPh sb="19" eb="20">
      <t>マ</t>
    </rPh>
    <rPh sb="25" eb="27">
      <t>イジョウ</t>
    </rPh>
    <phoneticPr fontId="2"/>
  </si>
  <si>
    <t>　　　　　　　（最低2以上）</t>
    <rPh sb="8" eb="10">
      <t>サイテイ</t>
    </rPh>
    <rPh sb="11" eb="13">
      <t>イジョウ</t>
    </rPh>
    <phoneticPr fontId="2"/>
  </si>
  <si>
    <t>看護職員：利用者数が20又はその端数を増すごとに1以上</t>
    <rPh sb="0" eb="2">
      <t>カンゴ</t>
    </rPh>
    <rPh sb="2" eb="4">
      <t>ショクイン</t>
    </rPh>
    <rPh sb="5" eb="7">
      <t>リヨウ</t>
    </rPh>
    <rPh sb="7" eb="8">
      <t>シャ</t>
    </rPh>
    <rPh sb="8" eb="9">
      <t>スウ</t>
    </rPh>
    <rPh sb="12" eb="13">
      <t>マタ</t>
    </rPh>
    <rPh sb="16" eb="18">
      <t>ハスウ</t>
    </rPh>
    <rPh sb="19" eb="20">
      <t>マ</t>
    </rPh>
    <rPh sb="25" eb="27">
      <t>イジョウ</t>
    </rPh>
    <phoneticPr fontId="2"/>
  </si>
  <si>
    <t>看護職員又は介護職員：利用者数が15又はその端数を増すごとに1以上</t>
    <rPh sb="0" eb="2">
      <t>カンゴ</t>
    </rPh>
    <rPh sb="2" eb="4">
      <t>ショクイン</t>
    </rPh>
    <rPh sb="4" eb="5">
      <t>マタ</t>
    </rPh>
    <rPh sb="6" eb="8">
      <t>カイゴ</t>
    </rPh>
    <rPh sb="8" eb="10">
      <t>ショクイン</t>
    </rPh>
    <phoneticPr fontId="2"/>
  </si>
  <si>
    <t>　　　　　　　（最低2以上、うち１人は看護職員）</t>
    <rPh sb="17" eb="18">
      <t>ニン</t>
    </rPh>
    <rPh sb="19" eb="21">
      <t>カンゴ</t>
    </rPh>
    <rPh sb="21" eb="23">
      <t>ショクイン</t>
    </rPh>
    <phoneticPr fontId="2"/>
  </si>
  <si>
    <t>※利用者数：短期入所療養介護の利用者数及び介護医療院の入所者数の合計数の前年度平均</t>
    <rPh sb="1" eb="4">
      <t>リヨウシャ</t>
    </rPh>
    <rPh sb="4" eb="5">
      <t>スウ</t>
    </rPh>
    <rPh sb="6" eb="8">
      <t>タンキ</t>
    </rPh>
    <rPh sb="8" eb="10">
      <t>ニュウショ</t>
    </rPh>
    <rPh sb="10" eb="12">
      <t>リョウヨウ</t>
    </rPh>
    <rPh sb="12" eb="14">
      <t>カイゴ</t>
    </rPh>
    <rPh sb="15" eb="18">
      <t>リヨウシャ</t>
    </rPh>
    <rPh sb="18" eb="19">
      <t>スウ</t>
    </rPh>
    <rPh sb="19" eb="20">
      <t>オヨ</t>
    </rPh>
    <rPh sb="21" eb="23">
      <t>カイゴ</t>
    </rPh>
    <rPh sb="23" eb="25">
      <t>イリョウ</t>
    </rPh>
    <rPh sb="25" eb="26">
      <t>イン</t>
    </rPh>
    <rPh sb="27" eb="30">
      <t>ニュウショシャ</t>
    </rPh>
    <rPh sb="30" eb="31">
      <t>スウ</t>
    </rPh>
    <rPh sb="32" eb="34">
      <t>ゴウケイ</t>
    </rPh>
    <rPh sb="34" eb="35">
      <t>スウ</t>
    </rPh>
    <rPh sb="36" eb="39">
      <t>ゼンネンド</t>
    </rPh>
    <rPh sb="39" eb="41">
      <t>ヘイキン</t>
    </rPh>
    <phoneticPr fontId="2"/>
  </si>
  <si>
    <t>（小数点以下切り上げ）</t>
    <rPh sb="1" eb="4">
      <t>ショウスウテン</t>
    </rPh>
    <rPh sb="4" eb="6">
      <t>イカ</t>
    </rPh>
    <rPh sb="6" eb="7">
      <t>キ</t>
    </rPh>
    <rPh sb="8" eb="9">
      <t>ア</t>
    </rPh>
    <phoneticPr fontId="2"/>
  </si>
  <si>
    <t>ユニット型以外の部分</t>
    <rPh sb="4" eb="5">
      <t>ガタ</t>
    </rPh>
    <rPh sb="5" eb="7">
      <t>イガイ</t>
    </rPh>
    <rPh sb="8" eb="10">
      <t>ブブン</t>
    </rPh>
    <phoneticPr fontId="2"/>
  </si>
  <si>
    <t>施設の区分</t>
    <rPh sb="0" eb="2">
      <t>シセツ</t>
    </rPh>
    <rPh sb="3" eb="5">
      <t>クブン</t>
    </rPh>
    <phoneticPr fontId="2"/>
  </si>
  <si>
    <t>ユニット型部分</t>
    <rPh sb="4" eb="5">
      <t>ガタ</t>
    </rPh>
    <rPh sb="5" eb="7">
      <t>ブブン</t>
    </rPh>
    <phoneticPr fontId="2"/>
  </si>
  <si>
    <t>夜勤を行う介護職員または看護職員の数</t>
    <rPh sb="0" eb="2">
      <t>ヤキン</t>
    </rPh>
    <rPh sb="3" eb="4">
      <t>オコナ</t>
    </rPh>
    <rPh sb="5" eb="7">
      <t>カイゴ</t>
    </rPh>
    <rPh sb="7" eb="9">
      <t>ショクイン</t>
    </rPh>
    <rPh sb="12" eb="14">
      <t>カンゴ</t>
    </rPh>
    <rPh sb="14" eb="16">
      <t>ショクイン</t>
    </rPh>
    <rPh sb="17" eb="18">
      <t>カズ</t>
    </rPh>
    <phoneticPr fontId="2"/>
  </si>
  <si>
    <t>30又はその端数を増すごとに1人以上（最低2以上、うち1人は看護職員）</t>
    <rPh sb="2" eb="3">
      <t>マタ</t>
    </rPh>
    <rPh sb="6" eb="8">
      <t>ハスウ</t>
    </rPh>
    <rPh sb="9" eb="10">
      <t>マ</t>
    </rPh>
    <rPh sb="15" eb="16">
      <t>ニン</t>
    </rPh>
    <rPh sb="16" eb="18">
      <t>イジョウ</t>
    </rPh>
    <rPh sb="19" eb="21">
      <t>サイテイ</t>
    </rPh>
    <rPh sb="22" eb="24">
      <t>イジョウ</t>
    </rPh>
    <rPh sb="28" eb="29">
      <t>ニン</t>
    </rPh>
    <rPh sb="30" eb="32">
      <t>カンゴ</t>
    </rPh>
    <rPh sb="32" eb="34">
      <t>ショクイン</t>
    </rPh>
    <phoneticPr fontId="2"/>
  </si>
  <si>
    <t>　　2ユニットごとに1以上</t>
    <rPh sb="11" eb="13">
      <t>イジョウ</t>
    </rPh>
    <phoneticPr fontId="2"/>
  </si>
  <si>
    <t>夜勤勤務等看護Ⅰ</t>
    <phoneticPr fontId="2"/>
  </si>
  <si>
    <t>【算定要件】</t>
    <rPh sb="1" eb="3">
      <t>サンテイ</t>
    </rPh>
    <rPh sb="3" eb="5">
      <t>ヨウケン</t>
    </rPh>
    <phoneticPr fontId="2"/>
  </si>
  <si>
    <t>夜勤勤務等看護Ⅱ</t>
    <phoneticPr fontId="2"/>
  </si>
  <si>
    <t>夜勤勤務等看護Ⅲ</t>
    <phoneticPr fontId="2"/>
  </si>
  <si>
    <t>夜勤勤務等看護Ⅳ</t>
    <phoneticPr fontId="2"/>
  </si>
  <si>
    <t>4月</t>
    <rPh sb="1" eb="2">
      <t>ガツ</t>
    </rPh>
    <phoneticPr fontId="2"/>
  </si>
  <si>
    <t>5月</t>
  </si>
  <si>
    <t>6月</t>
  </si>
  <si>
    <t>7月</t>
  </si>
  <si>
    <t>8月</t>
  </si>
  <si>
    <t>9月</t>
  </si>
  <si>
    <t>10月</t>
  </si>
  <si>
    <t>11月</t>
  </si>
  <si>
    <t>12月</t>
  </si>
  <si>
    <t>1月</t>
  </si>
  <si>
    <t>2月</t>
  </si>
  <si>
    <t>4月</t>
    <rPh sb="1" eb="2">
      <t>ガツ</t>
    </rPh>
    <phoneticPr fontId="3"/>
  </si>
  <si>
    <t>基準以上勤続の職員の総勤務時間数</t>
    <rPh sb="0" eb="2">
      <t>キジュン</t>
    </rPh>
    <rPh sb="2" eb="4">
      <t>イジョウ</t>
    </rPh>
    <rPh sb="4" eb="6">
      <t>キンゾク</t>
    </rPh>
    <rPh sb="7" eb="9">
      <t>ショクイン</t>
    </rPh>
    <rPh sb="10" eb="11">
      <t>ソウ</t>
    </rPh>
    <rPh sb="11" eb="13">
      <t>キンム</t>
    </rPh>
    <rPh sb="13" eb="15">
      <t>ジカン</t>
    </rPh>
    <rPh sb="15" eb="16">
      <t>スウ</t>
    </rPh>
    <phoneticPr fontId="3"/>
  </si>
  <si>
    <t>参考計算書（Ｃ）勤続７年以上職員の割合の計算用</t>
    <rPh sb="0" eb="2">
      <t>サンコウ</t>
    </rPh>
    <rPh sb="2" eb="4">
      <t>ケイサン</t>
    </rPh>
    <rPh sb="4" eb="5">
      <t>ショ</t>
    </rPh>
    <rPh sb="8" eb="10">
      <t>キンゾク</t>
    </rPh>
    <rPh sb="11" eb="12">
      <t>ネン</t>
    </rPh>
    <rPh sb="12" eb="14">
      <t>イジョウ</t>
    </rPh>
    <rPh sb="14" eb="16">
      <t>ショクイン</t>
    </rPh>
    <rPh sb="17" eb="19">
      <t>ワリアイ</t>
    </rPh>
    <rPh sb="20" eb="22">
      <t>ケイサン</t>
    </rPh>
    <rPh sb="22" eb="23">
      <t>ヨウ</t>
    </rPh>
    <phoneticPr fontId="3"/>
  </si>
  <si>
    <t>※訪問看護、訪問リハビリテーション、療養通所介護においてサービス提供体制
　強化加算Ⅲ（ロ）を算定する場合は、勤続３年以上の職員の割合を計算</t>
    <rPh sb="1" eb="3">
      <t>ホウモン</t>
    </rPh>
    <rPh sb="3" eb="5">
      <t>カンゴ</t>
    </rPh>
    <rPh sb="6" eb="8">
      <t>ホウモン</t>
    </rPh>
    <rPh sb="18" eb="20">
      <t>リョウヨウ</t>
    </rPh>
    <rPh sb="20" eb="22">
      <t>ツウショ</t>
    </rPh>
    <rPh sb="22" eb="24">
      <t>カイゴ</t>
    </rPh>
    <rPh sb="32" eb="34">
      <t>テイキョウ</t>
    </rPh>
    <rPh sb="34" eb="36">
      <t>タイセイ</t>
    </rPh>
    <rPh sb="38" eb="40">
      <t>キョウカ</t>
    </rPh>
    <rPh sb="40" eb="42">
      <t>カサン</t>
    </rPh>
    <rPh sb="47" eb="49">
      <t>サンテイ</t>
    </rPh>
    <rPh sb="51" eb="53">
      <t>バアイ</t>
    </rPh>
    <rPh sb="55" eb="57">
      <t>キンゾク</t>
    </rPh>
    <rPh sb="58" eb="61">
      <t>ネンイジョウ</t>
    </rPh>
    <rPh sb="62" eb="64">
      <t>ショクイン</t>
    </rPh>
    <rPh sb="65" eb="67">
      <t>ワリアイ</t>
    </rPh>
    <rPh sb="68" eb="70">
      <t>ケイサン</t>
    </rPh>
    <phoneticPr fontId="3"/>
  </si>
  <si>
    <t>基準以上勤続職員</t>
    <rPh sb="0" eb="2">
      <t>キジュン</t>
    </rPh>
    <rPh sb="2" eb="4">
      <t>イジョウ</t>
    </rPh>
    <rPh sb="4" eb="6">
      <t>キンゾク</t>
    </rPh>
    <rPh sb="6" eb="8">
      <t>ショクイン</t>
    </rPh>
    <phoneticPr fontId="3"/>
  </si>
  <si>
    <r>
      <t>　「有資格者の割合の算出」について、常勤換算方法により算出した</t>
    </r>
    <r>
      <rPr>
        <b/>
        <u/>
        <sz val="10"/>
        <rFont val="BIZ UDPゴシック"/>
        <family val="3"/>
        <charset val="128"/>
      </rPr>
      <t>前年度（３月を除く）の平均を用いて計算します。</t>
    </r>
    <r>
      <rPr>
        <sz val="10"/>
        <color indexed="53"/>
        <rFont val="BIZ UDPゴシック"/>
        <family val="3"/>
        <charset val="128"/>
      </rPr>
      <t xml:space="preserve">
　</t>
    </r>
    <r>
      <rPr>
        <sz val="10"/>
        <rFont val="BIZ UDPゴシック"/>
        <family val="3"/>
        <charset val="128"/>
      </rPr>
      <t>ただし、</t>
    </r>
    <r>
      <rPr>
        <b/>
        <u/>
        <sz val="10"/>
        <rFont val="BIZ UDPゴシック"/>
        <family val="3"/>
        <charset val="128"/>
      </rPr>
      <t>前年度の実績が６か月に満たない</t>
    </r>
    <r>
      <rPr>
        <sz val="10"/>
        <rFont val="BIZ UDPゴシック"/>
        <family val="3"/>
        <charset val="128"/>
      </rPr>
      <t>場合は、常勤換算方法により算出した、</t>
    </r>
    <r>
      <rPr>
        <b/>
        <u/>
        <sz val="10"/>
        <rFont val="BIZ UDPゴシック"/>
        <family val="3"/>
        <charset val="128"/>
      </rPr>
      <t xml:space="preserve">届け出た月の前月までの３か月間の平均で計算してください。
</t>
    </r>
    <r>
      <rPr>
        <b/>
        <sz val="10"/>
        <rFont val="BIZ UDPゴシック"/>
        <family val="3"/>
        <charset val="128"/>
      </rPr>
      <t>　</t>
    </r>
    <r>
      <rPr>
        <sz val="10"/>
        <rFont val="BIZ UDPゴシック"/>
        <family val="3"/>
        <charset val="128"/>
      </rPr>
      <t>この場合、毎月規定の割合を維持しているか確認し、基準を満たさなくなった場合は直ちに取り下げの届出を行ってください。</t>
    </r>
    <r>
      <rPr>
        <b/>
        <u/>
        <sz val="10"/>
        <rFont val="BIZ UDPゴシック"/>
        <family val="3"/>
        <charset val="128"/>
      </rPr>
      <t xml:space="preserve">
</t>
    </r>
    <r>
      <rPr>
        <sz val="10"/>
        <rFont val="BIZ UDPゴシック"/>
        <family val="3"/>
        <charset val="128"/>
      </rPr>
      <t>　　　　　　</t>
    </r>
    <r>
      <rPr>
        <sz val="10"/>
        <color indexed="10"/>
        <rFont val="BIZ UDPゴシック"/>
        <family val="3"/>
        <charset val="128"/>
      </rPr>
      <t>※なお、常勤換算人数の計算に当たっては、計算の都度、小数点第２位以下は切り捨てて計算してください。</t>
    </r>
    <rPh sb="2" eb="6">
      <t>ユウシカクシャ</t>
    </rPh>
    <rPh sb="7" eb="9">
      <t>ワリアイ</t>
    </rPh>
    <rPh sb="10" eb="12">
      <t>サンシュツ</t>
    </rPh>
    <rPh sb="18" eb="20">
      <t>ジョウキン</t>
    </rPh>
    <rPh sb="20" eb="22">
      <t>カンサン</t>
    </rPh>
    <rPh sb="22" eb="24">
      <t>ホウホウ</t>
    </rPh>
    <rPh sb="27" eb="29">
      <t>サンシュツ</t>
    </rPh>
    <rPh sb="31" eb="34">
      <t>ゼンネンド</t>
    </rPh>
    <rPh sb="36" eb="37">
      <t>ガツ</t>
    </rPh>
    <rPh sb="38" eb="39">
      <t>ノゾ</t>
    </rPh>
    <rPh sb="42" eb="44">
      <t>ヘイキン</t>
    </rPh>
    <rPh sb="45" eb="46">
      <t>モチ</t>
    </rPh>
    <rPh sb="48" eb="50">
      <t>ケイサン</t>
    </rPh>
    <rPh sb="60" eb="63">
      <t>ゼンネンド</t>
    </rPh>
    <rPh sb="64" eb="66">
      <t>ジッセキ</t>
    </rPh>
    <rPh sb="69" eb="70">
      <t>ゲツ</t>
    </rPh>
    <rPh sb="71" eb="72">
      <t>ミ</t>
    </rPh>
    <rPh sb="75" eb="77">
      <t>バアイ</t>
    </rPh>
    <rPh sb="93" eb="94">
      <t>トド</t>
    </rPh>
    <rPh sb="95" eb="96">
      <t>デ</t>
    </rPh>
    <rPh sb="97" eb="98">
      <t>ツキ</t>
    </rPh>
    <rPh sb="99" eb="101">
      <t>ゼンゲツ</t>
    </rPh>
    <rPh sb="106" eb="108">
      <t>ゲツカン</t>
    </rPh>
    <rPh sb="109" eb="111">
      <t>ヘイキン</t>
    </rPh>
    <rPh sb="112" eb="114">
      <t>ケイサン</t>
    </rPh>
    <rPh sb="125" eb="127">
      <t>バアイ</t>
    </rPh>
    <phoneticPr fontId="3"/>
  </si>
  <si>
    <r>
      <t>　「常勤職員の割合の算出」について、常勤換算方法により算出した</t>
    </r>
    <r>
      <rPr>
        <b/>
        <u/>
        <sz val="9"/>
        <rFont val="BIZ UDPゴシック"/>
        <family val="3"/>
        <charset val="128"/>
      </rPr>
      <t>前年度（３月を除く）の平均を用いて計算します。</t>
    </r>
    <r>
      <rPr>
        <sz val="9"/>
        <rFont val="BIZ UDPゴシック"/>
        <family val="3"/>
        <charset val="128"/>
      </rPr>
      <t xml:space="preserve">
　ただし、</t>
    </r>
    <r>
      <rPr>
        <b/>
        <u/>
        <sz val="9"/>
        <rFont val="BIZ UDPゴシック"/>
        <family val="3"/>
        <charset val="128"/>
      </rPr>
      <t>前年度の実績が６か月に満たない場合</t>
    </r>
    <r>
      <rPr>
        <sz val="9"/>
        <rFont val="BIZ UDPゴシック"/>
        <family val="3"/>
        <charset val="128"/>
      </rPr>
      <t>は、常勤換算方法により算出した、</t>
    </r>
    <r>
      <rPr>
        <b/>
        <u/>
        <sz val="9"/>
        <rFont val="BIZ UDPゴシック"/>
        <family val="3"/>
        <charset val="128"/>
      </rPr>
      <t>届け出た月の前月までの３か月間の平均で計算してください。</t>
    </r>
    <r>
      <rPr>
        <sz val="9"/>
        <rFont val="BIZ UDPゴシック"/>
        <family val="3"/>
        <charset val="128"/>
      </rPr>
      <t xml:space="preserve">
　この場合、毎月規定の割合を維持しているか確認し、基準を満たさなくなった場合は直ちに取り下げの届出を行ってください。
　　　　　　</t>
    </r>
    <r>
      <rPr>
        <sz val="9"/>
        <color indexed="10"/>
        <rFont val="BIZ UDPゴシック"/>
        <family val="3"/>
        <charset val="128"/>
      </rPr>
      <t>※なお、常勤換算人数の計算に当たっては、計算の都度、小数点第２位以下は切り捨てて計算してください。</t>
    </r>
    <rPh sb="2" eb="4">
      <t>ジョウキン</t>
    </rPh>
    <rPh sb="4" eb="6">
      <t>ショクイン</t>
    </rPh>
    <phoneticPr fontId="3"/>
  </si>
  <si>
    <r>
      <t>　「勤続年数７年以上の職員の割合の算出」について、常勤換算方法により算出した</t>
    </r>
    <r>
      <rPr>
        <b/>
        <u/>
        <sz val="9"/>
        <rFont val="BIZ UDPゴシック"/>
        <family val="3"/>
        <charset val="128"/>
      </rPr>
      <t>前年度（３月を除く）の平均を用いて計算します。</t>
    </r>
    <r>
      <rPr>
        <sz val="9"/>
        <rFont val="BIZ UDPゴシック"/>
        <family val="3"/>
        <charset val="128"/>
      </rPr>
      <t xml:space="preserve">
　ただし、</t>
    </r>
    <r>
      <rPr>
        <b/>
        <u/>
        <sz val="9"/>
        <rFont val="BIZ UDPゴシック"/>
        <family val="3"/>
        <charset val="128"/>
      </rPr>
      <t>前年度の実績が６か月に満たない場合</t>
    </r>
    <r>
      <rPr>
        <sz val="9"/>
        <rFont val="BIZ UDPゴシック"/>
        <family val="3"/>
        <charset val="128"/>
      </rPr>
      <t>は、常勤換算方法により算出した、</t>
    </r>
    <r>
      <rPr>
        <b/>
        <u/>
        <sz val="9"/>
        <rFont val="BIZ UDPゴシック"/>
        <family val="3"/>
        <charset val="128"/>
      </rPr>
      <t>届け出た月の前月までの３か月間の平均で計算してください。</t>
    </r>
    <r>
      <rPr>
        <sz val="9"/>
        <rFont val="BIZ UDPゴシック"/>
        <family val="3"/>
        <charset val="128"/>
      </rPr>
      <t xml:space="preserve">
　この場合、毎月規定の割合を維持しているか確認し、基準を満たさなくなった場合は直ちに取り下げの届出を行ってください。
　　　　　　</t>
    </r>
    <r>
      <rPr>
        <sz val="9"/>
        <color indexed="10"/>
        <rFont val="BIZ UDPゴシック"/>
        <family val="3"/>
        <charset val="128"/>
      </rPr>
      <t>※なお、常勤換算人数の計算に当たっては、計算の都度、小数点第２位以下は切り捨てて計算してください。</t>
    </r>
    <phoneticPr fontId="3"/>
  </si>
  <si>
    <t>参考計算書（Ａ-２）勤続10年以上の介護福祉士の割合の計算用</t>
    <rPh sb="0" eb="2">
      <t>サンコウ</t>
    </rPh>
    <rPh sb="2" eb="4">
      <t>ケイサン</t>
    </rPh>
    <rPh sb="4" eb="5">
      <t>ショ</t>
    </rPh>
    <rPh sb="10" eb="12">
      <t>キンゾク</t>
    </rPh>
    <rPh sb="14" eb="17">
      <t>ネンイジョウ</t>
    </rPh>
    <rPh sb="18" eb="20">
      <t>カイゴ</t>
    </rPh>
    <rPh sb="20" eb="23">
      <t>フクシシ</t>
    </rPh>
    <rPh sb="24" eb="26">
      <t>ワリアイ</t>
    </rPh>
    <rPh sb="27" eb="29">
      <t>ケイサン</t>
    </rPh>
    <rPh sb="29" eb="30">
      <t>ヨウ</t>
    </rPh>
    <phoneticPr fontId="3"/>
  </si>
  <si>
    <r>
      <t>　「勤続10年以上の介護福祉士の割合の算出」について、常勤換算方法により算出した</t>
    </r>
    <r>
      <rPr>
        <b/>
        <u/>
        <sz val="10"/>
        <rFont val="BIZ UDPゴシック"/>
        <family val="3"/>
        <charset val="128"/>
      </rPr>
      <t>前年度（３月を除く）の平均を用いて計算します。</t>
    </r>
    <r>
      <rPr>
        <sz val="10"/>
        <color indexed="53"/>
        <rFont val="BIZ UDPゴシック"/>
        <family val="3"/>
        <charset val="128"/>
      </rPr>
      <t xml:space="preserve">
　</t>
    </r>
    <r>
      <rPr>
        <sz val="10"/>
        <rFont val="BIZ UDPゴシック"/>
        <family val="3"/>
        <charset val="128"/>
      </rPr>
      <t>ただし、</t>
    </r>
    <r>
      <rPr>
        <b/>
        <u/>
        <sz val="10"/>
        <rFont val="BIZ UDPゴシック"/>
        <family val="3"/>
        <charset val="128"/>
      </rPr>
      <t>前年度の実績が６か月に満たない</t>
    </r>
    <r>
      <rPr>
        <sz val="10"/>
        <rFont val="BIZ UDPゴシック"/>
        <family val="3"/>
        <charset val="128"/>
      </rPr>
      <t>場合は、常勤換算方法により算出した、</t>
    </r>
    <r>
      <rPr>
        <b/>
        <u/>
        <sz val="10"/>
        <rFont val="BIZ UDPゴシック"/>
        <family val="3"/>
        <charset val="128"/>
      </rPr>
      <t xml:space="preserve">届け出た月の前月までの３か月間の平均で計算してください。
</t>
    </r>
    <r>
      <rPr>
        <b/>
        <sz val="10"/>
        <rFont val="BIZ UDPゴシック"/>
        <family val="3"/>
        <charset val="128"/>
      </rPr>
      <t>　</t>
    </r>
    <r>
      <rPr>
        <sz val="10"/>
        <rFont val="BIZ UDPゴシック"/>
        <family val="3"/>
        <charset val="128"/>
      </rPr>
      <t>この場合、毎月規定の割合を維持しているか確認し、基準を満たさなくなった場合は直ちに取り下げの届出を行ってください。</t>
    </r>
    <r>
      <rPr>
        <b/>
        <u/>
        <sz val="10"/>
        <rFont val="BIZ UDPゴシック"/>
        <family val="3"/>
        <charset val="128"/>
      </rPr>
      <t xml:space="preserve">
</t>
    </r>
    <r>
      <rPr>
        <sz val="10"/>
        <rFont val="BIZ UDPゴシック"/>
        <family val="3"/>
        <charset val="128"/>
      </rPr>
      <t>　　　　　　</t>
    </r>
    <r>
      <rPr>
        <sz val="10"/>
        <color indexed="10"/>
        <rFont val="BIZ UDPゴシック"/>
        <family val="3"/>
        <charset val="128"/>
      </rPr>
      <t>※なお、常勤換算人数の計算に当たっては、計算の都度、小数点第２位以下は切り捨てて計算してください。</t>
    </r>
    <rPh sb="16" eb="18">
      <t>ワリアイ</t>
    </rPh>
    <rPh sb="19" eb="21">
      <t>サンシュツ</t>
    </rPh>
    <rPh sb="27" eb="29">
      <t>ジョウキン</t>
    </rPh>
    <rPh sb="29" eb="31">
      <t>カンサン</t>
    </rPh>
    <rPh sb="31" eb="33">
      <t>ホウホウ</t>
    </rPh>
    <rPh sb="36" eb="38">
      <t>サンシュツ</t>
    </rPh>
    <rPh sb="40" eb="43">
      <t>ゼンネンド</t>
    </rPh>
    <rPh sb="45" eb="46">
      <t>ガツ</t>
    </rPh>
    <rPh sb="47" eb="48">
      <t>ノゾ</t>
    </rPh>
    <rPh sb="51" eb="53">
      <t>ヘイキン</t>
    </rPh>
    <rPh sb="54" eb="55">
      <t>モチ</t>
    </rPh>
    <rPh sb="57" eb="59">
      <t>ケイサン</t>
    </rPh>
    <rPh sb="69" eb="72">
      <t>ゼンネンド</t>
    </rPh>
    <rPh sb="73" eb="75">
      <t>ジッセキ</t>
    </rPh>
    <rPh sb="78" eb="79">
      <t>ゲツ</t>
    </rPh>
    <rPh sb="80" eb="81">
      <t>ミ</t>
    </rPh>
    <rPh sb="84" eb="86">
      <t>バアイ</t>
    </rPh>
    <rPh sb="102" eb="103">
      <t>トド</t>
    </rPh>
    <rPh sb="104" eb="105">
      <t>デ</t>
    </rPh>
    <rPh sb="106" eb="107">
      <t>ツキ</t>
    </rPh>
    <rPh sb="108" eb="110">
      <t>ゼンゲツ</t>
    </rPh>
    <rPh sb="115" eb="117">
      <t>ゲツカン</t>
    </rPh>
    <rPh sb="118" eb="120">
      <t>ヘイキン</t>
    </rPh>
    <rPh sb="121" eb="123">
      <t>ケイサン</t>
    </rPh>
    <rPh sb="134" eb="136">
      <t>バアイ</t>
    </rPh>
    <phoneticPr fontId="3"/>
  </si>
  <si>
    <t>10年以上介福の総勤務時間数</t>
    <rPh sb="3" eb="5">
      <t>イジョウ</t>
    </rPh>
    <rPh sb="6" eb="7">
      <t>フク</t>
    </rPh>
    <rPh sb="8" eb="9">
      <t>ソウ</t>
    </rPh>
    <rPh sb="9" eb="11">
      <t>キンム</t>
    </rPh>
    <rPh sb="11" eb="13">
      <t>ジカン</t>
    </rPh>
    <rPh sb="13" eb="14">
      <t>スウ</t>
    </rPh>
    <phoneticPr fontId="3"/>
  </si>
  <si>
    <t>10年以上介福</t>
    <rPh sb="2" eb="5">
      <t>ネンイジョウ</t>
    </rPh>
    <rPh sb="5" eb="6">
      <t>カイ</t>
    </rPh>
    <rPh sb="6" eb="7">
      <t>フク</t>
    </rPh>
    <phoneticPr fontId="3"/>
  </si>
  <si>
    <t>※勤続年数は各月前の月の</t>
    <rPh sb="1" eb="3">
      <t>キンゾク</t>
    </rPh>
    <rPh sb="3" eb="5">
      <t>ネンスウ</t>
    </rPh>
    <rPh sb="6" eb="8">
      <t>カクツキ</t>
    </rPh>
    <rPh sb="8" eb="9">
      <t>マエ</t>
    </rPh>
    <rPh sb="10" eb="11">
      <t>ツキ</t>
    </rPh>
    <phoneticPr fontId="2"/>
  </si>
  <si>
    <t>　月末時点の年数で計算します。</t>
    <phoneticPr fontId="2"/>
  </si>
  <si>
    <t>※　勤続年数は各月前の月の月末時点の年数で
　　計算します。
○　直接提供職員とは、管理者を除く、介護・看
　　護職員・保健師・生活相談員・機能訓練指導
　　員・ＰＴ・ＯＴ・ＳＴ　を指します。
※　認知症対応型共同生活介護、小規模多機能
　　型居宅介護の計画作成等介護を行うに当たっ
　　て必要な業務は含まれますが、請求事務等介
　　護に関わらない業務の時間は除きます。</t>
    <rPh sb="43" eb="46">
      <t>カンリシャ</t>
    </rPh>
    <rPh sb="47" eb="48">
      <t>ノゾ</t>
    </rPh>
    <rPh sb="61" eb="64">
      <t>ホケンシ</t>
    </rPh>
    <rPh sb="114" eb="117">
      <t>ショウキボ</t>
    </rPh>
    <rPh sb="124" eb="126">
      <t>キョタク</t>
    </rPh>
    <rPh sb="126" eb="128">
      <t>カイゴ</t>
    </rPh>
    <rPh sb="134" eb="135">
      <t>カイ</t>
    </rPh>
    <rPh sb="164" eb="165">
      <t>トウ</t>
    </rPh>
    <rPh sb="179" eb="181">
      <t>ジカン</t>
    </rPh>
    <phoneticPr fontId="3"/>
  </si>
  <si>
    <r>
      <t>介護職員</t>
    </r>
    <r>
      <rPr>
        <sz val="9"/>
        <rFont val="BIZ UDPゴシック"/>
        <family val="3"/>
        <charset val="128"/>
      </rPr>
      <t>の総勤務時間数</t>
    </r>
    <rPh sb="0" eb="2">
      <t>カイゴ</t>
    </rPh>
    <rPh sb="2" eb="4">
      <t>ショクイン</t>
    </rPh>
    <rPh sb="5" eb="6">
      <t>ソウ</t>
    </rPh>
    <rPh sb="6" eb="8">
      <t>キンム</t>
    </rPh>
    <rPh sb="8" eb="10">
      <t>ジカン</t>
    </rPh>
    <rPh sb="10" eb="11">
      <t>スウ</t>
    </rPh>
    <phoneticPr fontId="3"/>
  </si>
  <si>
    <r>
      <t>有資格者</t>
    </r>
    <r>
      <rPr>
        <sz val="9"/>
        <rFont val="BIZ UDPゴシック"/>
        <family val="3"/>
        <charset val="128"/>
      </rPr>
      <t>の総勤務時間数</t>
    </r>
    <rPh sb="5" eb="6">
      <t>ソウ</t>
    </rPh>
    <rPh sb="6" eb="8">
      <t>キンム</t>
    </rPh>
    <rPh sb="8" eb="10">
      <t>ジカン</t>
    </rPh>
    <rPh sb="10" eb="11">
      <t>スウ</t>
    </rPh>
    <phoneticPr fontId="3"/>
  </si>
  <si>
    <r>
      <t>介護・看護職員</t>
    </r>
    <r>
      <rPr>
        <sz val="9"/>
        <rFont val="BIZ UDPゴシック"/>
        <family val="3"/>
        <charset val="128"/>
      </rPr>
      <t>の総勤務時間数</t>
    </r>
    <rPh sb="0" eb="2">
      <t>カイゴ</t>
    </rPh>
    <rPh sb="3" eb="5">
      <t>カンゴ</t>
    </rPh>
    <rPh sb="5" eb="7">
      <t>ショクイン</t>
    </rPh>
    <rPh sb="8" eb="9">
      <t>ソウ</t>
    </rPh>
    <rPh sb="9" eb="11">
      <t>キンム</t>
    </rPh>
    <rPh sb="11" eb="13">
      <t>ジカン</t>
    </rPh>
    <rPh sb="13" eb="14">
      <t>スウ</t>
    </rPh>
    <phoneticPr fontId="3"/>
  </si>
  <si>
    <r>
      <t>常勤職員</t>
    </r>
    <r>
      <rPr>
        <sz val="8"/>
        <rFont val="BIZ UDPゴシック"/>
        <family val="3"/>
        <charset val="128"/>
      </rPr>
      <t>の総勤務時間数</t>
    </r>
    <rPh sb="0" eb="2">
      <t>ジョウキン</t>
    </rPh>
    <rPh sb="2" eb="4">
      <t>ショクイン</t>
    </rPh>
    <rPh sb="5" eb="6">
      <t>ソウ</t>
    </rPh>
    <rPh sb="6" eb="8">
      <t>キンム</t>
    </rPh>
    <rPh sb="8" eb="10">
      <t>ジカン</t>
    </rPh>
    <rPh sb="10" eb="11">
      <t>スウ</t>
    </rPh>
    <phoneticPr fontId="3"/>
  </si>
  <si>
    <r>
      <t>２　各月ごとに、実績数を元に常勤換算方法により、人数を計算してください。
　　</t>
    </r>
    <r>
      <rPr>
        <sz val="9"/>
        <color indexed="10"/>
        <rFont val="BIZ UDPゴシック"/>
        <family val="3"/>
        <charset val="128"/>
      </rPr>
      <t>※訪問看護は、看護師等の総勤務時間を計算します</t>
    </r>
    <rPh sb="40" eb="42">
      <t>ホウモン</t>
    </rPh>
    <rPh sb="42" eb="44">
      <t>カンゴ</t>
    </rPh>
    <rPh sb="46" eb="49">
      <t>カンゴシ</t>
    </rPh>
    <rPh sb="49" eb="50">
      <t>ｔ</t>
    </rPh>
    <rPh sb="51" eb="52">
      <t>ソウ</t>
    </rPh>
    <rPh sb="52" eb="54">
      <t>キンム</t>
    </rPh>
    <rPh sb="54" eb="56">
      <t>ジカン</t>
    </rPh>
    <rPh sb="57" eb="59">
      <t>ケイサン</t>
    </rPh>
    <phoneticPr fontId="3"/>
  </si>
  <si>
    <r>
      <t>　※　直接提供職員とは・・・</t>
    </r>
    <r>
      <rPr>
        <b/>
        <sz val="9"/>
        <color indexed="10"/>
        <rFont val="BIZ UDPゴシック"/>
        <family val="3"/>
        <charset val="128"/>
      </rPr>
      <t>（右下○参照）</t>
    </r>
    <rPh sb="3" eb="5">
      <t>チョクセツ</t>
    </rPh>
    <rPh sb="5" eb="7">
      <t>テイキョウ</t>
    </rPh>
    <rPh sb="7" eb="9">
      <t>ショクイン</t>
    </rPh>
    <rPh sb="15" eb="17">
      <t>ミギシタ</t>
    </rPh>
    <rPh sb="18" eb="20">
      <t>サンショウ</t>
    </rPh>
    <phoneticPr fontId="3"/>
  </si>
  <si>
    <r>
      <rPr>
        <sz val="16"/>
        <rFont val="BIZ UDPゴシック"/>
        <family val="3"/>
        <charset val="128"/>
      </rPr>
      <t>参考計算書D</t>
    </r>
    <r>
      <rPr>
        <b/>
        <sz val="18"/>
        <rFont val="BIZ UDPゴシック"/>
        <family val="3"/>
        <charset val="128"/>
      </rPr>
      <t>　　　     夜勤職員配置加算算定表
　　　　　　　　　　　　　　（短期入所生活介護）</t>
    </r>
    <r>
      <rPr>
        <sz val="18"/>
        <rFont val="BIZ UDPゴシック"/>
        <family val="3"/>
        <charset val="128"/>
      </rPr>
      <t>　　　　　</t>
    </r>
    <rPh sb="0" eb="2">
      <t>サンコウ</t>
    </rPh>
    <rPh sb="2" eb="5">
      <t>ケイサンショ</t>
    </rPh>
    <rPh sb="14" eb="16">
      <t>ヤキン</t>
    </rPh>
    <rPh sb="16" eb="18">
      <t>ショクイン</t>
    </rPh>
    <rPh sb="18" eb="20">
      <t>ハイチ</t>
    </rPh>
    <rPh sb="20" eb="22">
      <t>カサン</t>
    </rPh>
    <rPh sb="22" eb="24">
      <t>サンテイ</t>
    </rPh>
    <rPh sb="24" eb="25">
      <t>ヒョウ</t>
    </rPh>
    <rPh sb="41" eb="43">
      <t>タンキ</t>
    </rPh>
    <rPh sb="43" eb="45">
      <t>ニュウショ</t>
    </rPh>
    <rPh sb="45" eb="47">
      <t>セイカツ</t>
    </rPh>
    <rPh sb="47" eb="49">
      <t>カイゴ</t>
    </rPh>
    <phoneticPr fontId="3"/>
  </si>
  <si>
    <r>
      <t>　　　時　　　分　～　翌朝　　　時　　　分（１６時間）　</t>
    </r>
    <r>
      <rPr>
        <sz val="8"/>
        <rFont val="BIZ UDPゴシック"/>
        <family val="3"/>
        <charset val="128"/>
      </rPr>
      <t>←事業所が決める午後１０時から午前５時を含む連続する１６時間</t>
    </r>
    <rPh sb="3" eb="4">
      <t>ジ</t>
    </rPh>
    <rPh sb="7" eb="8">
      <t>フン</t>
    </rPh>
    <rPh sb="11" eb="13">
      <t>ヨクアサ</t>
    </rPh>
    <rPh sb="16" eb="17">
      <t>ジ</t>
    </rPh>
    <rPh sb="20" eb="21">
      <t>フン</t>
    </rPh>
    <rPh sb="24" eb="26">
      <t>ジカン</t>
    </rPh>
    <rPh sb="29" eb="32">
      <t>ジギョウショ</t>
    </rPh>
    <rPh sb="33" eb="34">
      <t>キ</t>
    </rPh>
    <rPh sb="36" eb="38">
      <t>ゴゴ</t>
    </rPh>
    <rPh sb="40" eb="41">
      <t>ジ</t>
    </rPh>
    <rPh sb="43" eb="45">
      <t>ゴゼン</t>
    </rPh>
    <rPh sb="46" eb="47">
      <t>ジ</t>
    </rPh>
    <rPh sb="48" eb="49">
      <t>フク</t>
    </rPh>
    <rPh sb="50" eb="52">
      <t>レンゾク</t>
    </rPh>
    <rPh sb="56" eb="58">
      <t>ジカン</t>
    </rPh>
    <phoneticPr fontId="3"/>
  </si>
  <si>
    <r>
      <t>　時　　分　～　翌朝　　時　分（　　時間）</t>
    </r>
    <r>
      <rPr>
        <sz val="8"/>
        <rFont val="BIZ UDPゴシック"/>
        <family val="3"/>
        <charset val="128"/>
      </rPr>
      <t>←事業所が決める午後１０時から午前５時を含む連続する１６時間</t>
    </r>
    <rPh sb="1" eb="2">
      <t>ジ</t>
    </rPh>
    <rPh sb="4" eb="5">
      <t>フン</t>
    </rPh>
    <rPh sb="8" eb="10">
      <t>ヨクアサ</t>
    </rPh>
    <rPh sb="12" eb="13">
      <t>ジ</t>
    </rPh>
    <rPh sb="14" eb="15">
      <t>フン</t>
    </rPh>
    <rPh sb="18" eb="20">
      <t>ジカン</t>
    </rPh>
    <rPh sb="22" eb="25">
      <t>ジギョウショ</t>
    </rPh>
    <rPh sb="26" eb="27">
      <t>キ</t>
    </rPh>
    <rPh sb="29" eb="31">
      <t>ゴゴ</t>
    </rPh>
    <rPh sb="33" eb="34">
      <t>ジ</t>
    </rPh>
    <rPh sb="36" eb="38">
      <t>ゴゼン</t>
    </rPh>
    <rPh sb="39" eb="40">
      <t>ジ</t>
    </rPh>
    <rPh sb="41" eb="42">
      <t>フク</t>
    </rPh>
    <rPh sb="43" eb="45">
      <t>レンゾク</t>
    </rPh>
    <rPh sb="49" eb="51">
      <t>ジカン</t>
    </rPh>
    <phoneticPr fontId="2"/>
  </si>
  <si>
    <t>夜間職員配置加算算定表
（指定介護老人福祉施設）</t>
    <phoneticPr fontId="2"/>
  </si>
  <si>
    <t>参考計算書Ｅ</t>
    <rPh sb="0" eb="2">
      <t>サンコウ</t>
    </rPh>
    <rPh sb="2" eb="4">
      <t>ケイサン</t>
    </rPh>
    <rPh sb="4" eb="5">
      <t>ショ</t>
    </rPh>
    <phoneticPr fontId="2"/>
  </si>
  <si>
    <r>
      <rPr>
        <sz val="16"/>
        <rFont val="BIZ UDPゴシック"/>
        <family val="3"/>
        <charset val="128"/>
      </rPr>
      <t>参考計算書Ｇ</t>
    </r>
    <r>
      <rPr>
        <b/>
        <sz val="18"/>
        <rFont val="BIZ UDPゴシック"/>
        <family val="3"/>
        <charset val="128"/>
      </rPr>
      <t>　　     夜勤勤務等看護加算算定表
　　　　　　　　　　　　（介護医療院）</t>
    </r>
    <r>
      <rPr>
        <sz val="18"/>
        <rFont val="BIZ UDPゴシック"/>
        <family val="3"/>
        <charset val="128"/>
      </rPr>
      <t>　　　　　</t>
    </r>
    <rPh sb="0" eb="2">
      <t>サンコウ</t>
    </rPh>
    <rPh sb="2" eb="5">
      <t>ケイサンショ</t>
    </rPh>
    <rPh sb="13" eb="15">
      <t>ヤキン</t>
    </rPh>
    <rPh sb="15" eb="17">
      <t>キンム</t>
    </rPh>
    <rPh sb="17" eb="18">
      <t>トウ</t>
    </rPh>
    <rPh sb="18" eb="20">
      <t>カンゴ</t>
    </rPh>
    <rPh sb="20" eb="22">
      <t>カサン</t>
    </rPh>
    <rPh sb="22" eb="24">
      <t>サンテイ</t>
    </rPh>
    <rPh sb="24" eb="25">
      <t>ヒョウ</t>
    </rPh>
    <rPh sb="39" eb="41">
      <t>カイゴ</t>
    </rPh>
    <rPh sb="41" eb="43">
      <t>イリョウ</t>
    </rPh>
    <rPh sb="43" eb="44">
      <t>イン</t>
    </rPh>
    <phoneticPr fontId="3"/>
  </si>
  <si>
    <t>常勤の
月平均勤務時間</t>
    <rPh sb="0" eb="2">
      <t>ジョウキン</t>
    </rPh>
    <rPh sb="4" eb="7">
      <t>ツキヘイキン</t>
    </rPh>
    <rPh sb="7" eb="9">
      <t>キンム</t>
    </rPh>
    <rPh sb="9" eb="11">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</si>
</sst>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0_);[Red]\(0.00\)"/>
    <numFmt numFmtId="178" formatCode="0.00_ "/>
    <numFmt numFmtId="179" formatCode="#,##0_ "/>
    <numFmt numFmtId="180" formatCode="0.0_);[Red]\(0.0\)"/>
    <numFmt numFmtId="181" formatCode="0.0_ "/>
    <numFmt numFmtId="182" formatCode="#,##0.000;[Red]\-#,##0.000"/>
    <numFmt numFmtId="183" formatCode="0.000_ "/>
    <numFmt numFmtId="184" formatCode="0_ "/>
    <numFmt numFmtId="185" formatCode="#,##0.00_ ;[Red]\-#,##0.00\ "/>
  </numFmts>
  <fonts count="47" x14ac:knownFonts="1">
    <font>
      <sz val="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b/>
      <sz val="9"/>
      <name val="ＭＳ ゴシック"/>
      <family val="3"/>
      <charset val="128"/>
    </font>
    <font>
      <sz val="9"/>
      <name val="HG創英角ﾎﾟｯﾌﾟ体"/>
      <family val="3"/>
      <charset val="128"/>
    </font>
    <font>
      <sz val="10"/>
      <name val="ＭＳ Ｐゴシック"/>
      <family val="3"/>
      <charset val="128"/>
    </font>
    <font>
      <b/>
      <sz val="11"/>
      <name val="ＭＳ Ｐゴシック"/>
      <family val="3"/>
      <charset val="128"/>
    </font>
    <font>
      <u/>
      <sz val="11"/>
      <color indexed="12"/>
      <name val="ＭＳ Ｐゴシック"/>
      <family val="3"/>
      <charset val="128"/>
    </font>
    <font>
      <sz val="14"/>
      <name val="HGSｺﾞｼｯｸM"/>
      <family val="3"/>
      <charset val="128"/>
    </font>
    <font>
      <b/>
      <sz val="16"/>
      <name val="HGSｺﾞｼｯｸM"/>
      <family val="3"/>
      <charset val="128"/>
    </font>
    <font>
      <sz val="11"/>
      <name val="HGSｺﾞｼｯｸM"/>
      <family val="3"/>
      <charset val="128"/>
    </font>
    <font>
      <sz val="10"/>
      <name val="HGSｺﾞｼｯｸM"/>
      <family val="3"/>
      <charset val="128"/>
    </font>
    <font>
      <sz val="12"/>
      <name val="HGSｺﾞｼｯｸM"/>
      <family val="3"/>
      <charset val="128"/>
    </font>
    <font>
      <b/>
      <sz val="14"/>
      <name val="HGSｺﾞｼｯｸM"/>
      <family val="3"/>
      <charset val="128"/>
    </font>
    <font>
      <b/>
      <sz val="12"/>
      <name val="HGSｺﾞｼｯｸM"/>
      <family val="3"/>
      <charset val="128"/>
    </font>
    <font>
      <sz val="8"/>
      <name val="BIZ UDPゴシック"/>
      <family val="3"/>
      <charset val="128"/>
    </font>
    <font>
      <sz val="10"/>
      <name val="BIZ UDPゴシック"/>
      <family val="3"/>
      <charset val="128"/>
    </font>
    <font>
      <sz val="10"/>
      <color indexed="53"/>
      <name val="BIZ UDPゴシック"/>
      <family val="3"/>
      <charset val="128"/>
    </font>
    <font>
      <b/>
      <sz val="10"/>
      <name val="BIZ UDPゴシック"/>
      <family val="3"/>
      <charset val="128"/>
    </font>
    <font>
      <b/>
      <u/>
      <sz val="10"/>
      <name val="BIZ UDPゴシック"/>
      <family val="3"/>
      <charset val="128"/>
    </font>
    <font>
      <sz val="10"/>
      <color indexed="10"/>
      <name val="BIZ UDPゴシック"/>
      <family val="3"/>
      <charset val="128"/>
    </font>
    <font>
      <sz val="9"/>
      <name val="BIZ UDPゴシック"/>
      <family val="3"/>
      <charset val="128"/>
    </font>
    <font>
      <sz val="9"/>
      <color indexed="10"/>
      <name val="BIZ UDPゴシック"/>
      <family val="3"/>
      <charset val="128"/>
    </font>
    <font>
      <b/>
      <u/>
      <sz val="9"/>
      <name val="BIZ UDPゴシック"/>
      <family val="3"/>
      <charset val="128"/>
    </font>
    <font>
      <b/>
      <sz val="8"/>
      <name val="BIZ UDPゴシック"/>
      <family val="3"/>
      <charset val="128"/>
    </font>
    <font>
      <sz val="14"/>
      <name val="BIZ UDPゴシック"/>
      <family val="3"/>
      <charset val="128"/>
    </font>
    <font>
      <b/>
      <sz val="9"/>
      <name val="BIZ UDPゴシック"/>
      <family val="3"/>
      <charset val="128"/>
    </font>
    <font>
      <sz val="12"/>
      <name val="BIZ UDPゴシック"/>
      <family val="3"/>
      <charset val="128"/>
    </font>
    <font>
      <b/>
      <sz val="9"/>
      <color indexed="10"/>
      <name val="BIZ UDPゴシック"/>
      <family val="3"/>
      <charset val="128"/>
    </font>
    <font>
      <sz val="18"/>
      <name val="BIZ UDPゴシック"/>
      <family val="3"/>
      <charset val="128"/>
    </font>
    <font>
      <sz val="16"/>
      <name val="BIZ UDPゴシック"/>
      <family val="3"/>
      <charset val="128"/>
    </font>
    <font>
      <b/>
      <sz val="18"/>
      <name val="BIZ UDPゴシック"/>
      <family val="3"/>
      <charset val="128"/>
    </font>
    <font>
      <b/>
      <i/>
      <u/>
      <sz val="18"/>
      <name val="BIZ UDPゴシック"/>
      <family val="3"/>
      <charset val="128"/>
    </font>
    <font>
      <sz val="11"/>
      <name val="BIZ UDPゴシック"/>
      <family val="3"/>
      <charset val="128"/>
    </font>
    <font>
      <b/>
      <sz val="11"/>
      <name val="BIZ UDPゴシック"/>
      <family val="3"/>
      <charset val="128"/>
    </font>
    <font>
      <b/>
      <i/>
      <sz val="18"/>
      <name val="BIZ UDPゴシック"/>
      <family val="3"/>
      <charset val="128"/>
    </font>
    <font>
      <b/>
      <u/>
      <sz val="11"/>
      <name val="BIZ UDPゴシック"/>
      <family val="3"/>
      <charset val="128"/>
    </font>
    <font>
      <b/>
      <sz val="16"/>
      <name val="BIZ UDPゴシック"/>
      <family val="3"/>
      <charset val="128"/>
    </font>
    <font>
      <sz val="14"/>
      <name val="ＭＳ Ｐゴシック"/>
      <family val="3"/>
      <charset val="128"/>
      <scheme val="major"/>
    </font>
    <font>
      <sz val="6"/>
      <color theme="1"/>
      <name val="BIZ UDPゴシック"/>
      <family val="3"/>
      <charset val="128"/>
    </font>
    <font>
      <sz val="11"/>
      <color theme="1"/>
      <name val="BIZ UDPゴシック"/>
      <family val="3"/>
      <charset val="128"/>
    </font>
    <font>
      <b/>
      <sz val="18"/>
      <color theme="1"/>
      <name val="BIZ UDPゴシック"/>
      <family val="3"/>
      <charset val="128"/>
    </font>
    <font>
      <b/>
      <sz val="11"/>
      <color theme="1"/>
      <name val="BIZ UDPゴシック"/>
      <family val="3"/>
      <charset val="128"/>
    </font>
  </fonts>
  <fills count="15">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9"/>
        <bgColor indexed="64"/>
      </patternFill>
    </fill>
    <fill>
      <patternFill patternType="solid">
        <fgColor indexed="11"/>
        <bgColor indexed="64"/>
      </patternFill>
    </fill>
    <fill>
      <patternFill patternType="solid">
        <fgColor rgb="FFCCCCFF"/>
        <bgColor indexed="64"/>
      </patternFill>
    </fill>
    <fill>
      <patternFill patternType="solid">
        <fgColor rgb="FFEBFD3D"/>
        <bgColor indexed="64"/>
      </patternFill>
    </fill>
    <fill>
      <patternFill patternType="solid">
        <fgColor rgb="FFCCFFCC"/>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ouble">
        <color indexed="64"/>
      </right>
      <top/>
      <bottom style="medium">
        <color indexed="64"/>
      </bottom>
      <diagonal/>
    </border>
    <border>
      <left style="thin">
        <color indexed="64"/>
      </left>
      <right style="thin">
        <color indexed="64"/>
      </right>
      <top style="medium">
        <color indexed="64"/>
      </top>
      <bottom style="double">
        <color indexed="64"/>
      </bottom>
      <diagonal/>
    </border>
    <border>
      <left/>
      <right/>
      <top style="thin">
        <color indexed="64"/>
      </top>
      <bottom style="thin">
        <color indexed="64"/>
      </bottom>
      <diagonal/>
    </border>
    <border>
      <left style="hair">
        <color indexed="64"/>
      </left>
      <right/>
      <top/>
      <bottom style="medium">
        <color indexed="64"/>
      </bottom>
      <diagonal/>
    </border>
    <border>
      <left style="hair">
        <color indexed="64"/>
      </left>
      <right/>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2">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alignment vertical="center"/>
    </xf>
    <xf numFmtId="0" fontId="5" fillId="0" borderId="0"/>
    <xf numFmtId="0" fontId="5"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cellStyleXfs>
  <cellXfs count="619">
    <xf numFmtId="0" fontId="0" fillId="0" borderId="0" xfId="0"/>
    <xf numFmtId="0" fontId="4" fillId="0" borderId="0" xfId="11" applyFont="1" applyAlignment="1">
      <alignment vertical="center"/>
    </xf>
    <xf numFmtId="0" fontId="4" fillId="0" borderId="0" xfId="11" applyFont="1" applyFill="1" applyAlignment="1">
      <alignment vertical="center"/>
    </xf>
    <xf numFmtId="177" fontId="4" fillId="0" borderId="0" xfId="11" applyNumberFormat="1" applyFont="1" applyFill="1" applyAlignment="1">
      <alignment horizontal="center" vertical="center"/>
    </xf>
    <xf numFmtId="177" fontId="4" fillId="0" borderId="0" xfId="11" applyNumberFormat="1" applyFont="1" applyFill="1" applyAlignment="1">
      <alignment vertical="center"/>
    </xf>
    <xf numFmtId="178" fontId="4" fillId="0" borderId="0" xfId="11" applyNumberFormat="1" applyFont="1" applyFill="1" applyAlignment="1">
      <alignment vertical="center"/>
    </xf>
    <xf numFmtId="0" fontId="4" fillId="0" borderId="0" xfId="11" applyFont="1" applyAlignment="1">
      <alignment vertical="center" wrapText="1"/>
    </xf>
    <xf numFmtId="0" fontId="6" fillId="0" borderId="0" xfId="11" applyFont="1" applyFill="1" applyAlignment="1">
      <alignment vertical="center"/>
    </xf>
    <xf numFmtId="178" fontId="4" fillId="0" borderId="0" xfId="11" applyNumberFormat="1" applyFont="1" applyFill="1" applyBorder="1" applyAlignment="1">
      <alignment vertical="center"/>
    </xf>
    <xf numFmtId="178" fontId="8" fillId="0" borderId="0" xfId="11" applyNumberFormat="1" applyFont="1" applyFill="1" applyBorder="1" applyAlignment="1">
      <alignment vertical="center"/>
    </xf>
    <xf numFmtId="0" fontId="4" fillId="0" borderId="0" xfId="11" applyFont="1" applyFill="1" applyBorder="1" applyAlignment="1">
      <alignment vertical="center"/>
    </xf>
    <xf numFmtId="0" fontId="4" fillId="0" borderId="0" xfId="11" applyFont="1" applyBorder="1" applyAlignment="1">
      <alignment horizontal="center" vertical="center"/>
    </xf>
    <xf numFmtId="0" fontId="6" fillId="0" borderId="0" xfId="11" applyFont="1" applyFill="1" applyAlignment="1">
      <alignment vertical="center" wrapText="1"/>
    </xf>
    <xf numFmtId="0" fontId="6" fillId="0" borderId="0" xfId="11" applyFont="1" applyFill="1" applyAlignment="1">
      <alignment horizontal="center" vertical="center" wrapText="1"/>
    </xf>
    <xf numFmtId="0" fontId="4" fillId="0" borderId="0" xfId="11" applyFont="1" applyAlignment="1">
      <alignment horizontal="center" vertical="center"/>
    </xf>
    <xf numFmtId="178" fontId="4" fillId="0" borderId="0" xfId="11" applyNumberFormat="1" applyFont="1" applyAlignment="1">
      <alignment vertical="center"/>
    </xf>
    <xf numFmtId="0" fontId="7" fillId="0" borderId="0" xfId="11" applyFont="1" applyBorder="1" applyAlignment="1">
      <alignment vertical="center"/>
    </xf>
    <xf numFmtId="0" fontId="5" fillId="0" borderId="0" xfId="11" applyFont="1" applyBorder="1" applyAlignment="1">
      <alignment vertical="center" shrinkToFit="1"/>
    </xf>
    <xf numFmtId="176" fontId="4" fillId="0" borderId="0" xfId="11" applyNumberFormat="1" applyFont="1" applyFill="1" applyBorder="1" applyAlignment="1">
      <alignment vertical="center"/>
    </xf>
    <xf numFmtId="0" fontId="5" fillId="0" borderId="0" xfId="11" applyFont="1" applyBorder="1" applyAlignment="1">
      <alignment vertical="center"/>
    </xf>
    <xf numFmtId="0" fontId="4" fillId="0" borderId="0" xfId="11" applyFont="1" applyBorder="1" applyAlignment="1">
      <alignment vertical="center"/>
    </xf>
    <xf numFmtId="0" fontId="7" fillId="0" borderId="0" xfId="11" applyFont="1" applyAlignment="1">
      <alignment vertical="center"/>
    </xf>
    <xf numFmtId="0" fontId="5" fillId="0" borderId="0" xfId="11" applyFont="1" applyAlignment="1">
      <alignment vertical="center" shrinkToFit="1"/>
    </xf>
    <xf numFmtId="176" fontId="4" fillId="0" borderId="0" xfId="11" applyNumberFormat="1" applyFont="1" applyAlignment="1">
      <alignment vertical="center"/>
    </xf>
    <xf numFmtId="0" fontId="5" fillId="0" borderId="0" xfId="11" applyFont="1" applyAlignment="1">
      <alignment vertical="center"/>
    </xf>
    <xf numFmtId="0" fontId="4" fillId="0" borderId="0" xfId="3" applyFont="1" applyFill="1" applyAlignment="1">
      <alignment vertical="center"/>
    </xf>
    <xf numFmtId="177" fontId="4" fillId="0" borderId="0" xfId="3" applyNumberFormat="1" applyFont="1" applyFill="1" applyAlignment="1">
      <alignment horizontal="center" vertical="center"/>
    </xf>
    <xf numFmtId="177" fontId="4" fillId="0" borderId="0" xfId="3" applyNumberFormat="1" applyFont="1" applyFill="1" applyAlignment="1">
      <alignment vertical="center"/>
    </xf>
    <xf numFmtId="178" fontId="4" fillId="0" borderId="0" xfId="3" applyNumberFormat="1" applyFont="1" applyFill="1" applyAlignment="1">
      <alignment vertical="center"/>
    </xf>
    <xf numFmtId="0" fontId="4" fillId="0" borderId="0" xfId="3" applyFont="1" applyAlignment="1">
      <alignment vertical="center" wrapText="1"/>
    </xf>
    <xf numFmtId="0" fontId="6" fillId="0" borderId="0" xfId="3" applyFont="1" applyFill="1" applyAlignment="1">
      <alignment vertical="center"/>
    </xf>
    <xf numFmtId="0" fontId="4" fillId="0" borderId="0" xfId="3" applyFont="1" applyAlignment="1">
      <alignment vertical="center"/>
    </xf>
    <xf numFmtId="178" fontId="4" fillId="0" borderId="0" xfId="3" applyNumberFormat="1" applyFont="1" applyFill="1" applyBorder="1" applyAlignment="1">
      <alignment vertical="center"/>
    </xf>
    <xf numFmtId="0" fontId="4" fillId="0" borderId="0" xfId="3" applyFont="1" applyBorder="1" applyAlignment="1">
      <alignment vertical="center"/>
    </xf>
    <xf numFmtId="178" fontId="8" fillId="0" borderId="0" xfId="3" applyNumberFormat="1" applyFont="1" applyFill="1" applyBorder="1" applyAlignment="1">
      <alignment vertical="center"/>
    </xf>
    <xf numFmtId="0" fontId="4" fillId="0" borderId="0" xfId="3" applyFont="1" applyFill="1" applyBorder="1" applyAlignment="1">
      <alignment vertical="center"/>
    </xf>
    <xf numFmtId="0" fontId="4" fillId="0" borderId="0" xfId="3" applyFont="1" applyBorder="1" applyAlignment="1">
      <alignment horizontal="center" vertical="center"/>
    </xf>
    <xf numFmtId="0" fontId="6" fillId="0" borderId="0" xfId="3" applyFont="1" applyFill="1" applyAlignment="1">
      <alignment vertical="center" wrapText="1"/>
    </xf>
    <xf numFmtId="0" fontId="6" fillId="0" borderId="0" xfId="3" applyFont="1" applyFill="1" applyAlignment="1">
      <alignment horizontal="center" vertical="center" wrapText="1"/>
    </xf>
    <xf numFmtId="0" fontId="4" fillId="0" borderId="0" xfId="3" applyFont="1" applyAlignment="1">
      <alignment horizontal="center" vertical="center"/>
    </xf>
    <xf numFmtId="178" fontId="4" fillId="0" borderId="0" xfId="3" applyNumberFormat="1" applyFont="1" applyAlignment="1">
      <alignment vertical="center"/>
    </xf>
    <xf numFmtId="0" fontId="7" fillId="0" borderId="0" xfId="3" applyFont="1" applyBorder="1" applyAlignment="1">
      <alignment vertical="center"/>
    </xf>
    <xf numFmtId="0" fontId="5" fillId="0" borderId="0" xfId="3" applyFont="1" applyBorder="1" applyAlignment="1">
      <alignment vertical="center" shrinkToFit="1"/>
    </xf>
    <xf numFmtId="176" fontId="4" fillId="0" borderId="0" xfId="3" applyNumberFormat="1" applyFont="1" applyFill="1" applyBorder="1" applyAlignment="1">
      <alignment vertical="center"/>
    </xf>
    <xf numFmtId="0" fontId="5" fillId="0" borderId="0" xfId="3" applyFont="1" applyBorder="1" applyAlignment="1">
      <alignment vertical="center"/>
    </xf>
    <xf numFmtId="0" fontId="7" fillId="0" borderId="0" xfId="3" applyFont="1" applyAlignment="1">
      <alignment vertical="center"/>
    </xf>
    <xf numFmtId="0" fontId="5" fillId="0" borderId="0" xfId="3" applyFont="1" applyAlignment="1">
      <alignment vertical="center" shrinkToFit="1"/>
    </xf>
    <xf numFmtId="176" fontId="4" fillId="0" borderId="0" xfId="3" applyNumberFormat="1" applyFont="1" applyAlignment="1">
      <alignment vertical="center"/>
    </xf>
    <xf numFmtId="0" fontId="5" fillId="0" borderId="0" xfId="3" applyFont="1" applyAlignment="1">
      <alignment vertical="center"/>
    </xf>
    <xf numFmtId="0" fontId="4" fillId="0" borderId="0" xfId="9" applyFont="1" applyAlignment="1">
      <alignment vertical="center"/>
    </xf>
    <xf numFmtId="0" fontId="4" fillId="0" borderId="0" xfId="9" applyFont="1" applyFill="1" applyAlignment="1">
      <alignment vertical="center"/>
    </xf>
    <xf numFmtId="177" fontId="4" fillId="0" borderId="0" xfId="9" applyNumberFormat="1" applyFont="1" applyFill="1" applyAlignment="1">
      <alignment horizontal="center" vertical="center"/>
    </xf>
    <xf numFmtId="177" fontId="4" fillId="0" borderId="0" xfId="9" applyNumberFormat="1" applyFont="1" applyFill="1" applyAlignment="1">
      <alignment vertical="center"/>
    </xf>
    <xf numFmtId="178" fontId="4" fillId="0" borderId="0" xfId="9" applyNumberFormat="1" applyFont="1" applyFill="1" applyAlignment="1">
      <alignment vertical="center"/>
    </xf>
    <xf numFmtId="0" fontId="4" fillId="0" borderId="0" xfId="9" applyFont="1" applyAlignment="1">
      <alignment vertical="center" wrapText="1"/>
    </xf>
    <xf numFmtId="0" fontId="6" fillId="0" borderId="0" xfId="9" applyFont="1" applyFill="1" applyAlignment="1">
      <alignment vertical="center"/>
    </xf>
    <xf numFmtId="178" fontId="4" fillId="0" borderId="0" xfId="9" applyNumberFormat="1" applyFont="1" applyFill="1" applyBorder="1" applyAlignment="1">
      <alignment vertical="center"/>
    </xf>
    <xf numFmtId="178" fontId="8" fillId="0" borderId="0" xfId="9" applyNumberFormat="1" applyFont="1" applyFill="1" applyBorder="1" applyAlignment="1">
      <alignment vertical="center"/>
    </xf>
    <xf numFmtId="0" fontId="4" fillId="0" borderId="0" xfId="9" applyFont="1" applyFill="1" applyBorder="1" applyAlignment="1">
      <alignment vertical="center"/>
    </xf>
    <xf numFmtId="0" fontId="4" fillId="0" borderId="0" xfId="9" applyFont="1" applyBorder="1" applyAlignment="1">
      <alignment horizontal="center" vertical="center"/>
    </xf>
    <xf numFmtId="0" fontId="6" fillId="0" borderId="0" xfId="9" applyFont="1" applyFill="1" applyAlignment="1">
      <alignment vertical="center" wrapText="1"/>
    </xf>
    <xf numFmtId="0" fontId="6" fillId="0" borderId="0" xfId="9" applyFont="1" applyFill="1" applyAlignment="1">
      <alignment horizontal="center" vertical="center" wrapText="1"/>
    </xf>
    <xf numFmtId="0" fontId="4" fillId="0" borderId="0" xfId="9" applyFont="1" applyAlignment="1">
      <alignment horizontal="center" vertical="center"/>
    </xf>
    <xf numFmtId="178" fontId="4" fillId="0" borderId="0" xfId="9" applyNumberFormat="1" applyFont="1" applyAlignment="1">
      <alignment vertical="center"/>
    </xf>
    <xf numFmtId="0" fontId="7" fillId="0" borderId="0" xfId="9" applyFont="1" applyBorder="1" applyAlignment="1">
      <alignment vertical="center"/>
    </xf>
    <xf numFmtId="0" fontId="5" fillId="0" borderId="0" xfId="9" applyFont="1" applyBorder="1" applyAlignment="1">
      <alignment vertical="center" shrinkToFit="1"/>
    </xf>
    <xf numFmtId="176" fontId="4" fillId="0" borderId="0" xfId="9" applyNumberFormat="1" applyFont="1" applyFill="1" applyBorder="1" applyAlignment="1">
      <alignment vertical="center"/>
    </xf>
    <xf numFmtId="0" fontId="5" fillId="0" borderId="0" xfId="9" applyFont="1" applyBorder="1" applyAlignment="1">
      <alignment vertical="center"/>
    </xf>
    <xf numFmtId="0" fontId="4" fillId="0" borderId="0" xfId="9" applyFont="1" applyBorder="1" applyAlignment="1">
      <alignment vertical="center"/>
    </xf>
    <xf numFmtId="0" fontId="7" fillId="0" borderId="0" xfId="9" applyFont="1" applyAlignment="1">
      <alignment vertical="center"/>
    </xf>
    <xf numFmtId="0" fontId="5" fillId="0" borderId="0" xfId="9" applyFont="1" applyAlignment="1">
      <alignment vertical="center" shrinkToFit="1"/>
    </xf>
    <xf numFmtId="176" fontId="4" fillId="0" borderId="0" xfId="9" applyNumberFormat="1" applyFont="1" applyAlignment="1">
      <alignment vertical="center"/>
    </xf>
    <xf numFmtId="0" fontId="5" fillId="0" borderId="0" xfId="9" applyFont="1" applyAlignment="1">
      <alignment vertical="center"/>
    </xf>
    <xf numFmtId="0" fontId="1" fillId="0" borderId="0" xfId="8">
      <alignment vertical="center"/>
    </xf>
    <xf numFmtId="38" fontId="1" fillId="0" borderId="0" xfId="2" applyFont="1" applyAlignment="1">
      <alignment vertical="center"/>
    </xf>
    <xf numFmtId="0" fontId="1" fillId="0" borderId="0" xfId="8" applyAlignment="1"/>
    <xf numFmtId="182" fontId="1" fillId="0" borderId="0" xfId="2" applyNumberFormat="1" applyFont="1" applyBorder="1" applyAlignment="1">
      <alignment horizontal="center" vertical="center"/>
    </xf>
    <xf numFmtId="0" fontId="1" fillId="0" borderId="0" xfId="3" applyAlignment="1">
      <alignment vertical="center"/>
    </xf>
    <xf numFmtId="0" fontId="1" fillId="0" borderId="0" xfId="8" applyBorder="1" applyAlignment="1">
      <alignment horizontal="center" vertical="center"/>
    </xf>
    <xf numFmtId="0" fontId="10" fillId="0" borderId="0" xfId="8" applyFont="1" applyBorder="1" applyAlignment="1">
      <alignment horizontal="center" vertical="center"/>
    </xf>
    <xf numFmtId="38" fontId="1" fillId="0" borderId="0" xfId="2" applyFont="1" applyAlignment="1">
      <alignment horizontal="left" vertical="center"/>
    </xf>
    <xf numFmtId="38" fontId="1" fillId="0" borderId="0" xfId="2" applyFont="1" applyAlignment="1">
      <alignment vertical="top"/>
    </xf>
    <xf numFmtId="0" fontId="12" fillId="0" borderId="0" xfId="3" applyFont="1" applyAlignment="1">
      <alignment vertical="center"/>
    </xf>
    <xf numFmtId="176" fontId="12" fillId="0" borderId="0" xfId="3" applyNumberFormat="1" applyFont="1" applyAlignment="1">
      <alignment vertical="center"/>
    </xf>
    <xf numFmtId="177" fontId="12" fillId="0" borderId="0" xfId="3" applyNumberFormat="1" applyFont="1" applyAlignment="1">
      <alignment vertical="center"/>
    </xf>
    <xf numFmtId="178" fontId="12" fillId="0" borderId="0" xfId="3" applyNumberFormat="1" applyFont="1" applyAlignment="1">
      <alignment vertical="center"/>
    </xf>
    <xf numFmtId="0" fontId="13" fillId="0" borderId="0" xfId="10" applyFont="1">
      <alignment vertical="center"/>
    </xf>
    <xf numFmtId="0" fontId="12" fillId="0" borderId="0" xfId="10" applyFont="1">
      <alignment vertical="center"/>
    </xf>
    <xf numFmtId="0" fontId="14" fillId="0" borderId="0" xfId="10" applyFont="1">
      <alignment vertical="center"/>
    </xf>
    <xf numFmtId="0" fontId="14" fillId="0" borderId="1" xfId="10" applyFont="1" applyFill="1" applyBorder="1" applyAlignment="1">
      <alignment horizontal="center" vertical="center"/>
    </xf>
    <xf numFmtId="0" fontId="14" fillId="0" borderId="2" xfId="10" applyFont="1" applyFill="1" applyBorder="1" applyAlignment="1">
      <alignment horizontal="center" vertical="center"/>
    </xf>
    <xf numFmtId="0" fontId="14" fillId="2" borderId="1" xfId="10" applyFont="1" applyFill="1" applyBorder="1" applyAlignment="1">
      <alignment horizontal="center" vertical="center" wrapText="1"/>
    </xf>
    <xf numFmtId="0" fontId="15" fillId="2" borderId="1" xfId="10" applyFont="1" applyFill="1" applyBorder="1" applyAlignment="1">
      <alignment horizontal="left" vertical="center" wrapText="1"/>
    </xf>
    <xf numFmtId="0" fontId="14" fillId="0" borderId="3" xfId="10" applyFont="1" applyFill="1" applyBorder="1">
      <alignment vertical="center"/>
    </xf>
    <xf numFmtId="0" fontId="14" fillId="2" borderId="4" xfId="10" applyFont="1" applyFill="1" applyBorder="1">
      <alignment vertical="center"/>
    </xf>
    <xf numFmtId="181" fontId="14" fillId="2" borderId="5" xfId="10" applyNumberFormat="1" applyFont="1" applyFill="1" applyBorder="1" applyAlignment="1">
      <alignment vertical="center" wrapText="1"/>
    </xf>
    <xf numFmtId="0" fontId="15" fillId="0" borderId="0" xfId="10" applyFont="1" applyFill="1" applyBorder="1" applyAlignment="1">
      <alignment vertical="center" wrapText="1"/>
    </xf>
    <xf numFmtId="0" fontId="14" fillId="0" borderId="0" xfId="10" applyFont="1" applyFill="1" applyBorder="1">
      <alignment vertical="center"/>
    </xf>
    <xf numFmtId="0" fontId="14" fillId="0" borderId="0" xfId="10" applyFont="1" applyBorder="1">
      <alignment vertical="center"/>
    </xf>
    <xf numFmtId="0" fontId="14" fillId="0" borderId="0" xfId="10" applyFont="1" applyFill="1" applyBorder="1" applyAlignment="1">
      <alignment vertical="center" wrapText="1"/>
    </xf>
    <xf numFmtId="0" fontId="14" fillId="0" borderId="0" xfId="10" applyFont="1" applyFill="1">
      <alignment vertical="center"/>
    </xf>
    <xf numFmtId="0" fontId="12" fillId="0" borderId="0" xfId="10" applyFont="1" applyFill="1" applyBorder="1" applyAlignment="1">
      <alignment vertical="center"/>
    </xf>
    <xf numFmtId="0" fontId="12" fillId="0" borderId="0" xfId="10" applyFont="1" applyFill="1">
      <alignment vertical="center"/>
    </xf>
    <xf numFmtId="0" fontId="12" fillId="0" borderId="0" xfId="10" applyFont="1" applyFill="1" applyAlignment="1">
      <alignment horizontal="center" vertical="center"/>
    </xf>
    <xf numFmtId="0" fontId="12" fillId="0" borderId="0" xfId="10" applyFont="1" applyAlignment="1">
      <alignment horizontal="center" vertical="center"/>
    </xf>
    <xf numFmtId="0" fontId="12" fillId="0" borderId="0" xfId="10" applyFont="1" applyFill="1" applyBorder="1" applyAlignment="1">
      <alignment horizontal="left" vertical="center"/>
    </xf>
    <xf numFmtId="0" fontId="12" fillId="2" borderId="0" xfId="10" applyFont="1" applyFill="1" applyBorder="1" applyAlignment="1">
      <alignment horizontal="right" vertical="center"/>
    </xf>
    <xf numFmtId="0" fontId="12" fillId="0" borderId="0" xfId="10" applyFont="1" applyBorder="1" applyAlignment="1">
      <alignment horizontal="center"/>
    </xf>
    <xf numFmtId="0" fontId="12" fillId="0" borderId="0" xfId="10" applyFont="1" applyBorder="1" applyAlignment="1">
      <alignment horizontal="center" vertical="center"/>
    </xf>
    <xf numFmtId="0" fontId="12" fillId="2" borderId="0" xfId="10" applyFont="1" applyFill="1">
      <alignment vertical="center"/>
    </xf>
    <xf numFmtId="0" fontId="16" fillId="2" borderId="0" xfId="10" applyFont="1" applyFill="1" applyBorder="1" applyAlignment="1">
      <alignment horizontal="left" vertical="center"/>
    </xf>
    <xf numFmtId="0" fontId="16" fillId="2" borderId="0" xfId="10" applyFont="1" applyFill="1" applyBorder="1" applyAlignment="1">
      <alignment horizontal="right" vertical="center"/>
    </xf>
    <xf numFmtId="0" fontId="14" fillId="0" borderId="0" xfId="10" applyFont="1" applyAlignment="1">
      <alignment horizontal="center" vertical="center"/>
    </xf>
    <xf numFmtId="0" fontId="1" fillId="0" borderId="0" xfId="10" applyFont="1">
      <alignment vertical="center"/>
    </xf>
    <xf numFmtId="0" fontId="9" fillId="0" borderId="0" xfId="3" applyFont="1" applyAlignment="1">
      <alignment vertical="center"/>
    </xf>
    <xf numFmtId="177" fontId="9" fillId="0" borderId="0" xfId="3" applyNumberFormat="1" applyFont="1" applyAlignment="1">
      <alignment vertical="center"/>
    </xf>
    <xf numFmtId="178" fontId="9" fillId="0" borderId="0" xfId="3" applyNumberFormat="1" applyFont="1" applyAlignment="1">
      <alignment vertical="center"/>
    </xf>
    <xf numFmtId="0" fontId="1" fillId="0" borderId="0" xfId="10" applyFont="1" applyBorder="1">
      <alignment vertical="center"/>
    </xf>
    <xf numFmtId="0" fontId="1" fillId="0" borderId="0" xfId="10" applyFont="1" applyFill="1" applyBorder="1" applyAlignment="1">
      <alignment vertical="center" wrapText="1"/>
    </xf>
    <xf numFmtId="0" fontId="1" fillId="0" borderId="0" xfId="10" applyFont="1" applyAlignment="1">
      <alignment horizontal="center" vertical="center"/>
    </xf>
    <xf numFmtId="0" fontId="42" fillId="0" borderId="0" xfId="3" applyFont="1" applyAlignment="1">
      <alignment vertical="center"/>
    </xf>
    <xf numFmtId="0" fontId="1" fillId="0" borderId="0" xfId="8" applyBorder="1" applyAlignment="1">
      <alignment vertical="center"/>
    </xf>
    <xf numFmtId="0" fontId="10" fillId="0" borderId="0" xfId="8" applyFont="1" applyBorder="1" applyAlignment="1">
      <alignment vertical="center"/>
    </xf>
    <xf numFmtId="0" fontId="1" fillId="0" borderId="0" xfId="8" applyBorder="1">
      <alignment vertical="center"/>
    </xf>
    <xf numFmtId="177" fontId="22" fillId="0" borderId="0" xfId="11" applyNumberFormat="1" applyFont="1" applyFill="1" applyBorder="1" applyAlignment="1">
      <alignment vertical="center"/>
    </xf>
    <xf numFmtId="177" fontId="22" fillId="0" borderId="0" xfId="11" applyNumberFormat="1" applyFont="1" applyFill="1" applyBorder="1" applyAlignment="1">
      <alignment horizontal="left" vertical="center"/>
    </xf>
    <xf numFmtId="38" fontId="1" fillId="0" borderId="0" xfId="2" applyFont="1" applyBorder="1" applyAlignment="1">
      <alignment vertical="center"/>
    </xf>
    <xf numFmtId="38" fontId="1" fillId="0" borderId="0" xfId="2" applyFont="1" applyBorder="1" applyAlignment="1">
      <alignment vertical="top"/>
    </xf>
    <xf numFmtId="0" fontId="29" fillId="3" borderId="0" xfId="11" applyFont="1" applyFill="1" applyAlignment="1">
      <alignment horizontal="left" vertical="center"/>
    </xf>
    <xf numFmtId="0" fontId="25" fillId="3" borderId="0" xfId="11" applyFont="1" applyFill="1" applyAlignment="1">
      <alignment vertical="center"/>
    </xf>
    <xf numFmtId="0" fontId="25" fillId="3" borderId="0" xfId="11" applyFont="1" applyFill="1" applyAlignment="1">
      <alignment horizontal="center" vertical="center"/>
    </xf>
    <xf numFmtId="0" fontId="19" fillId="3" borderId="0" xfId="11" applyFont="1" applyFill="1" applyAlignment="1">
      <alignment vertical="center" shrinkToFit="1"/>
    </xf>
    <xf numFmtId="176" fontId="25" fillId="3" borderId="0" xfId="11" applyNumberFormat="1" applyFont="1" applyFill="1" applyAlignment="1">
      <alignment vertical="center"/>
    </xf>
    <xf numFmtId="0" fontId="19" fillId="3" borderId="0" xfId="11" applyFont="1" applyFill="1" applyAlignment="1">
      <alignment vertical="center"/>
    </xf>
    <xf numFmtId="0" fontId="25" fillId="0" borderId="0" xfId="11" applyFont="1" applyAlignment="1">
      <alignment vertical="center"/>
    </xf>
    <xf numFmtId="0" fontId="25" fillId="0" borderId="0" xfId="11" applyFont="1" applyFill="1" applyAlignment="1">
      <alignment vertical="center"/>
    </xf>
    <xf numFmtId="177" fontId="25" fillId="0" borderId="0" xfId="11" applyNumberFormat="1" applyFont="1" applyFill="1" applyAlignment="1">
      <alignment horizontal="center" vertical="center"/>
    </xf>
    <xf numFmtId="177" fontId="25" fillId="0" borderId="0" xfId="11" applyNumberFormat="1" applyFont="1" applyFill="1" applyAlignment="1">
      <alignment vertical="center"/>
    </xf>
    <xf numFmtId="0" fontId="25" fillId="0" borderId="0" xfId="11" applyFont="1" applyFill="1" applyAlignment="1">
      <alignment horizontal="left" wrapText="1"/>
    </xf>
    <xf numFmtId="0" fontId="25" fillId="0" borderId="0" xfId="11" applyFont="1" applyAlignment="1">
      <alignment vertical="top"/>
    </xf>
    <xf numFmtId="0" fontId="30" fillId="0" borderId="0" xfId="11" applyFont="1" applyFill="1" applyAlignment="1">
      <alignment vertical="top"/>
    </xf>
    <xf numFmtId="0" fontId="30" fillId="0" borderId="0" xfId="11" applyFont="1" applyFill="1" applyAlignment="1">
      <alignment vertical="center"/>
    </xf>
    <xf numFmtId="0" fontId="25" fillId="0" borderId="3" xfId="7" applyNumberFormat="1" applyFont="1" applyBorder="1" applyAlignment="1">
      <alignment horizontal="right" vertical="center"/>
    </xf>
    <xf numFmtId="181" fontId="25" fillId="4" borderId="3" xfId="7" applyNumberFormat="1" applyFont="1" applyFill="1" applyBorder="1">
      <alignment vertical="center"/>
    </xf>
    <xf numFmtId="0" fontId="25" fillId="0" borderId="3" xfId="7" applyNumberFormat="1" applyFont="1" applyBorder="1">
      <alignment vertical="center"/>
    </xf>
    <xf numFmtId="0" fontId="25" fillId="0" borderId="4" xfId="7" applyNumberFormat="1" applyFont="1" applyBorder="1">
      <alignment vertical="center"/>
    </xf>
    <xf numFmtId="0" fontId="25" fillId="0" borderId="2" xfId="7" applyNumberFormat="1" applyFont="1" applyBorder="1">
      <alignment vertical="center"/>
    </xf>
    <xf numFmtId="0" fontId="25" fillId="0" borderId="6" xfId="7" applyNumberFormat="1" applyFont="1" applyBorder="1">
      <alignment vertical="center"/>
    </xf>
    <xf numFmtId="0" fontId="25" fillId="0" borderId="0" xfId="11" applyFont="1" applyFill="1" applyAlignment="1"/>
    <xf numFmtId="177" fontId="25" fillId="0" borderId="0" xfId="11" applyNumberFormat="1" applyFont="1" applyFill="1" applyBorder="1" applyAlignment="1">
      <alignment horizontal="center" vertical="center"/>
    </xf>
    <xf numFmtId="177" fontId="25" fillId="0" borderId="0" xfId="11" applyNumberFormat="1" applyFont="1" applyFill="1" applyBorder="1" applyAlignment="1">
      <alignment vertical="center"/>
    </xf>
    <xf numFmtId="0" fontId="25" fillId="0" borderId="7" xfId="11" applyFont="1" applyBorder="1" applyAlignment="1">
      <alignment horizontal="center" vertical="center"/>
    </xf>
    <xf numFmtId="0" fontId="19" fillId="0" borderId="7" xfId="11" applyFont="1" applyBorder="1" applyAlignment="1">
      <alignment vertical="center" shrinkToFit="1"/>
    </xf>
    <xf numFmtId="179" fontId="25" fillId="5" borderId="8" xfId="11" applyNumberFormat="1" applyFont="1" applyFill="1" applyBorder="1" applyAlignment="1">
      <alignment vertical="center"/>
    </xf>
    <xf numFmtId="0" fontId="19" fillId="0" borderId="9" xfId="11" applyFont="1" applyFill="1" applyBorder="1" applyAlignment="1">
      <alignment vertical="center"/>
    </xf>
    <xf numFmtId="0" fontId="25" fillId="0" borderId="0" xfId="11" applyFont="1" applyFill="1" applyBorder="1" applyAlignment="1">
      <alignment horizontal="center" vertical="center"/>
    </xf>
    <xf numFmtId="0" fontId="25" fillId="0" borderId="10" xfId="11" applyFont="1" applyFill="1" applyBorder="1" applyAlignment="1">
      <alignment horizontal="center" vertical="center"/>
    </xf>
    <xf numFmtId="0" fontId="25" fillId="0" borderId="0" xfId="11" applyFont="1" applyBorder="1" applyAlignment="1">
      <alignment horizontal="center" vertical="center"/>
    </xf>
    <xf numFmtId="0" fontId="19" fillId="0" borderId="0" xfId="11" applyFont="1" applyBorder="1" applyAlignment="1">
      <alignment horizontal="center" vertical="center" shrinkToFit="1"/>
    </xf>
    <xf numFmtId="180" fontId="25" fillId="6" borderId="11" xfId="11" applyNumberFormat="1" applyFont="1" applyFill="1" applyBorder="1" applyAlignment="1">
      <alignment vertical="center"/>
    </xf>
    <xf numFmtId="0" fontId="19" fillId="0" borderId="12" xfId="11" applyFont="1" applyFill="1" applyBorder="1" applyAlignment="1">
      <alignment vertical="center"/>
    </xf>
    <xf numFmtId="0" fontId="25" fillId="0" borderId="0" xfId="11" applyFont="1" applyFill="1" applyBorder="1" applyAlignment="1">
      <alignment horizontal="center" vertical="center" wrapText="1"/>
    </xf>
    <xf numFmtId="0" fontId="25" fillId="0" borderId="13" xfId="11" applyFont="1" applyFill="1" applyBorder="1" applyAlignment="1">
      <alignment horizontal="center" vertical="center"/>
    </xf>
    <xf numFmtId="0" fontId="25" fillId="0" borderId="14" xfId="11" applyFont="1" applyFill="1" applyBorder="1" applyAlignment="1">
      <alignment horizontal="center" vertical="center"/>
    </xf>
    <xf numFmtId="0" fontId="25" fillId="0" borderId="15" xfId="11" applyFont="1" applyFill="1" applyBorder="1" applyAlignment="1">
      <alignment horizontal="center" vertical="center"/>
    </xf>
    <xf numFmtId="0" fontId="25" fillId="0" borderId="16" xfId="11" applyFont="1" applyFill="1" applyBorder="1" applyAlignment="1">
      <alignment horizontal="center" vertical="center"/>
    </xf>
    <xf numFmtId="0" fontId="25" fillId="0" borderId="3" xfId="0" applyFont="1" applyFill="1" applyBorder="1" applyAlignment="1">
      <alignment horizontal="center" vertical="center"/>
    </xf>
    <xf numFmtId="0" fontId="19" fillId="6" borderId="4" xfId="11" applyFont="1" applyFill="1" applyBorder="1" applyAlignment="1">
      <alignment horizontal="center" vertical="center" shrinkToFit="1"/>
    </xf>
    <xf numFmtId="180" fontId="25" fillId="6" borderId="17" xfId="11" applyNumberFormat="1" applyFont="1" applyFill="1" applyBorder="1" applyAlignment="1">
      <alignment vertical="center"/>
    </xf>
    <xf numFmtId="0" fontId="25" fillId="0" borderId="18" xfId="11" applyFont="1" applyBorder="1" applyAlignment="1">
      <alignment horizontal="center" vertical="center"/>
    </xf>
    <xf numFmtId="0" fontId="19" fillId="0" borderId="19" xfId="11" applyFont="1" applyFill="1" applyBorder="1" applyAlignment="1">
      <alignment vertical="center"/>
    </xf>
    <xf numFmtId="0" fontId="19" fillId="0" borderId="7" xfId="11" applyFont="1" applyBorder="1" applyAlignment="1">
      <alignment horizontal="center" vertical="center" shrinkToFit="1"/>
    </xf>
    <xf numFmtId="179" fontId="25" fillId="5" borderId="20" xfId="11" applyNumberFormat="1" applyFont="1" applyFill="1" applyBorder="1" applyAlignment="1">
      <alignment vertical="center"/>
    </xf>
    <xf numFmtId="0" fontId="30" fillId="0" borderId="0" xfId="11" applyFont="1" applyFill="1" applyAlignment="1">
      <alignment vertical="center" wrapText="1"/>
    </xf>
    <xf numFmtId="0" fontId="19" fillId="6" borderId="21" xfId="11" applyFont="1" applyFill="1" applyBorder="1" applyAlignment="1">
      <alignment horizontal="center" vertical="center" shrinkToFit="1"/>
    </xf>
    <xf numFmtId="180" fontId="25" fillId="6" borderId="22" xfId="11" applyNumberFormat="1" applyFont="1" applyFill="1" applyBorder="1" applyAlignment="1">
      <alignment vertical="center"/>
    </xf>
    <xf numFmtId="0" fontId="30" fillId="0" borderId="23" xfId="11" applyFont="1" applyFill="1" applyBorder="1" applyAlignment="1">
      <alignment horizontal="center" vertical="center" wrapText="1"/>
    </xf>
    <xf numFmtId="181" fontId="30" fillId="0" borderId="23" xfId="11" applyNumberFormat="1" applyFont="1" applyFill="1" applyBorder="1" applyAlignment="1">
      <alignment vertical="center" wrapText="1"/>
    </xf>
    <xf numFmtId="0" fontId="30" fillId="0" borderId="0" xfId="11" applyFont="1" applyFill="1" applyAlignment="1">
      <alignment horizontal="center" vertical="center" wrapText="1"/>
    </xf>
    <xf numFmtId="0" fontId="26" fillId="0" borderId="0" xfId="11" applyFont="1" applyAlignment="1">
      <alignment horizontal="right" vertical="center" shrinkToFit="1"/>
    </xf>
    <xf numFmtId="0" fontId="30" fillId="0" borderId="3" xfId="11" applyFont="1" applyFill="1" applyBorder="1" applyAlignment="1">
      <alignment horizontal="center" vertical="center" shrinkToFit="1"/>
    </xf>
    <xf numFmtId="0" fontId="30" fillId="0" borderId="0" xfId="11" applyFont="1" applyFill="1" applyBorder="1" applyAlignment="1">
      <alignment horizontal="center" vertical="center" wrapText="1"/>
    </xf>
    <xf numFmtId="0" fontId="30" fillId="9" borderId="11" xfId="11" applyFont="1" applyFill="1" applyBorder="1" applyAlignment="1">
      <alignment vertical="center" wrapText="1"/>
    </xf>
    <xf numFmtId="0" fontId="19" fillId="0" borderId="0" xfId="11" applyFont="1" applyAlignment="1">
      <alignment horizontal="left" vertical="center"/>
    </xf>
    <xf numFmtId="0" fontId="25" fillId="0" borderId="0" xfId="11" applyFont="1" applyAlignment="1">
      <alignment horizontal="center" vertical="center"/>
    </xf>
    <xf numFmtId="177" fontId="25" fillId="0" borderId="0" xfId="11" applyNumberFormat="1" applyFont="1" applyBorder="1" applyAlignment="1">
      <alignment horizontal="right" vertical="center"/>
    </xf>
    <xf numFmtId="180" fontId="25" fillId="0" borderId="11" xfId="11" applyNumberFormat="1" applyFont="1" applyBorder="1" applyAlignment="1">
      <alignment vertical="center"/>
    </xf>
    <xf numFmtId="177" fontId="25" fillId="0" borderId="0" xfId="11" applyNumberFormat="1" applyFont="1" applyBorder="1" applyAlignment="1">
      <alignment vertical="center"/>
    </xf>
    <xf numFmtId="177" fontId="25" fillId="0" borderId="0" xfId="11" applyNumberFormat="1" applyFont="1" applyAlignment="1">
      <alignment vertical="center"/>
    </xf>
    <xf numFmtId="178" fontId="25" fillId="0" borderId="0" xfId="11" applyNumberFormat="1" applyFont="1" applyAlignment="1">
      <alignment vertical="center"/>
    </xf>
    <xf numFmtId="177" fontId="25" fillId="7" borderId="0" xfId="11" applyNumberFormat="1" applyFont="1" applyFill="1" applyBorder="1" applyAlignment="1">
      <alignment horizontal="center" vertical="center" wrapText="1"/>
    </xf>
    <xf numFmtId="177" fontId="25" fillId="0" borderId="0" xfId="11" applyNumberFormat="1" applyFont="1" applyBorder="1" applyAlignment="1">
      <alignment horizontal="center" vertical="center"/>
    </xf>
    <xf numFmtId="178" fontId="30" fillId="8" borderId="11" xfId="11" applyNumberFormat="1" applyFont="1" applyFill="1" applyBorder="1" applyAlignment="1">
      <alignment vertical="center"/>
    </xf>
    <xf numFmtId="178" fontId="20" fillId="8" borderId="0" xfId="11" applyNumberFormat="1" applyFont="1" applyFill="1" applyAlignment="1">
      <alignment vertical="center"/>
    </xf>
    <xf numFmtId="177" fontId="25" fillId="7" borderId="0" xfId="11" applyNumberFormat="1" applyFont="1" applyFill="1" applyBorder="1" applyAlignment="1">
      <alignment horizontal="right" vertical="center"/>
    </xf>
    <xf numFmtId="181" fontId="25" fillId="7" borderId="11" xfId="11" applyNumberFormat="1" applyFont="1" applyFill="1" applyBorder="1" applyAlignment="1">
      <alignment vertical="center"/>
    </xf>
    <xf numFmtId="178" fontId="25" fillId="7" borderId="0" xfId="11" applyNumberFormat="1" applyFont="1" applyFill="1" applyBorder="1" applyAlignment="1">
      <alignment vertical="center"/>
    </xf>
    <xf numFmtId="0" fontId="25" fillId="7" borderId="0" xfId="11" applyFont="1" applyFill="1" applyBorder="1" applyAlignment="1">
      <alignment vertical="center"/>
    </xf>
    <xf numFmtId="177" fontId="20" fillId="0" borderId="0" xfId="11" applyNumberFormat="1" applyFont="1" applyFill="1" applyBorder="1" applyAlignment="1">
      <alignment vertical="center" wrapText="1"/>
    </xf>
    <xf numFmtId="178" fontId="20" fillId="0" borderId="0" xfId="11" applyNumberFormat="1" applyFont="1" applyFill="1" applyAlignment="1">
      <alignment vertical="center"/>
    </xf>
    <xf numFmtId="0" fontId="19" fillId="0" borderId="24" xfId="11" applyFont="1" applyBorder="1" applyAlignment="1">
      <alignment horizontal="center" vertical="center" shrinkToFit="1"/>
    </xf>
    <xf numFmtId="0" fontId="29" fillId="10" borderId="0" xfId="11" applyFont="1" applyFill="1" applyAlignment="1">
      <alignment horizontal="left" vertical="center"/>
    </xf>
    <xf numFmtId="0" fontId="25" fillId="10" borderId="0" xfId="11" applyFont="1" applyFill="1" applyAlignment="1">
      <alignment vertical="center"/>
    </xf>
    <xf numFmtId="0" fontId="25" fillId="10" borderId="0" xfId="11" applyFont="1" applyFill="1" applyAlignment="1">
      <alignment horizontal="center" vertical="center"/>
    </xf>
    <xf numFmtId="0" fontId="19" fillId="10" borderId="0" xfId="11" applyFont="1" applyFill="1" applyAlignment="1">
      <alignment vertical="center" shrinkToFit="1"/>
    </xf>
    <xf numFmtId="176" fontId="25" fillId="10" borderId="0" xfId="11" applyNumberFormat="1" applyFont="1" applyFill="1" applyAlignment="1">
      <alignment vertical="center"/>
    </xf>
    <xf numFmtId="0" fontId="19" fillId="10" borderId="0" xfId="11" applyFont="1" applyFill="1" applyAlignment="1">
      <alignment vertical="center"/>
    </xf>
    <xf numFmtId="177" fontId="25" fillId="10" borderId="0" xfId="11" applyNumberFormat="1" applyFont="1" applyFill="1" applyAlignment="1">
      <alignment horizontal="center" vertical="center"/>
    </xf>
    <xf numFmtId="0" fontId="19" fillId="0" borderId="16" xfId="11" applyFont="1" applyFill="1" applyBorder="1" applyAlignment="1">
      <alignment horizontal="center" vertical="center"/>
    </xf>
    <xf numFmtId="0" fontId="29" fillId="5" borderId="0" xfId="9" applyFont="1" applyFill="1" applyAlignment="1">
      <alignment horizontal="left" vertical="center"/>
    </xf>
    <xf numFmtId="0" fontId="25" fillId="5" borderId="0" xfId="9" applyFont="1" applyFill="1" applyAlignment="1">
      <alignment vertical="center"/>
    </xf>
    <xf numFmtId="0" fontId="25" fillId="5" borderId="0" xfId="9" applyFont="1" applyFill="1" applyAlignment="1">
      <alignment horizontal="center" vertical="center"/>
    </xf>
    <xf numFmtId="0" fontId="19" fillId="5" borderId="0" xfId="9" applyFont="1" applyFill="1" applyAlignment="1">
      <alignment vertical="center" shrinkToFit="1"/>
    </xf>
    <xf numFmtId="176" fontId="25" fillId="5" borderId="0" xfId="9" applyNumberFormat="1" applyFont="1" applyFill="1" applyAlignment="1">
      <alignment vertical="center"/>
    </xf>
    <xf numFmtId="0" fontId="19" fillId="5" borderId="0" xfId="9" applyFont="1" applyFill="1" applyAlignment="1">
      <alignment vertical="center"/>
    </xf>
    <xf numFmtId="0" fontId="25" fillId="0" borderId="0" xfId="9" applyFont="1" applyAlignment="1">
      <alignment vertical="center"/>
    </xf>
    <xf numFmtId="0" fontId="25" fillId="0" borderId="0" xfId="9" applyFont="1" applyFill="1" applyAlignment="1">
      <alignment vertical="center"/>
    </xf>
    <xf numFmtId="177" fontId="25" fillId="0" borderId="0" xfId="9" applyNumberFormat="1" applyFont="1" applyFill="1" applyAlignment="1">
      <alignment horizontal="center" vertical="center"/>
    </xf>
    <xf numFmtId="177" fontId="25" fillId="0" borderId="0" xfId="9" applyNumberFormat="1" applyFont="1" applyFill="1" applyAlignment="1">
      <alignment vertical="center"/>
    </xf>
    <xf numFmtId="0" fontId="25" fillId="0" borderId="0" xfId="9" applyFont="1" applyAlignment="1">
      <alignment vertical="top"/>
    </xf>
    <xf numFmtId="0" fontId="30" fillId="0" borderId="0" xfId="9" applyFont="1" applyFill="1" applyAlignment="1">
      <alignment vertical="top"/>
    </xf>
    <xf numFmtId="0" fontId="30" fillId="0" borderId="0" xfId="9" applyFont="1" applyFill="1" applyAlignment="1">
      <alignment vertical="center"/>
    </xf>
    <xf numFmtId="180" fontId="25" fillId="11" borderId="3" xfId="3" applyNumberFormat="1" applyFont="1" applyFill="1" applyBorder="1" applyAlignment="1">
      <alignment horizontal="right" wrapText="1"/>
    </xf>
    <xf numFmtId="180" fontId="25" fillId="11" borderId="3" xfId="3" applyNumberFormat="1" applyFont="1" applyFill="1" applyBorder="1" applyAlignment="1">
      <alignment vertical="center" wrapText="1"/>
    </xf>
    <xf numFmtId="0" fontId="25" fillId="0" borderId="0" xfId="3" applyFont="1" applyAlignment="1">
      <alignment vertical="center"/>
    </xf>
    <xf numFmtId="179" fontId="25" fillId="0" borderId="0" xfId="3" applyNumberFormat="1" applyFont="1" applyFill="1" applyBorder="1" applyAlignment="1">
      <alignment vertical="center"/>
    </xf>
    <xf numFmtId="0" fontId="31" fillId="0" borderId="0" xfId="9" applyFont="1" applyAlignment="1">
      <alignment vertical="center" wrapText="1"/>
    </xf>
    <xf numFmtId="0" fontId="25" fillId="0" borderId="0" xfId="9" applyFont="1" applyAlignment="1">
      <alignment vertical="center" wrapText="1"/>
    </xf>
    <xf numFmtId="0" fontId="25" fillId="0" borderId="0" xfId="9" applyFont="1" applyAlignment="1">
      <alignment horizontal="right" vertical="center"/>
    </xf>
    <xf numFmtId="179" fontId="25" fillId="0" borderId="0" xfId="9" applyNumberFormat="1" applyFont="1" applyFill="1" applyBorder="1" applyAlignment="1">
      <alignment vertical="center"/>
    </xf>
    <xf numFmtId="0" fontId="25" fillId="0" borderId="0" xfId="9" applyFont="1" applyFill="1" applyAlignment="1"/>
    <xf numFmtId="177" fontId="25" fillId="0" borderId="0" xfId="9" applyNumberFormat="1" applyFont="1" applyFill="1" applyBorder="1" applyAlignment="1">
      <alignment horizontal="center" vertical="center"/>
    </xf>
    <xf numFmtId="177" fontId="25" fillId="0" borderId="0" xfId="9" applyNumberFormat="1" applyFont="1" applyFill="1" applyBorder="1" applyAlignment="1">
      <alignment vertical="center"/>
    </xf>
    <xf numFmtId="0" fontId="25" fillId="0" borderId="7" xfId="9" applyFont="1" applyBorder="1" applyAlignment="1">
      <alignment horizontal="center" vertical="center"/>
    </xf>
    <xf numFmtId="0" fontId="19" fillId="0" borderId="7" xfId="9" applyFont="1" applyBorder="1" applyAlignment="1">
      <alignment horizontal="right" vertical="center" shrinkToFit="1"/>
    </xf>
    <xf numFmtId="179" fontId="25" fillId="5" borderId="25" xfId="11" applyNumberFormat="1" applyFont="1" applyFill="1" applyBorder="1" applyAlignment="1">
      <alignment vertical="center"/>
    </xf>
    <xf numFmtId="0" fontId="19" fillId="0" borderId="9" xfId="9" applyFont="1" applyFill="1" applyBorder="1" applyAlignment="1">
      <alignment vertical="center"/>
    </xf>
    <xf numFmtId="0" fontId="25" fillId="0" borderId="0" xfId="9" applyFont="1" applyFill="1" applyBorder="1" applyAlignment="1">
      <alignment horizontal="center" vertical="center"/>
    </xf>
    <xf numFmtId="0" fontId="25" fillId="0" borderId="6" xfId="9" applyFont="1" applyFill="1" applyBorder="1" applyAlignment="1">
      <alignment horizontal="center" vertical="center"/>
    </xf>
    <xf numFmtId="0" fontId="25" fillId="0" borderId="0" xfId="9" applyFont="1" applyBorder="1" applyAlignment="1">
      <alignment horizontal="center" vertical="center"/>
    </xf>
    <xf numFmtId="0" fontId="19" fillId="0" borderId="0" xfId="9" applyFont="1" applyBorder="1" applyAlignment="1">
      <alignment horizontal="right" vertical="center" shrinkToFit="1"/>
    </xf>
    <xf numFmtId="0" fontId="19" fillId="0" borderId="12" xfId="9" applyFont="1" applyFill="1" applyBorder="1" applyAlignment="1">
      <alignment vertical="center"/>
    </xf>
    <xf numFmtId="0" fontId="25" fillId="0" borderId="0" xfId="9" applyFont="1" applyFill="1" applyBorder="1" applyAlignment="1">
      <alignment horizontal="center" vertical="center" wrapText="1"/>
    </xf>
    <xf numFmtId="0" fontId="25" fillId="0" borderId="15" xfId="9" applyFont="1" applyFill="1" applyBorder="1" applyAlignment="1">
      <alignment horizontal="center" vertical="center"/>
    </xf>
    <xf numFmtId="0" fontId="25" fillId="0" borderId="14" xfId="9" applyFont="1" applyFill="1" applyBorder="1" applyAlignment="1">
      <alignment horizontal="center" vertical="center" shrinkToFit="1"/>
    </xf>
    <xf numFmtId="0" fontId="25" fillId="0" borderId="16" xfId="9" applyFont="1" applyFill="1" applyBorder="1" applyAlignment="1">
      <alignment horizontal="center" vertical="center"/>
    </xf>
    <xf numFmtId="0" fontId="19" fillId="6" borderId="4" xfId="9" applyFont="1" applyFill="1" applyBorder="1" applyAlignment="1">
      <alignment horizontal="center" vertical="center" shrinkToFit="1"/>
    </xf>
    <xf numFmtId="180" fontId="25" fillId="6" borderId="17" xfId="9" applyNumberFormat="1" applyFont="1" applyFill="1" applyBorder="1" applyAlignment="1">
      <alignment vertical="center"/>
    </xf>
    <xf numFmtId="0" fontId="25" fillId="0" borderId="18" xfId="9" applyFont="1" applyBorder="1" applyAlignment="1">
      <alignment horizontal="center" vertical="center"/>
    </xf>
    <xf numFmtId="0" fontId="19" fillId="0" borderId="19" xfId="9" applyFont="1" applyFill="1" applyBorder="1" applyAlignment="1">
      <alignment vertical="center"/>
    </xf>
    <xf numFmtId="0" fontId="30" fillId="0" borderId="0" xfId="9" applyFont="1" applyFill="1" applyAlignment="1">
      <alignment vertical="center" wrapText="1"/>
    </xf>
    <xf numFmtId="0" fontId="19" fillId="6" borderId="21" xfId="9" applyFont="1" applyFill="1" applyBorder="1" applyAlignment="1">
      <alignment horizontal="center" vertical="center" shrinkToFit="1"/>
    </xf>
    <xf numFmtId="180" fontId="25" fillId="6" borderId="22" xfId="9" applyNumberFormat="1" applyFont="1" applyFill="1" applyBorder="1" applyAlignment="1">
      <alignment vertical="center"/>
    </xf>
    <xf numFmtId="0" fontId="30" fillId="0" borderId="23" xfId="9" applyFont="1" applyFill="1" applyBorder="1" applyAlignment="1">
      <alignment horizontal="center" vertical="center" wrapText="1"/>
    </xf>
    <xf numFmtId="181" fontId="30" fillId="0" borderId="23" xfId="9" applyNumberFormat="1" applyFont="1" applyFill="1" applyBorder="1" applyAlignment="1">
      <alignment vertical="center" wrapText="1"/>
    </xf>
    <xf numFmtId="0" fontId="30" fillId="0" borderId="0" xfId="9" applyFont="1" applyFill="1" applyAlignment="1">
      <alignment horizontal="center" vertical="center" wrapText="1"/>
    </xf>
    <xf numFmtId="0" fontId="26" fillId="0" borderId="0" xfId="9" applyFont="1" applyAlignment="1">
      <alignment horizontal="right" vertical="center" shrinkToFit="1"/>
    </xf>
    <xf numFmtId="0" fontId="30" fillId="0" borderId="3" xfId="9" applyFont="1" applyFill="1" applyBorder="1" applyAlignment="1">
      <alignment horizontal="center" vertical="center" shrinkToFit="1"/>
    </xf>
    <xf numFmtId="0" fontId="30" fillId="0" borderId="0" xfId="9" applyFont="1" applyFill="1" applyBorder="1" applyAlignment="1">
      <alignment horizontal="center" vertical="center" wrapText="1"/>
    </xf>
    <xf numFmtId="0" fontId="30" fillId="9" borderId="11" xfId="9" applyFont="1" applyFill="1" applyBorder="1" applyAlignment="1">
      <alignment vertical="center" wrapText="1"/>
    </xf>
    <xf numFmtId="0" fontId="25" fillId="0" borderId="0" xfId="9" applyFont="1" applyAlignment="1">
      <alignment horizontal="left" vertical="center"/>
    </xf>
    <xf numFmtId="0" fontId="25" fillId="0" borderId="0" xfId="9" applyFont="1" applyAlignment="1">
      <alignment horizontal="center" vertical="center"/>
    </xf>
    <xf numFmtId="177" fontId="25" fillId="0" borderId="0" xfId="9" applyNumberFormat="1" applyFont="1" applyBorder="1" applyAlignment="1">
      <alignment horizontal="right" vertical="center"/>
    </xf>
    <xf numFmtId="177" fontId="25" fillId="0" borderId="11" xfId="9" applyNumberFormat="1" applyFont="1" applyBorder="1" applyAlignment="1">
      <alignment vertical="center"/>
    </xf>
    <xf numFmtId="177" fontId="25" fillId="0" borderId="0" xfId="9" applyNumberFormat="1" applyFont="1" applyBorder="1" applyAlignment="1">
      <alignment vertical="center"/>
    </xf>
    <xf numFmtId="177" fontId="25" fillId="0" borderId="0" xfId="9" applyNumberFormat="1" applyFont="1" applyAlignment="1">
      <alignment vertical="center"/>
    </xf>
    <xf numFmtId="178" fontId="25" fillId="0" borderId="0" xfId="9" applyNumberFormat="1" applyFont="1" applyAlignment="1">
      <alignment vertical="center"/>
    </xf>
    <xf numFmtId="177" fontId="25" fillId="7" borderId="0" xfId="9" applyNumberFormat="1" applyFont="1" applyFill="1" applyBorder="1" applyAlignment="1">
      <alignment horizontal="center" vertical="center" wrapText="1"/>
    </xf>
    <xf numFmtId="177" fontId="25" fillId="0" borderId="0" xfId="9" applyNumberFormat="1" applyFont="1" applyBorder="1" applyAlignment="1">
      <alignment horizontal="center" vertical="center"/>
    </xf>
    <xf numFmtId="178" fontId="30" fillId="8" borderId="11" xfId="9" applyNumberFormat="1" applyFont="1" applyFill="1" applyBorder="1" applyAlignment="1">
      <alignment vertical="center"/>
    </xf>
    <xf numFmtId="178" fontId="25" fillId="8" borderId="0" xfId="9" applyNumberFormat="1" applyFont="1" applyFill="1" applyAlignment="1">
      <alignment vertical="center"/>
    </xf>
    <xf numFmtId="177" fontId="25" fillId="7" borderId="0" xfId="9" applyNumberFormat="1" applyFont="1" applyFill="1" applyBorder="1" applyAlignment="1">
      <alignment horizontal="right" vertical="center"/>
    </xf>
    <xf numFmtId="178" fontId="25" fillId="7" borderId="11" xfId="9" applyNumberFormat="1" applyFont="1" applyFill="1" applyBorder="1" applyAlignment="1">
      <alignment vertical="center"/>
    </xf>
    <xf numFmtId="178" fontId="25" fillId="7" borderId="0" xfId="9" applyNumberFormat="1" applyFont="1" applyFill="1" applyBorder="1" applyAlignment="1">
      <alignment vertical="center"/>
    </xf>
    <xf numFmtId="0" fontId="25" fillId="7" borderId="0" xfId="9" applyFont="1" applyFill="1" applyBorder="1" applyAlignment="1">
      <alignment vertical="center"/>
    </xf>
    <xf numFmtId="0" fontId="22" fillId="0" borderId="0" xfId="11" applyFont="1" applyFill="1" applyAlignment="1">
      <alignment vertical="center" wrapText="1"/>
    </xf>
    <xf numFmtId="0" fontId="19" fillId="0" borderId="24" xfId="9" applyFont="1" applyBorder="1" applyAlignment="1">
      <alignment horizontal="right" vertical="center" shrinkToFit="1"/>
    </xf>
    <xf numFmtId="0" fontId="29" fillId="12" borderId="0" xfId="3" applyFont="1" applyFill="1" applyAlignment="1">
      <alignment horizontal="left" vertical="center"/>
    </xf>
    <xf numFmtId="0" fontId="25" fillId="12" borderId="0" xfId="3" applyFont="1" applyFill="1" applyAlignment="1">
      <alignment vertical="center"/>
    </xf>
    <xf numFmtId="0" fontId="25" fillId="12" borderId="0" xfId="3" applyFont="1" applyFill="1" applyAlignment="1">
      <alignment horizontal="center" vertical="center"/>
    </xf>
    <xf numFmtId="0" fontId="19" fillId="12" borderId="0" xfId="3" applyFont="1" applyFill="1" applyAlignment="1">
      <alignment vertical="center" shrinkToFit="1"/>
    </xf>
    <xf numFmtId="176" fontId="25" fillId="12" borderId="0" xfId="3" applyNumberFormat="1" applyFont="1" applyFill="1" applyAlignment="1">
      <alignment vertical="center"/>
    </xf>
    <xf numFmtId="0" fontId="25" fillId="0" borderId="0" xfId="3" applyFont="1" applyAlignment="1">
      <alignment vertical="top"/>
    </xf>
    <xf numFmtId="0" fontId="25" fillId="0" borderId="0" xfId="3" applyFont="1" applyFill="1" applyAlignment="1">
      <alignment vertical="center"/>
    </xf>
    <xf numFmtId="0" fontId="30" fillId="0" borderId="0" xfId="3" applyFont="1" applyFill="1" applyAlignment="1">
      <alignment vertical="top"/>
    </xf>
    <xf numFmtId="0" fontId="30" fillId="0" borderId="0" xfId="3" applyFont="1" applyFill="1" applyAlignment="1">
      <alignment vertical="center"/>
    </xf>
    <xf numFmtId="181" fontId="25" fillId="11" borderId="3" xfId="3" applyNumberFormat="1" applyFont="1" applyFill="1" applyBorder="1" applyAlignment="1">
      <alignment horizontal="right" wrapText="1"/>
    </xf>
    <xf numFmtId="181" fontId="25" fillId="11" borderId="3" xfId="3" applyNumberFormat="1" applyFont="1" applyFill="1" applyBorder="1" applyAlignment="1">
      <alignment horizontal="right" vertical="center" wrapText="1"/>
    </xf>
    <xf numFmtId="177" fontId="25" fillId="0" borderId="0" xfId="3" applyNumberFormat="1" applyFont="1" applyFill="1" applyAlignment="1">
      <alignment horizontal="center" vertical="center"/>
    </xf>
    <xf numFmtId="177" fontId="25" fillId="0" borderId="0" xfId="3" applyNumberFormat="1" applyFont="1" applyFill="1" applyAlignment="1">
      <alignment vertical="center"/>
    </xf>
    <xf numFmtId="0" fontId="25" fillId="0" borderId="0" xfId="7" applyNumberFormat="1" applyFont="1" applyBorder="1" applyAlignment="1">
      <alignment horizontal="right" vertical="center"/>
    </xf>
    <xf numFmtId="0" fontId="31" fillId="0" borderId="0" xfId="3" applyFont="1" applyAlignment="1">
      <alignment vertical="center" wrapText="1"/>
    </xf>
    <xf numFmtId="0" fontId="31" fillId="0" borderId="0" xfId="3" applyFont="1" applyAlignment="1">
      <alignment horizontal="center" vertical="center" wrapText="1"/>
    </xf>
    <xf numFmtId="0" fontId="25" fillId="0" borderId="0" xfId="3" applyFont="1" applyAlignment="1">
      <alignment horizontal="center" vertical="center"/>
    </xf>
    <xf numFmtId="179" fontId="25" fillId="0" borderId="0" xfId="3" applyNumberFormat="1" applyFont="1" applyFill="1" applyBorder="1" applyAlignment="1">
      <alignment horizontal="center" vertical="center"/>
    </xf>
    <xf numFmtId="0" fontId="25" fillId="0" borderId="0" xfId="3" applyFont="1" applyFill="1" applyAlignment="1">
      <alignment vertical="top"/>
    </xf>
    <xf numFmtId="177" fontId="25" fillId="0" borderId="0" xfId="3" applyNumberFormat="1" applyFont="1" applyFill="1" applyBorder="1" applyAlignment="1">
      <alignment horizontal="center" vertical="center"/>
    </xf>
    <xf numFmtId="177" fontId="25" fillId="0" borderId="0" xfId="3" applyNumberFormat="1" applyFont="1" applyFill="1" applyBorder="1" applyAlignment="1">
      <alignment vertical="center"/>
    </xf>
    <xf numFmtId="0" fontId="25" fillId="0" borderId="0" xfId="3" applyFont="1" applyFill="1" applyBorder="1" applyAlignment="1">
      <alignment horizontal="left" vertical="center" wrapText="1"/>
    </xf>
    <xf numFmtId="0" fontId="25" fillId="0" borderId="0" xfId="3" applyFont="1" applyFill="1" applyAlignment="1">
      <alignment horizontal="left" vertical="center"/>
    </xf>
    <xf numFmtId="0" fontId="25" fillId="0" borderId="7" xfId="3" applyFont="1" applyBorder="1" applyAlignment="1">
      <alignment horizontal="center" vertical="center"/>
    </xf>
    <xf numFmtId="0" fontId="19" fillId="0" borderId="7" xfId="3" applyFont="1" applyBorder="1" applyAlignment="1">
      <alignment horizontal="center" vertical="center" shrinkToFit="1"/>
    </xf>
    <xf numFmtId="0" fontId="19" fillId="0" borderId="9" xfId="3" applyFont="1" applyFill="1" applyBorder="1" applyAlignment="1">
      <alignment vertical="center"/>
    </xf>
    <xf numFmtId="0" fontId="25" fillId="0" borderId="0" xfId="3" applyFont="1" applyFill="1" applyBorder="1" applyAlignment="1">
      <alignment horizontal="center" vertical="center"/>
    </xf>
    <xf numFmtId="0" fontId="25" fillId="0" borderId="6" xfId="3" applyFont="1" applyFill="1" applyBorder="1" applyAlignment="1">
      <alignment horizontal="center" vertical="center"/>
    </xf>
    <xf numFmtId="0" fontId="25" fillId="0" borderId="0" xfId="3" applyFont="1" applyBorder="1" applyAlignment="1">
      <alignment horizontal="center" vertical="center"/>
    </xf>
    <xf numFmtId="0" fontId="19" fillId="0" borderId="0" xfId="3" applyFont="1" applyBorder="1" applyAlignment="1">
      <alignment horizontal="center" vertical="center" shrinkToFit="1"/>
    </xf>
    <xf numFmtId="0" fontId="19" fillId="0" borderId="12" xfId="3" applyFont="1" applyFill="1" applyBorder="1" applyAlignment="1">
      <alignment vertical="center"/>
    </xf>
    <xf numFmtId="0" fontId="25" fillId="0" borderId="0" xfId="3" applyFont="1" applyFill="1" applyBorder="1" applyAlignment="1">
      <alignment horizontal="center" vertical="center" wrapText="1"/>
    </xf>
    <xf numFmtId="0" fontId="25" fillId="0" borderId="15" xfId="3" applyFont="1" applyFill="1" applyBorder="1" applyAlignment="1">
      <alignment horizontal="center" vertical="center"/>
    </xf>
    <xf numFmtId="0" fontId="25" fillId="0" borderId="14" xfId="3" applyFont="1" applyFill="1" applyBorder="1" applyAlignment="1">
      <alignment horizontal="center" vertical="center" shrinkToFit="1"/>
    </xf>
    <xf numFmtId="0" fontId="25" fillId="0" borderId="16" xfId="3" applyFont="1" applyFill="1" applyBorder="1" applyAlignment="1">
      <alignment horizontal="center" vertical="center" shrinkToFit="1"/>
    </xf>
    <xf numFmtId="0" fontId="19" fillId="6" borderId="4" xfId="3" applyFont="1" applyFill="1" applyBorder="1" applyAlignment="1">
      <alignment horizontal="center" vertical="center" shrinkToFit="1"/>
    </xf>
    <xf numFmtId="180" fontId="25" fillId="6" borderId="17" xfId="3" applyNumberFormat="1" applyFont="1" applyFill="1" applyBorder="1" applyAlignment="1">
      <alignment vertical="center"/>
    </xf>
    <xf numFmtId="0" fontId="25" fillId="0" borderId="18" xfId="3" applyFont="1" applyBorder="1" applyAlignment="1">
      <alignment horizontal="center" vertical="center"/>
    </xf>
    <xf numFmtId="0" fontId="19" fillId="0" borderId="19" xfId="3" applyFont="1" applyFill="1" applyBorder="1" applyAlignment="1">
      <alignment vertical="center"/>
    </xf>
    <xf numFmtId="0" fontId="30" fillId="0" borderId="0" xfId="3" applyFont="1" applyFill="1" applyAlignment="1">
      <alignment vertical="center" wrapText="1"/>
    </xf>
    <xf numFmtId="0" fontId="19" fillId="6" borderId="21" xfId="3" applyFont="1" applyFill="1" applyBorder="1" applyAlignment="1">
      <alignment horizontal="center" vertical="center" shrinkToFit="1"/>
    </xf>
    <xf numFmtId="180" fontId="25" fillId="6" borderId="22" xfId="3" applyNumberFormat="1" applyFont="1" applyFill="1" applyBorder="1" applyAlignment="1">
      <alignment vertical="center"/>
    </xf>
    <xf numFmtId="0" fontId="30" fillId="0" borderId="23" xfId="3" applyFont="1" applyFill="1" applyBorder="1" applyAlignment="1">
      <alignment horizontal="center" vertical="center" wrapText="1"/>
    </xf>
    <xf numFmtId="181" fontId="30" fillId="0" borderId="23" xfId="3" applyNumberFormat="1" applyFont="1" applyFill="1" applyBorder="1" applyAlignment="1">
      <alignment vertical="center" wrapText="1"/>
    </xf>
    <xf numFmtId="0" fontId="30" fillId="0" borderId="0" xfId="3" applyFont="1" applyFill="1" applyAlignment="1">
      <alignment horizontal="center" vertical="center" wrapText="1"/>
    </xf>
    <xf numFmtId="0" fontId="26" fillId="0" borderId="0" xfId="3" applyFont="1" applyAlignment="1">
      <alignment horizontal="right" vertical="center" shrinkToFit="1"/>
    </xf>
    <xf numFmtId="0" fontId="30" fillId="0" borderId="3" xfId="3" applyFont="1" applyFill="1" applyBorder="1" applyAlignment="1">
      <alignment horizontal="center" vertical="center" shrinkToFit="1"/>
    </xf>
    <xf numFmtId="0" fontId="30" fillId="0" borderId="0" xfId="3" applyFont="1" applyFill="1" applyBorder="1" applyAlignment="1">
      <alignment horizontal="center" vertical="center" wrapText="1"/>
    </xf>
    <xf numFmtId="0" fontId="30" fillId="9" borderId="11" xfId="3" applyFont="1" applyFill="1" applyBorder="1" applyAlignment="1">
      <alignment vertical="center" wrapText="1"/>
    </xf>
    <xf numFmtId="0" fontId="25" fillId="0" borderId="0" xfId="3" applyFont="1" applyAlignment="1">
      <alignment horizontal="left" vertical="center"/>
    </xf>
    <xf numFmtId="177" fontId="25" fillId="0" borderId="0" xfId="3" applyNumberFormat="1" applyFont="1" applyBorder="1" applyAlignment="1">
      <alignment horizontal="right" vertical="center"/>
    </xf>
    <xf numFmtId="177" fontId="25" fillId="0" borderId="11" xfId="3" applyNumberFormat="1" applyFont="1" applyBorder="1" applyAlignment="1">
      <alignment vertical="center"/>
    </xf>
    <xf numFmtId="177" fontId="25" fillId="0" borderId="0" xfId="3" applyNumberFormat="1" applyFont="1" applyBorder="1" applyAlignment="1">
      <alignment vertical="center"/>
    </xf>
    <xf numFmtId="177" fontId="25" fillId="0" borderId="0" xfId="3" applyNumberFormat="1" applyFont="1" applyAlignment="1">
      <alignment vertical="center"/>
    </xf>
    <xf numFmtId="178" fontId="25" fillId="0" borderId="0" xfId="3" applyNumberFormat="1" applyFont="1" applyAlignment="1">
      <alignment vertical="center"/>
    </xf>
    <xf numFmtId="177" fontId="25" fillId="7" borderId="0" xfId="3" applyNumberFormat="1" applyFont="1" applyFill="1" applyBorder="1" applyAlignment="1">
      <alignment horizontal="center" vertical="center" wrapText="1"/>
    </xf>
    <xf numFmtId="177" fontId="25" fillId="0" borderId="0" xfId="3" applyNumberFormat="1" applyFont="1" applyBorder="1" applyAlignment="1">
      <alignment horizontal="center" vertical="center"/>
    </xf>
    <xf numFmtId="178" fontId="30" fillId="8" borderId="11" xfId="3" applyNumberFormat="1" applyFont="1" applyFill="1" applyBorder="1" applyAlignment="1">
      <alignment vertical="center"/>
    </xf>
    <xf numFmtId="178" fontId="25" fillId="8" borderId="0" xfId="3" applyNumberFormat="1" applyFont="1" applyFill="1" applyAlignment="1">
      <alignment vertical="center"/>
    </xf>
    <xf numFmtId="177" fontId="25" fillId="7" borderId="0" xfId="3" applyNumberFormat="1" applyFont="1" applyFill="1" applyBorder="1" applyAlignment="1">
      <alignment horizontal="right" vertical="center"/>
    </xf>
    <xf numFmtId="178" fontId="25" fillId="7" borderId="11" xfId="3" applyNumberFormat="1" applyFont="1" applyFill="1" applyBorder="1" applyAlignment="1">
      <alignment vertical="center"/>
    </xf>
    <xf numFmtId="178" fontId="25" fillId="7" borderId="0" xfId="3" applyNumberFormat="1" applyFont="1" applyFill="1" applyBorder="1" applyAlignment="1">
      <alignment vertical="center"/>
    </xf>
    <xf numFmtId="0" fontId="25" fillId="7" borderId="0" xfId="3" applyFont="1" applyFill="1" applyBorder="1" applyAlignment="1">
      <alignment vertical="center"/>
    </xf>
    <xf numFmtId="177" fontId="22" fillId="0" borderId="0" xfId="3" applyNumberFormat="1" applyFont="1" applyFill="1" applyBorder="1" applyAlignment="1">
      <alignment horizontal="left" vertical="center"/>
    </xf>
    <xf numFmtId="0" fontId="19" fillId="0" borderId="24" xfId="3" applyFont="1" applyBorder="1" applyAlignment="1">
      <alignment horizontal="center" vertical="center" shrinkToFit="1"/>
    </xf>
    <xf numFmtId="0" fontId="37" fillId="0" borderId="0" xfId="8" applyFont="1">
      <alignment vertical="center"/>
    </xf>
    <xf numFmtId="0" fontId="25" fillId="0" borderId="0" xfId="8" applyFont="1" applyAlignment="1">
      <alignment vertical="top"/>
    </xf>
    <xf numFmtId="0" fontId="38" fillId="0" borderId="0" xfId="8" applyFont="1" applyBorder="1" applyAlignment="1">
      <alignment horizontal="left" vertical="center"/>
    </xf>
    <xf numFmtId="0" fontId="38" fillId="0" borderId="0" xfId="8" applyFont="1">
      <alignment vertical="center"/>
    </xf>
    <xf numFmtId="0" fontId="38" fillId="0" borderId="0" xfId="8" applyFont="1" applyBorder="1" applyAlignment="1">
      <alignment horizontal="center" vertical="center" shrinkToFit="1"/>
    </xf>
    <xf numFmtId="38" fontId="37" fillId="0" borderId="0" xfId="2" applyFont="1" applyBorder="1" applyAlignment="1">
      <alignment horizontal="center" vertical="center"/>
    </xf>
    <xf numFmtId="38" fontId="37" fillId="0" borderId="0" xfId="2" applyFont="1" applyAlignment="1">
      <alignment vertical="center"/>
    </xf>
    <xf numFmtId="38" fontId="20" fillId="0" borderId="0" xfId="2" applyFont="1" applyBorder="1" applyAlignment="1">
      <alignment horizontal="left" vertical="center"/>
    </xf>
    <xf numFmtId="38" fontId="20" fillId="0" borderId="0" xfId="2" applyFont="1" applyBorder="1" applyAlignment="1">
      <alignment horizontal="center" vertical="center"/>
    </xf>
    <xf numFmtId="0" fontId="20" fillId="0" borderId="0" xfId="8" applyFont="1">
      <alignment vertical="center"/>
    </xf>
    <xf numFmtId="0" fontId="37" fillId="0" borderId="0" xfId="8" applyFont="1" applyAlignment="1"/>
    <xf numFmtId="182" fontId="37" fillId="0" borderId="4" xfId="2" applyNumberFormat="1" applyFont="1" applyBorder="1" applyAlignment="1">
      <alignment horizontal="center" vertical="center"/>
    </xf>
    <xf numFmtId="182" fontId="37" fillId="0" borderId="26" xfId="2" applyNumberFormat="1" applyFont="1" applyBorder="1" applyAlignment="1">
      <alignment horizontal="center" vertical="center"/>
    </xf>
    <xf numFmtId="182" fontId="37" fillId="0" borderId="17" xfId="2" applyNumberFormat="1" applyFont="1" applyBorder="1" applyAlignment="1">
      <alignment horizontal="center" vertical="center"/>
    </xf>
    <xf numFmtId="182" fontId="37" fillId="0" borderId="0" xfId="2" applyNumberFormat="1" applyFont="1" applyBorder="1" applyAlignment="1">
      <alignment horizontal="center" vertical="center"/>
    </xf>
    <xf numFmtId="0" fontId="37" fillId="0" borderId="15" xfId="8" applyFont="1" applyBorder="1" applyAlignment="1">
      <alignment horizontal="left" vertical="center"/>
    </xf>
    <xf numFmtId="0" fontId="37" fillId="0" borderId="15" xfId="3" applyFont="1" applyBorder="1" applyAlignment="1"/>
    <xf numFmtId="0" fontId="36" fillId="0" borderId="0" xfId="8" applyFont="1" applyAlignment="1">
      <alignment vertical="center"/>
    </xf>
    <xf numFmtId="0" fontId="39" fillId="0" borderId="0" xfId="8" applyFont="1" applyAlignment="1">
      <alignment vertical="center" wrapText="1"/>
    </xf>
    <xf numFmtId="0" fontId="37" fillId="0" borderId="0" xfId="3" applyFont="1" applyAlignment="1">
      <alignment vertical="center"/>
    </xf>
    <xf numFmtId="0" fontId="37" fillId="0" borderId="0" xfId="3" applyFont="1" applyAlignment="1">
      <alignment horizontal="right" vertical="center"/>
    </xf>
    <xf numFmtId="0" fontId="37" fillId="0" borderId="15" xfId="3" applyFont="1" applyBorder="1" applyAlignment="1">
      <alignment vertical="center"/>
    </xf>
    <xf numFmtId="0" fontId="37" fillId="0" borderId="15" xfId="3" applyFont="1" applyBorder="1" applyAlignment="1">
      <alignment horizontal="right" vertical="center"/>
    </xf>
    <xf numFmtId="0" fontId="37" fillId="0" borderId="26" xfId="3" applyFont="1" applyBorder="1" applyAlignment="1">
      <alignment vertical="center"/>
    </xf>
    <xf numFmtId="32" fontId="37" fillId="0" borderId="26" xfId="3" applyNumberFormat="1" applyFont="1" applyBorder="1" applyAlignment="1">
      <alignment vertical="center"/>
    </xf>
    <xf numFmtId="0" fontId="43" fillId="0" borderId="26" xfId="3" applyFont="1" applyBorder="1" applyAlignment="1">
      <alignment vertical="center"/>
    </xf>
    <xf numFmtId="0" fontId="37" fillId="0" borderId="0" xfId="3" applyFont="1" applyAlignment="1">
      <alignment vertical="center" wrapText="1"/>
    </xf>
    <xf numFmtId="0" fontId="37" fillId="0" borderId="0" xfId="3" applyFont="1" applyBorder="1" applyAlignment="1">
      <alignment vertical="center"/>
    </xf>
    <xf numFmtId="0" fontId="38" fillId="0" borderId="0" xfId="8" applyFont="1" applyBorder="1" applyAlignment="1">
      <alignment horizontal="distributed" vertical="center"/>
    </xf>
    <xf numFmtId="38" fontId="37" fillId="0" borderId="0" xfId="2" applyFont="1" applyAlignment="1">
      <alignment horizontal="left"/>
    </xf>
    <xf numFmtId="0" fontId="37" fillId="0" borderId="0" xfId="8" applyFont="1" applyAlignment="1">
      <alignment vertical="center" wrapText="1"/>
    </xf>
    <xf numFmtId="0" fontId="37" fillId="0" borderId="0" xfId="8" applyFont="1" applyAlignment="1">
      <alignment vertical="center"/>
    </xf>
    <xf numFmtId="0" fontId="37" fillId="0" borderId="0" xfId="8" applyFont="1" applyBorder="1">
      <alignment vertical="center"/>
    </xf>
    <xf numFmtId="182" fontId="37" fillId="0" borderId="0" xfId="2" applyNumberFormat="1" applyFont="1" applyBorder="1" applyAlignment="1">
      <alignment horizontal="left" vertical="center"/>
    </xf>
    <xf numFmtId="0" fontId="37" fillId="0" borderId="0" xfId="8" applyFont="1" applyBorder="1" applyAlignment="1">
      <alignment vertical="center"/>
    </xf>
    <xf numFmtId="0" fontId="38" fillId="0" borderId="0" xfId="8" applyFont="1" applyBorder="1" applyAlignment="1">
      <alignment horizontal="center" vertical="center"/>
    </xf>
    <xf numFmtId="0" fontId="37" fillId="0" borderId="0" xfId="10" applyFont="1">
      <alignment vertical="center"/>
    </xf>
    <xf numFmtId="0" fontId="20" fillId="0" borderId="0" xfId="3" applyFont="1" applyAlignment="1">
      <alignment vertical="center"/>
    </xf>
    <xf numFmtId="176" fontId="20" fillId="0" borderId="0" xfId="3" applyNumberFormat="1" applyFont="1" applyAlignment="1">
      <alignment vertical="center"/>
    </xf>
    <xf numFmtId="177" fontId="20" fillId="0" borderId="0" xfId="3" applyNumberFormat="1" applyFont="1" applyAlignment="1">
      <alignment vertical="center"/>
    </xf>
    <xf numFmtId="0" fontId="41" fillId="0" borderId="0" xfId="10" applyFont="1">
      <alignment vertical="center"/>
    </xf>
    <xf numFmtId="0" fontId="29" fillId="0" borderId="0" xfId="10" applyFont="1">
      <alignment vertical="center"/>
    </xf>
    <xf numFmtId="0" fontId="37" fillId="0" borderId="1" xfId="10" applyFont="1" applyFill="1" applyBorder="1" applyAlignment="1">
      <alignment horizontal="right" vertical="center"/>
    </xf>
    <xf numFmtId="0" fontId="37" fillId="0" borderId="2" xfId="10" applyFont="1" applyFill="1" applyBorder="1" applyAlignment="1">
      <alignment horizontal="right" vertical="center"/>
    </xf>
    <xf numFmtId="0" fontId="37" fillId="0" borderId="3" xfId="10" applyFont="1" applyFill="1" applyBorder="1">
      <alignment vertical="center"/>
    </xf>
    <xf numFmtId="0" fontId="20" fillId="0" borderId="17" xfId="10" applyFont="1" applyFill="1" applyBorder="1" applyAlignment="1">
      <alignment horizontal="left" vertical="center" wrapText="1"/>
    </xf>
    <xf numFmtId="0" fontId="37" fillId="0" borderId="17" xfId="10" applyFont="1" applyFill="1" applyBorder="1">
      <alignment vertical="center"/>
    </xf>
    <xf numFmtId="181" fontId="37" fillId="0" borderId="3" xfId="10" applyNumberFormat="1" applyFont="1" applyFill="1" applyBorder="1">
      <alignment vertical="center"/>
    </xf>
    <xf numFmtId="0" fontId="20" fillId="0" borderId="0" xfId="10" applyFont="1" applyFill="1" applyBorder="1" applyAlignment="1">
      <alignment vertical="center" wrapText="1"/>
    </xf>
    <xf numFmtId="0" fontId="37" fillId="0" borderId="0" xfId="10" applyFont="1" applyFill="1" applyBorder="1">
      <alignment vertical="center"/>
    </xf>
    <xf numFmtId="0" fontId="37" fillId="0" borderId="0" xfId="10" applyFont="1" applyBorder="1">
      <alignment vertical="center"/>
    </xf>
    <xf numFmtId="0" fontId="37" fillId="0" borderId="0" xfId="10" applyFont="1" applyFill="1">
      <alignment vertical="center"/>
    </xf>
    <xf numFmtId="184" fontId="31" fillId="0" borderId="3" xfId="10" applyNumberFormat="1" applyFont="1" applyFill="1" applyBorder="1" applyAlignment="1">
      <alignment vertical="center"/>
    </xf>
    <xf numFmtId="0" fontId="31" fillId="0" borderId="0" xfId="10" applyFont="1" applyFill="1" applyBorder="1" applyAlignment="1">
      <alignment vertical="center"/>
    </xf>
    <xf numFmtId="0" fontId="31" fillId="0" borderId="0" xfId="10" applyFont="1" applyFill="1">
      <alignment vertical="center"/>
    </xf>
    <xf numFmtId="0" fontId="31" fillId="0" borderId="0" xfId="10" applyFont="1" applyFill="1" applyBorder="1" applyAlignment="1">
      <alignment horizontal="left" vertical="center"/>
    </xf>
    <xf numFmtId="0" fontId="37" fillId="0" borderId="0" xfId="10" applyFont="1" applyBorder="1" applyAlignment="1">
      <alignment horizontal="center"/>
    </xf>
    <xf numFmtId="0" fontId="37" fillId="0" borderId="0" xfId="10" applyFont="1" applyBorder="1" applyAlignment="1">
      <alignment horizontal="center" vertical="center"/>
    </xf>
    <xf numFmtId="0" fontId="37" fillId="2" borderId="0" xfId="10" applyFont="1" applyFill="1" applyBorder="1" applyAlignment="1">
      <alignment horizontal="right" vertical="center"/>
    </xf>
    <xf numFmtId="0" fontId="37" fillId="2" borderId="0" xfId="10" applyFont="1" applyFill="1">
      <alignment vertical="center"/>
    </xf>
    <xf numFmtId="0" fontId="31" fillId="2" borderId="0" xfId="10" applyFont="1" applyFill="1" applyBorder="1" applyAlignment="1">
      <alignment vertical="center"/>
    </xf>
    <xf numFmtId="0" fontId="37" fillId="0" borderId="0" xfId="10" applyFont="1" applyAlignment="1">
      <alignment horizontal="center" vertical="center"/>
    </xf>
    <xf numFmtId="181" fontId="31" fillId="2" borderId="0" xfId="10" applyNumberFormat="1" applyFont="1" applyFill="1" applyBorder="1" applyAlignment="1">
      <alignment horizontal="right" vertical="center"/>
    </xf>
    <xf numFmtId="0" fontId="31" fillId="2" borderId="0" xfId="10" applyFont="1" applyFill="1" applyBorder="1" applyAlignment="1">
      <alignment vertical="center" wrapText="1"/>
    </xf>
    <xf numFmtId="0" fontId="19" fillId="0" borderId="18" xfId="11" applyFont="1" applyBorder="1" applyAlignment="1">
      <alignment horizontal="right" vertical="center" shrinkToFit="1"/>
    </xf>
    <xf numFmtId="0" fontId="19" fillId="0" borderId="0" xfId="11" applyFont="1" applyBorder="1" applyAlignment="1">
      <alignment horizontal="right" vertical="center" shrinkToFit="1"/>
    </xf>
    <xf numFmtId="0" fontId="25" fillId="0" borderId="27" xfId="11" applyFont="1" applyFill="1" applyBorder="1" applyAlignment="1">
      <alignment horizontal="center" vertical="center"/>
    </xf>
    <xf numFmtId="0" fontId="25" fillId="0" borderId="18" xfId="11" applyFont="1" applyFill="1" applyBorder="1" applyAlignment="1">
      <alignment horizontal="center" vertical="center"/>
    </xf>
    <xf numFmtId="0" fontId="19" fillId="0" borderId="7" xfId="11" applyFont="1" applyBorder="1" applyAlignment="1">
      <alignment horizontal="right" vertical="center" shrinkToFit="1"/>
    </xf>
    <xf numFmtId="0" fontId="25" fillId="0" borderId="28" xfId="11" applyFont="1" applyFill="1" applyBorder="1" applyAlignment="1">
      <alignment horizontal="center" vertical="center"/>
    </xf>
    <xf numFmtId="0" fontId="25" fillId="0" borderId="0" xfId="11" applyFont="1" applyFill="1" applyBorder="1" applyAlignment="1">
      <alignment horizontal="center" vertical="center"/>
    </xf>
    <xf numFmtId="0" fontId="25" fillId="0" borderId="29" xfId="11" applyFont="1" applyFill="1" applyBorder="1" applyAlignment="1">
      <alignment horizontal="center" vertical="center"/>
    </xf>
    <xf numFmtId="0" fontId="25" fillId="0" borderId="7" xfId="11" applyFont="1" applyFill="1" applyBorder="1" applyAlignment="1">
      <alignment horizontal="center" vertical="center"/>
    </xf>
    <xf numFmtId="0" fontId="25" fillId="0" borderId="4" xfId="7" applyNumberFormat="1" applyFont="1" applyBorder="1" applyAlignment="1">
      <alignment horizontal="right" vertical="center"/>
    </xf>
    <xf numFmtId="0" fontId="25" fillId="0" borderId="17" xfId="7" applyNumberFormat="1" applyFont="1" applyBorder="1" applyAlignment="1">
      <alignment horizontal="right" vertical="center"/>
    </xf>
    <xf numFmtId="0" fontId="25" fillId="0" borderId="4" xfId="7" applyNumberFormat="1" applyFont="1" applyBorder="1" applyAlignment="1">
      <alignment horizontal="left" vertical="center"/>
    </xf>
    <xf numFmtId="0" fontId="25" fillId="0" borderId="26" xfId="7" applyNumberFormat="1" applyFont="1" applyBorder="1" applyAlignment="1">
      <alignment horizontal="left" vertical="center"/>
    </xf>
    <xf numFmtId="0" fontId="25" fillId="0" borderId="17" xfId="7" applyNumberFormat="1" applyFont="1" applyBorder="1" applyAlignment="1">
      <alignment horizontal="left" vertical="center"/>
    </xf>
    <xf numFmtId="0" fontId="25" fillId="0" borderId="0" xfId="11" applyFont="1" applyFill="1" applyAlignment="1">
      <alignment horizontal="center" wrapText="1"/>
    </xf>
    <xf numFmtId="0" fontId="20" fillId="0" borderId="0" xfId="11" applyFont="1" applyAlignment="1">
      <alignment horizontal="left" vertical="top" wrapText="1"/>
    </xf>
    <xf numFmtId="0" fontId="25" fillId="0" borderId="0" xfId="11" applyFont="1" applyAlignment="1">
      <alignment horizontal="left" vertical="top" wrapText="1"/>
    </xf>
    <xf numFmtId="0" fontId="25" fillId="0" borderId="0" xfId="11" applyFont="1" applyFill="1" applyAlignment="1">
      <alignment horizontal="left" wrapText="1"/>
    </xf>
    <xf numFmtId="0" fontId="25" fillId="0" borderId="18" xfId="11" applyFont="1" applyFill="1" applyBorder="1" applyAlignment="1">
      <alignment horizontal="left" wrapText="1"/>
    </xf>
    <xf numFmtId="0" fontId="30" fillId="11" borderId="30" xfId="0" applyFont="1" applyFill="1" applyBorder="1" applyAlignment="1">
      <alignment horizontal="center" vertical="center" wrapText="1"/>
    </xf>
    <xf numFmtId="0" fontId="30" fillId="11" borderId="31" xfId="0" applyFont="1" applyFill="1" applyBorder="1" applyAlignment="1">
      <alignment horizontal="center" vertical="center"/>
    </xf>
    <xf numFmtId="0" fontId="30" fillId="11" borderId="32" xfId="0" applyFont="1" applyFill="1" applyBorder="1" applyAlignment="1">
      <alignment horizontal="center" vertical="center"/>
    </xf>
    <xf numFmtId="0" fontId="25" fillId="0" borderId="1" xfId="11" applyFont="1" applyFill="1" applyBorder="1" applyAlignment="1">
      <alignment horizontal="center" vertical="center"/>
    </xf>
    <xf numFmtId="0" fontId="25" fillId="0" borderId="23" xfId="11" applyFont="1" applyFill="1" applyBorder="1" applyAlignment="1">
      <alignment horizontal="center" vertical="center"/>
    </xf>
    <xf numFmtId="0" fontId="25" fillId="0" borderId="33" xfId="11" applyFont="1" applyFill="1" applyBorder="1" applyAlignment="1">
      <alignment horizontal="center" vertical="center"/>
    </xf>
    <xf numFmtId="0" fontId="25" fillId="0" borderId="34" xfId="11" applyFont="1" applyFill="1" applyBorder="1" applyAlignment="1">
      <alignment horizontal="center" vertical="center"/>
    </xf>
    <xf numFmtId="0" fontId="25" fillId="0" borderId="35" xfId="11" applyFont="1" applyFill="1" applyBorder="1" applyAlignment="1">
      <alignment horizontal="center" vertical="center"/>
    </xf>
    <xf numFmtId="0" fontId="30" fillId="0" borderId="29" xfId="11" applyFont="1" applyFill="1" applyBorder="1" applyAlignment="1">
      <alignment horizontal="center" vertical="center"/>
    </xf>
    <xf numFmtId="0" fontId="19" fillId="0" borderId="7" xfId="0" applyFont="1" applyBorder="1"/>
    <xf numFmtId="0" fontId="30" fillId="0" borderId="28" xfId="11" applyFont="1" applyFill="1" applyBorder="1" applyAlignment="1">
      <alignment horizontal="center" vertical="center"/>
    </xf>
    <xf numFmtId="0" fontId="30" fillId="0" borderId="0" xfId="11" applyFont="1" applyFill="1" applyBorder="1" applyAlignment="1">
      <alignment horizontal="center" vertical="center"/>
    </xf>
    <xf numFmtId="0" fontId="22" fillId="8" borderId="0" xfId="11" applyFont="1" applyFill="1" applyAlignment="1">
      <alignment horizontal="left" vertical="center" wrapText="1"/>
    </xf>
    <xf numFmtId="0" fontId="19" fillId="0" borderId="28" xfId="11" applyFont="1" applyFill="1" applyBorder="1" applyAlignment="1">
      <alignment horizontal="center" vertical="center" wrapText="1"/>
    </xf>
    <xf numFmtId="0" fontId="19" fillId="0" borderId="0" xfId="11" applyFont="1" applyFill="1" applyBorder="1" applyAlignment="1">
      <alignment horizontal="center" vertical="center"/>
    </xf>
    <xf numFmtId="0" fontId="28" fillId="0" borderId="28" xfId="9" applyFont="1" applyFill="1" applyBorder="1" applyAlignment="1">
      <alignment horizontal="center" vertical="center" shrinkToFit="1"/>
    </xf>
    <xf numFmtId="0" fontId="28" fillId="0" borderId="0" xfId="9" applyFont="1" applyFill="1" applyBorder="1" applyAlignment="1">
      <alignment horizontal="center" vertical="center" shrinkToFit="1"/>
    </xf>
    <xf numFmtId="0" fontId="25" fillId="0" borderId="27" xfId="9" applyFont="1" applyFill="1" applyBorder="1" applyAlignment="1">
      <alignment horizontal="center" vertical="center"/>
    </xf>
    <xf numFmtId="0" fontId="25" fillId="0" borderId="18" xfId="9" applyFont="1" applyFill="1" applyBorder="1" applyAlignment="1">
      <alignment horizontal="center" vertical="center"/>
    </xf>
    <xf numFmtId="0" fontId="25" fillId="0" borderId="0" xfId="9" applyFont="1" applyAlignment="1">
      <alignment horizontal="left" vertical="top" wrapText="1"/>
    </xf>
    <xf numFmtId="0" fontId="25" fillId="0" borderId="0" xfId="9" applyFont="1" applyFill="1" applyAlignment="1">
      <alignment horizontal="left" wrapText="1"/>
    </xf>
    <xf numFmtId="0" fontId="25" fillId="0" borderId="18" xfId="9" applyFont="1" applyFill="1" applyBorder="1" applyAlignment="1">
      <alignment horizontal="left" wrapText="1"/>
    </xf>
    <xf numFmtId="0" fontId="25" fillId="0" borderId="1" xfId="9" applyFont="1" applyFill="1" applyBorder="1" applyAlignment="1">
      <alignment horizontal="center" vertical="center"/>
    </xf>
    <xf numFmtId="0" fontId="25" fillId="0" borderId="23" xfId="9" applyFont="1" applyFill="1" applyBorder="1" applyAlignment="1">
      <alignment horizontal="center" vertical="center"/>
    </xf>
    <xf numFmtId="0" fontId="25" fillId="0" borderId="33" xfId="9" applyFont="1" applyFill="1" applyBorder="1" applyAlignment="1">
      <alignment horizontal="center" vertical="center"/>
    </xf>
    <xf numFmtId="0" fontId="25" fillId="0" borderId="34" xfId="9" applyFont="1" applyFill="1" applyBorder="1" applyAlignment="1">
      <alignment horizontal="center" vertical="center"/>
    </xf>
    <xf numFmtId="0" fontId="25" fillId="0" borderId="35" xfId="9" applyFont="1" applyFill="1" applyBorder="1" applyAlignment="1">
      <alignment horizontal="center" vertical="center"/>
    </xf>
    <xf numFmtId="0" fontId="30" fillId="0" borderId="29" xfId="9" applyFont="1" applyFill="1" applyBorder="1" applyAlignment="1">
      <alignment horizontal="center" vertical="center" shrinkToFit="1"/>
    </xf>
    <xf numFmtId="0" fontId="30" fillId="0" borderId="7" xfId="9" applyFont="1" applyFill="1" applyBorder="1" applyAlignment="1">
      <alignment horizontal="center" vertical="center" shrinkToFit="1"/>
    </xf>
    <xf numFmtId="0" fontId="25" fillId="0" borderId="28" xfId="9" applyFont="1" applyFill="1" applyBorder="1" applyAlignment="1">
      <alignment horizontal="center" vertical="center"/>
    </xf>
    <xf numFmtId="0" fontId="25" fillId="0" borderId="0" xfId="9" applyFont="1" applyFill="1" applyBorder="1" applyAlignment="1">
      <alignment horizontal="center" vertical="center"/>
    </xf>
    <xf numFmtId="0" fontId="19" fillId="12" borderId="0" xfId="3" applyFont="1" applyFill="1" applyAlignment="1">
      <alignment vertical="center" wrapText="1"/>
    </xf>
    <xf numFmtId="0" fontId="25" fillId="0" borderId="27" xfId="3" applyFont="1" applyFill="1" applyBorder="1" applyAlignment="1">
      <alignment horizontal="center" vertical="center"/>
    </xf>
    <xf numFmtId="0" fontId="25" fillId="0" borderId="18" xfId="3" applyFont="1" applyFill="1" applyBorder="1" applyAlignment="1">
      <alignment horizontal="center" vertical="center"/>
    </xf>
    <xf numFmtId="0" fontId="25" fillId="0" borderId="29" xfId="3" applyFont="1" applyFill="1" applyBorder="1" applyAlignment="1">
      <alignment horizontal="center" vertical="center"/>
    </xf>
    <xf numFmtId="0" fontId="25" fillId="0" borderId="7" xfId="3" applyFont="1" applyFill="1" applyBorder="1" applyAlignment="1">
      <alignment horizontal="center" vertical="center"/>
    </xf>
    <xf numFmtId="0" fontId="25" fillId="0" borderId="28" xfId="3" applyFont="1" applyFill="1" applyBorder="1" applyAlignment="1">
      <alignment horizontal="center" vertical="center"/>
    </xf>
    <xf numFmtId="0" fontId="25" fillId="0" borderId="0" xfId="3" applyFont="1" applyFill="1" applyBorder="1" applyAlignment="1">
      <alignment horizontal="center" vertical="center"/>
    </xf>
    <xf numFmtId="0" fontId="28" fillId="0" borderId="36" xfId="3" applyFont="1" applyFill="1" applyBorder="1" applyAlignment="1">
      <alignment vertical="center" wrapText="1"/>
    </xf>
    <xf numFmtId="0" fontId="28" fillId="0" borderId="37" xfId="3" applyFont="1" applyFill="1" applyBorder="1" applyAlignment="1">
      <alignment vertical="center" wrapText="1"/>
    </xf>
    <xf numFmtId="0" fontId="28" fillId="0" borderId="38" xfId="3" applyFont="1" applyFill="1" applyBorder="1" applyAlignment="1">
      <alignment vertical="center" wrapText="1"/>
    </xf>
    <xf numFmtId="0" fontId="28" fillId="0" borderId="39" xfId="3" applyFont="1" applyFill="1" applyBorder="1" applyAlignment="1">
      <alignment vertical="center" wrapText="1"/>
    </xf>
    <xf numFmtId="0" fontId="28" fillId="0" borderId="0" xfId="3" applyFont="1" applyFill="1" applyBorder="1" applyAlignment="1">
      <alignment vertical="center" wrapText="1"/>
    </xf>
    <xf numFmtId="0" fontId="28" fillId="0" borderId="40" xfId="3" applyFont="1" applyFill="1" applyBorder="1" applyAlignment="1">
      <alignment vertical="center" wrapText="1"/>
    </xf>
    <xf numFmtId="0" fontId="28" fillId="0" borderId="41" xfId="3" applyFont="1" applyFill="1" applyBorder="1" applyAlignment="1">
      <alignment vertical="center" wrapText="1"/>
    </xf>
    <xf numFmtId="0" fontId="28" fillId="0" borderId="42" xfId="3" applyFont="1" applyFill="1" applyBorder="1" applyAlignment="1">
      <alignment vertical="center" wrapText="1"/>
    </xf>
    <xf numFmtId="0" fontId="28" fillId="0" borderId="43" xfId="3" applyFont="1" applyFill="1" applyBorder="1" applyAlignment="1">
      <alignment vertical="center" wrapText="1"/>
    </xf>
    <xf numFmtId="0" fontId="25" fillId="0" borderId="33" xfId="3" applyFont="1" applyFill="1" applyBorder="1" applyAlignment="1">
      <alignment horizontal="center" vertical="center"/>
    </xf>
    <xf numFmtId="0" fontId="25" fillId="0" borderId="34" xfId="3" applyFont="1" applyFill="1" applyBorder="1" applyAlignment="1">
      <alignment horizontal="center" vertical="center"/>
    </xf>
    <xf numFmtId="0" fontId="25" fillId="0" borderId="35" xfId="3" applyFont="1" applyFill="1" applyBorder="1" applyAlignment="1">
      <alignment horizontal="center" vertical="center"/>
    </xf>
    <xf numFmtId="0" fontId="25" fillId="0" borderId="0" xfId="3" applyFont="1" applyFill="1" applyBorder="1" applyAlignment="1">
      <alignment horizontal="left" vertical="top" wrapText="1"/>
    </xf>
    <xf numFmtId="0" fontId="25" fillId="0" borderId="18" xfId="3" applyFont="1" applyFill="1" applyBorder="1" applyAlignment="1">
      <alignment horizontal="left" vertical="center" wrapText="1"/>
    </xf>
    <xf numFmtId="0" fontId="25" fillId="0" borderId="1" xfId="3" applyFont="1" applyFill="1" applyBorder="1" applyAlignment="1">
      <alignment horizontal="center" vertical="center"/>
    </xf>
    <xf numFmtId="0" fontId="25" fillId="0" borderId="23" xfId="3" applyFont="1" applyFill="1" applyBorder="1" applyAlignment="1">
      <alignment horizontal="center" vertical="center"/>
    </xf>
    <xf numFmtId="0" fontId="25" fillId="0" borderId="0" xfId="3" applyFont="1" applyFill="1" applyAlignment="1">
      <alignment horizontal="left" wrapText="1"/>
    </xf>
    <xf numFmtId="0" fontId="37" fillId="3" borderId="3" xfId="8" applyFont="1" applyFill="1" applyBorder="1" applyAlignment="1">
      <alignment horizontal="center" vertical="center"/>
    </xf>
    <xf numFmtId="182" fontId="37" fillId="3" borderId="3" xfId="2" applyNumberFormat="1" applyFont="1" applyFill="1" applyBorder="1" applyAlignment="1">
      <alignment horizontal="center" vertical="center"/>
    </xf>
    <xf numFmtId="0" fontId="37" fillId="0" borderId="44" xfId="8" applyFont="1" applyBorder="1" applyAlignment="1">
      <alignment horizontal="center" vertical="center"/>
    </xf>
    <xf numFmtId="0" fontId="37" fillId="0" borderId="45" xfId="8" applyFont="1" applyBorder="1" applyAlignment="1">
      <alignment horizontal="center" vertical="center"/>
    </xf>
    <xf numFmtId="0" fontId="37" fillId="0" borderId="46" xfId="8" applyFont="1" applyBorder="1" applyAlignment="1">
      <alignment horizontal="center" vertical="center"/>
    </xf>
    <xf numFmtId="38" fontId="37" fillId="0" borderId="4" xfId="2" applyFont="1" applyBorder="1" applyAlignment="1">
      <alignment horizontal="center" vertical="center"/>
    </xf>
    <xf numFmtId="38" fontId="37" fillId="0" borderId="26" xfId="2" applyFont="1" applyBorder="1" applyAlignment="1">
      <alignment horizontal="center" vertical="center"/>
    </xf>
    <xf numFmtId="38" fontId="37" fillId="0" borderId="17" xfId="2" applyFont="1" applyBorder="1" applyAlignment="1">
      <alignment horizontal="center" vertical="center"/>
    </xf>
    <xf numFmtId="182" fontId="37" fillId="0" borderId="4" xfId="2" applyNumberFormat="1" applyFont="1" applyBorder="1" applyAlignment="1">
      <alignment horizontal="center" vertical="center"/>
    </xf>
    <xf numFmtId="182" fontId="37" fillId="0" borderId="26" xfId="2" applyNumberFormat="1" applyFont="1" applyBorder="1" applyAlignment="1">
      <alignment horizontal="center" vertical="center"/>
    </xf>
    <xf numFmtId="182" fontId="37" fillId="0" borderId="17" xfId="2" applyNumberFormat="1" applyFont="1" applyBorder="1" applyAlignment="1">
      <alignment horizontal="center" vertical="center"/>
    </xf>
    <xf numFmtId="182" fontId="37" fillId="3" borderId="3" xfId="2" applyNumberFormat="1" applyFont="1" applyFill="1" applyBorder="1" applyAlignment="1">
      <alignment horizontal="center" vertical="center" wrapText="1"/>
    </xf>
    <xf numFmtId="0" fontId="37" fillId="0" borderId="3" xfId="8" applyFont="1" applyBorder="1" applyAlignment="1">
      <alignment horizontal="center" vertical="center"/>
    </xf>
    <xf numFmtId="0" fontId="37" fillId="0" borderId="3" xfId="2" applyNumberFormat="1" applyFont="1" applyBorder="1" applyAlignment="1">
      <alignment horizontal="center" vertical="center"/>
    </xf>
    <xf numFmtId="0" fontId="37" fillId="5" borderId="3" xfId="8" applyFont="1" applyFill="1" applyBorder="1" applyAlignment="1">
      <alignment horizontal="center" vertical="center"/>
    </xf>
    <xf numFmtId="0" fontId="37" fillId="0" borderId="2" xfId="8" applyFont="1" applyBorder="1" applyAlignment="1">
      <alignment horizontal="center" vertical="center"/>
    </xf>
    <xf numFmtId="0" fontId="37" fillId="0" borderId="6" xfId="8" applyFont="1" applyBorder="1" applyAlignment="1">
      <alignment horizontal="center" vertical="center"/>
    </xf>
    <xf numFmtId="0" fontId="37" fillId="0" borderId="47" xfId="8" applyFont="1" applyBorder="1" applyAlignment="1">
      <alignment horizontal="center" vertical="center"/>
    </xf>
    <xf numFmtId="38" fontId="37" fillId="0" borderId="2" xfId="2" applyFont="1" applyBorder="1" applyAlignment="1">
      <alignment horizontal="center" vertical="center"/>
    </xf>
    <xf numFmtId="38" fontId="37" fillId="0" borderId="6" xfId="2" applyFont="1" applyBorder="1" applyAlignment="1">
      <alignment horizontal="center" vertical="center"/>
    </xf>
    <xf numFmtId="38" fontId="37" fillId="0" borderId="47" xfId="2" applyFont="1" applyBorder="1" applyAlignment="1">
      <alignment horizontal="center" vertical="center"/>
    </xf>
    <xf numFmtId="38" fontId="37" fillId="0" borderId="44" xfId="2" applyFont="1" applyBorder="1" applyAlignment="1">
      <alignment horizontal="center" vertical="center"/>
    </xf>
    <xf numFmtId="38" fontId="37" fillId="0" borderId="45" xfId="2" applyFont="1" applyBorder="1" applyAlignment="1">
      <alignment horizontal="center" vertical="center"/>
    </xf>
    <xf numFmtId="38" fontId="37" fillId="0" borderId="46" xfId="2" applyFont="1" applyBorder="1" applyAlignment="1">
      <alignment horizontal="center" vertical="center"/>
    </xf>
    <xf numFmtId="0" fontId="37" fillId="0" borderId="4" xfId="8" applyFont="1" applyBorder="1" applyAlignment="1">
      <alignment horizontal="center" vertical="center"/>
    </xf>
    <xf numFmtId="0" fontId="37" fillId="0" borderId="26" xfId="8" applyFont="1" applyBorder="1" applyAlignment="1">
      <alignment horizontal="center" vertical="center"/>
    </xf>
    <xf numFmtId="0" fontId="37" fillId="0" borderId="17" xfId="8" applyFont="1" applyBorder="1" applyAlignment="1">
      <alignment horizontal="center" vertical="center"/>
    </xf>
    <xf numFmtId="0" fontId="38" fillId="0" borderId="0" xfId="8" applyFont="1" applyBorder="1" applyAlignment="1">
      <alignment horizontal="left" vertical="center"/>
    </xf>
    <xf numFmtId="38" fontId="37" fillId="0" borderId="3" xfId="2" applyFont="1" applyBorder="1" applyAlignment="1">
      <alignment horizontal="center" vertical="center"/>
    </xf>
    <xf numFmtId="0" fontId="33" fillId="0" borderId="0" xfId="8" applyFont="1" applyAlignment="1">
      <alignment horizontal="left" vertical="center" wrapText="1"/>
    </xf>
    <xf numFmtId="0" fontId="36" fillId="0" borderId="0" xfId="8" applyFont="1" applyAlignment="1">
      <alignment horizontal="left" vertical="center"/>
    </xf>
    <xf numFmtId="0" fontId="38" fillId="0" borderId="15" xfId="8" applyFont="1" applyBorder="1" applyAlignment="1">
      <alignment horizontal="distributed" vertical="center"/>
    </xf>
    <xf numFmtId="0" fontId="37" fillId="0" borderId="15" xfId="8" applyFont="1" applyBorder="1" applyAlignment="1">
      <alignment horizontal="center" vertical="center"/>
    </xf>
    <xf numFmtId="0" fontId="38" fillId="0" borderId="26" xfId="8" applyFont="1" applyBorder="1" applyAlignment="1">
      <alignment horizontal="center" vertical="center" shrinkToFit="1"/>
    </xf>
    <xf numFmtId="0" fontId="37" fillId="0" borderId="15" xfId="8" applyFont="1" applyBorder="1" applyAlignment="1">
      <alignment horizontal="center" vertical="center" shrinkToFit="1"/>
    </xf>
    <xf numFmtId="0" fontId="35" fillId="0" borderId="0" xfId="8" applyFont="1" applyAlignment="1">
      <alignment vertical="center" wrapText="1"/>
    </xf>
    <xf numFmtId="0" fontId="29" fillId="0" borderId="0" xfId="8" applyFont="1" applyAlignment="1">
      <alignment horizontal="left" vertical="top" wrapText="1"/>
    </xf>
    <xf numFmtId="20" fontId="37" fillId="0" borderId="4" xfId="8" applyNumberFormat="1" applyFont="1" applyBorder="1" applyAlignment="1">
      <alignment horizontal="center" vertical="center"/>
    </xf>
    <xf numFmtId="185" fontId="37" fillId="0" borderId="4" xfId="2" applyNumberFormat="1" applyFont="1" applyBorder="1" applyAlignment="1">
      <alignment horizontal="center" vertical="center"/>
    </xf>
    <xf numFmtId="185" fontId="37" fillId="0" borderId="26" xfId="2" applyNumberFormat="1" applyFont="1" applyBorder="1" applyAlignment="1">
      <alignment horizontal="center" vertical="center"/>
    </xf>
    <xf numFmtId="185" fontId="37" fillId="0" borderId="17" xfId="2" applyNumberFormat="1" applyFont="1" applyBorder="1" applyAlignment="1">
      <alignment horizontal="center" vertical="center"/>
    </xf>
    <xf numFmtId="0" fontId="37" fillId="0" borderId="0" xfId="8" applyFont="1" applyAlignment="1">
      <alignment horizontal="left" vertical="center"/>
    </xf>
    <xf numFmtId="0" fontId="37" fillId="0" borderId="1" xfId="8" applyFont="1" applyBorder="1" applyAlignment="1">
      <alignment horizontal="center" vertical="center"/>
    </xf>
    <xf numFmtId="38" fontId="37" fillId="0" borderId="48" xfId="2" applyFont="1" applyBorder="1" applyAlignment="1">
      <alignment horizontal="center" vertical="center"/>
    </xf>
    <xf numFmtId="38" fontId="37" fillId="0" borderId="49" xfId="2" applyFont="1" applyBorder="1" applyAlignment="1">
      <alignment horizontal="center" vertical="center"/>
    </xf>
    <xf numFmtId="38" fontId="37" fillId="0" borderId="50" xfId="2" applyFont="1" applyBorder="1" applyAlignment="1">
      <alignment horizontal="center" vertical="center"/>
    </xf>
    <xf numFmtId="0" fontId="44" fillId="0" borderId="0" xfId="3" applyFont="1" applyAlignment="1">
      <alignment horizontal="left" vertical="center"/>
    </xf>
    <xf numFmtId="0" fontId="44" fillId="0" borderId="51" xfId="3" applyFont="1" applyBorder="1" applyAlignment="1">
      <alignment horizontal="left" vertical="center"/>
    </xf>
    <xf numFmtId="0" fontId="37" fillId="0" borderId="4" xfId="3" applyFont="1" applyBorder="1" applyAlignment="1">
      <alignment horizontal="center" vertical="center"/>
    </xf>
    <xf numFmtId="0" fontId="37" fillId="0" borderId="26" xfId="3" applyFont="1" applyBorder="1" applyAlignment="1">
      <alignment horizontal="center" vertical="center"/>
    </xf>
    <xf numFmtId="0" fontId="37" fillId="0" borderId="17" xfId="3" applyFont="1" applyBorder="1" applyAlignment="1">
      <alignment horizontal="center" vertical="center"/>
    </xf>
    <xf numFmtId="0" fontId="44" fillId="0" borderId="0" xfId="3" applyFont="1" applyAlignment="1">
      <alignment horizontal="left" vertical="center" wrapText="1"/>
    </xf>
    <xf numFmtId="0" fontId="37" fillId="0" borderId="0" xfId="3" applyFont="1" applyBorder="1" applyAlignment="1">
      <alignment horizontal="center" vertical="center"/>
    </xf>
    <xf numFmtId="0" fontId="37" fillId="0" borderId="0" xfId="3" applyFont="1" applyAlignment="1">
      <alignment horizontal="left" vertical="center" wrapText="1"/>
    </xf>
    <xf numFmtId="0" fontId="37" fillId="0" borderId="0" xfId="3" applyFont="1" applyBorder="1" applyAlignment="1">
      <alignment horizontal="left" vertical="center" wrapText="1"/>
    </xf>
    <xf numFmtId="0" fontId="37" fillId="0" borderId="0" xfId="3" applyNumberFormat="1" applyFont="1" applyBorder="1" applyAlignment="1">
      <alignment horizontal="center" vertical="center"/>
    </xf>
    <xf numFmtId="0" fontId="45" fillId="0" borderId="0" xfId="3" applyFont="1" applyAlignment="1">
      <alignment horizontal="center" vertical="center" wrapText="1"/>
    </xf>
    <xf numFmtId="0" fontId="45" fillId="0" borderId="0" xfId="3" applyFont="1" applyAlignment="1">
      <alignment horizontal="center" vertical="center"/>
    </xf>
    <xf numFmtId="0" fontId="46" fillId="0" borderId="15" xfId="3" applyFont="1" applyBorder="1" applyAlignment="1">
      <alignment horizontal="distributed" vertical="center"/>
    </xf>
    <xf numFmtId="0" fontId="46" fillId="0" borderId="26" xfId="3" applyFont="1" applyBorder="1" applyAlignment="1">
      <alignment horizontal="distributed" vertical="center"/>
    </xf>
    <xf numFmtId="0" fontId="37" fillId="0" borderId="3" xfId="8" applyFont="1" applyBorder="1" applyAlignment="1">
      <alignment horizontal="center" vertical="center" wrapText="1"/>
    </xf>
    <xf numFmtId="38" fontId="37" fillId="0" borderId="0" xfId="2" applyFont="1" applyAlignment="1">
      <alignment horizontal="left"/>
    </xf>
    <xf numFmtId="38" fontId="37" fillId="0" borderId="0" xfId="2" applyFont="1" applyAlignment="1">
      <alignment horizontal="left" vertical="top"/>
    </xf>
    <xf numFmtId="183" fontId="37" fillId="0" borderId="0" xfId="8" applyNumberFormat="1" applyFont="1" applyBorder="1" applyAlignment="1">
      <alignment horizontal="center" vertical="center"/>
    </xf>
    <xf numFmtId="0" fontId="37" fillId="13" borderId="4" xfId="8" applyFont="1" applyFill="1" applyBorder="1" applyAlignment="1">
      <alignment horizontal="center" vertical="center"/>
    </xf>
    <xf numFmtId="0" fontId="37" fillId="13" borderId="26" xfId="8" applyFont="1" applyFill="1" applyBorder="1" applyAlignment="1">
      <alignment horizontal="center" vertical="center"/>
    </xf>
    <xf numFmtId="0" fontId="37" fillId="13" borderId="17" xfId="8" applyFont="1" applyFill="1" applyBorder="1" applyAlignment="1">
      <alignment horizontal="center" vertical="center"/>
    </xf>
    <xf numFmtId="0" fontId="38" fillId="0" borderId="52" xfId="8" applyFont="1" applyBorder="1" applyAlignment="1">
      <alignment horizontal="center" vertical="center"/>
    </xf>
    <xf numFmtId="0" fontId="37" fillId="0" borderId="53" xfId="8" applyFont="1" applyBorder="1" applyAlignment="1">
      <alignment horizontal="center" vertical="center"/>
    </xf>
    <xf numFmtId="0" fontId="37" fillId="0" borderId="7" xfId="8" applyFont="1" applyBorder="1" applyAlignment="1">
      <alignment horizontal="center" vertical="center"/>
    </xf>
    <xf numFmtId="0" fontId="37" fillId="0" borderId="9" xfId="8" applyFont="1" applyBorder="1" applyAlignment="1">
      <alignment horizontal="center" vertical="center"/>
    </xf>
    <xf numFmtId="0" fontId="37" fillId="0" borderId="52" xfId="8" applyFont="1" applyBorder="1" applyAlignment="1">
      <alignment horizontal="center" vertical="center"/>
    </xf>
    <xf numFmtId="0" fontId="37" fillId="0" borderId="0" xfId="8" applyFont="1" applyBorder="1" applyAlignment="1">
      <alignment horizontal="center" vertical="center"/>
    </xf>
    <xf numFmtId="0" fontId="37" fillId="0" borderId="12" xfId="8" applyFont="1" applyBorder="1" applyAlignment="1">
      <alignment horizontal="center" vertical="center"/>
    </xf>
    <xf numFmtId="0" fontId="37" fillId="0" borderId="54" xfId="8" applyFont="1" applyBorder="1" applyAlignment="1">
      <alignment horizontal="center" vertical="center"/>
    </xf>
    <xf numFmtId="0" fontId="37" fillId="0" borderId="18" xfId="8" applyFont="1" applyBorder="1" applyAlignment="1">
      <alignment horizontal="center" vertical="center"/>
    </xf>
    <xf numFmtId="0" fontId="37" fillId="0" borderId="19" xfId="8" applyFont="1" applyBorder="1" applyAlignment="1">
      <alignment horizontal="center" vertical="center"/>
    </xf>
    <xf numFmtId="0" fontId="37" fillId="0" borderId="4" xfId="2" applyNumberFormat="1" applyFont="1" applyBorder="1" applyAlignment="1">
      <alignment horizontal="center" vertical="center"/>
    </xf>
    <xf numFmtId="0" fontId="37" fillId="0" borderId="26" xfId="2" applyNumberFormat="1" applyFont="1" applyBorder="1" applyAlignment="1">
      <alignment horizontal="center" vertical="center"/>
    </xf>
    <xf numFmtId="0" fontId="37" fillId="0" borderId="17" xfId="2" applyNumberFormat="1" applyFont="1" applyBorder="1" applyAlignment="1">
      <alignment horizontal="center" vertical="center"/>
    </xf>
    <xf numFmtId="182" fontId="37" fillId="14" borderId="4" xfId="2" applyNumberFormat="1" applyFont="1" applyFill="1" applyBorder="1" applyAlignment="1">
      <alignment horizontal="left" vertical="center"/>
    </xf>
    <xf numFmtId="182" fontId="37" fillId="14" borderId="26" xfId="2" applyNumberFormat="1" applyFont="1" applyFill="1" applyBorder="1" applyAlignment="1">
      <alignment horizontal="left" vertical="center"/>
    </xf>
    <xf numFmtId="182" fontId="37" fillId="14" borderId="17" xfId="2" applyNumberFormat="1" applyFont="1" applyFill="1" applyBorder="1" applyAlignment="1">
      <alignment horizontal="left" vertical="center"/>
    </xf>
    <xf numFmtId="0" fontId="37" fillId="14" borderId="4" xfId="8" applyFont="1" applyFill="1" applyBorder="1" applyAlignment="1">
      <alignment horizontal="center" vertical="center"/>
    </xf>
    <xf numFmtId="0" fontId="37" fillId="14" borderId="26" xfId="8" applyFont="1" applyFill="1" applyBorder="1" applyAlignment="1">
      <alignment horizontal="center" vertical="center"/>
    </xf>
    <xf numFmtId="0" fontId="37" fillId="14" borderId="17" xfId="8" applyFont="1" applyFill="1" applyBorder="1" applyAlignment="1">
      <alignment horizontal="center" vertical="center"/>
    </xf>
    <xf numFmtId="0" fontId="40" fillId="0" borderId="0" xfId="8" applyFont="1" applyAlignment="1">
      <alignment horizontal="center" vertical="center"/>
    </xf>
    <xf numFmtId="0" fontId="40" fillId="0" borderId="53" xfId="8" applyFont="1" applyBorder="1" applyAlignment="1">
      <alignment horizontal="center" vertical="center"/>
    </xf>
    <xf numFmtId="0" fontId="40" fillId="0" borderId="7" xfId="8" applyFont="1" applyBorder="1" applyAlignment="1">
      <alignment horizontal="center" vertical="center"/>
    </xf>
    <xf numFmtId="0" fontId="40" fillId="0" borderId="52" xfId="8" applyFont="1" applyBorder="1" applyAlignment="1">
      <alignment horizontal="center" vertical="center"/>
    </xf>
    <xf numFmtId="0" fontId="40" fillId="0" borderId="0" xfId="8" applyFont="1" applyBorder="1" applyAlignment="1">
      <alignment horizontal="center" vertical="center"/>
    </xf>
    <xf numFmtId="38" fontId="37" fillId="0" borderId="5" xfId="2" applyFont="1" applyBorder="1" applyAlignment="1">
      <alignment horizontal="center" vertical="center"/>
    </xf>
    <xf numFmtId="0" fontId="37" fillId="0" borderId="5" xfId="8" applyFont="1" applyBorder="1" applyAlignment="1">
      <alignment horizontal="center" vertical="center"/>
    </xf>
    <xf numFmtId="0" fontId="15" fillId="0" borderId="3" xfId="10" applyFont="1" applyFill="1" applyBorder="1" applyAlignment="1">
      <alignment vertical="center" wrapText="1"/>
    </xf>
    <xf numFmtId="0" fontId="15" fillId="0" borderId="4" xfId="10" applyFont="1" applyFill="1" applyBorder="1" applyAlignment="1">
      <alignment vertical="center" wrapText="1"/>
    </xf>
    <xf numFmtId="0" fontId="14" fillId="0" borderId="3" xfId="10" applyFont="1" applyBorder="1" applyAlignment="1">
      <alignment horizontal="center" vertical="center"/>
    </xf>
    <xf numFmtId="0" fontId="14" fillId="0" borderId="15" xfId="10" applyFont="1" applyBorder="1" applyAlignment="1">
      <alignment horizontal="right" vertical="center"/>
    </xf>
    <xf numFmtId="0" fontId="14" fillId="0" borderId="4" xfId="10" applyFont="1" applyFill="1" applyBorder="1" applyAlignment="1">
      <alignment horizontal="center" vertical="center"/>
    </xf>
    <xf numFmtId="0" fontId="14" fillId="0" borderId="26" xfId="10" applyFont="1" applyFill="1" applyBorder="1" applyAlignment="1">
      <alignment horizontal="center" vertical="center"/>
    </xf>
    <xf numFmtId="0" fontId="14" fillId="0" borderId="17" xfId="10" applyFont="1" applyFill="1" applyBorder="1" applyAlignment="1">
      <alignment horizontal="center" vertical="center"/>
    </xf>
    <xf numFmtId="181" fontId="12" fillId="2" borderId="53" xfId="10" applyNumberFormat="1" applyFont="1" applyFill="1" applyBorder="1" applyAlignment="1">
      <alignment horizontal="right" vertical="center"/>
    </xf>
    <xf numFmtId="181" fontId="12" fillId="2" borderId="9" xfId="10" applyNumberFormat="1" applyFont="1" applyFill="1" applyBorder="1" applyAlignment="1">
      <alignment horizontal="right" vertical="center"/>
    </xf>
    <xf numFmtId="181" fontId="12" fillId="2" borderId="54" xfId="10" applyNumberFormat="1" applyFont="1" applyFill="1" applyBorder="1" applyAlignment="1">
      <alignment horizontal="right" vertical="center"/>
    </xf>
    <xf numFmtId="181" fontId="12" fillId="2" borderId="19" xfId="10" applyNumberFormat="1" applyFont="1" applyFill="1" applyBorder="1" applyAlignment="1">
      <alignment horizontal="right" vertical="center"/>
    </xf>
    <xf numFmtId="0" fontId="16" fillId="0" borderId="0" xfId="10" applyFont="1" applyFill="1" applyBorder="1" applyAlignment="1">
      <alignment horizontal="center" vertical="center" wrapText="1"/>
    </xf>
    <xf numFmtId="0" fontId="16" fillId="0" borderId="0" xfId="10" applyFont="1" applyFill="1" applyBorder="1" applyAlignment="1">
      <alignment horizontal="center" vertical="center"/>
    </xf>
    <xf numFmtId="184" fontId="12" fillId="0" borderId="44" xfId="10" applyNumberFormat="1" applyFont="1" applyFill="1" applyBorder="1" applyAlignment="1">
      <alignment horizontal="center" vertical="center"/>
    </xf>
    <xf numFmtId="184" fontId="12" fillId="0" borderId="46" xfId="10" applyNumberFormat="1" applyFont="1" applyFill="1" applyBorder="1" applyAlignment="1">
      <alignment horizontal="center" vertical="center"/>
    </xf>
    <xf numFmtId="0" fontId="12" fillId="0" borderId="0" xfId="10" applyFont="1" applyFill="1" applyBorder="1" applyAlignment="1">
      <alignment horizontal="left" vertical="center"/>
    </xf>
    <xf numFmtId="0" fontId="16" fillId="0" borderId="0" xfId="10" applyFont="1" applyFill="1" applyBorder="1" applyAlignment="1">
      <alignment horizontal="right" vertical="center"/>
    </xf>
    <xf numFmtId="0" fontId="12" fillId="0" borderId="0" xfId="10" applyFont="1" applyBorder="1" applyAlignment="1">
      <alignment horizontal="center"/>
    </xf>
    <xf numFmtId="0" fontId="12" fillId="0" borderId="0" xfId="10" applyFont="1" applyBorder="1" applyAlignment="1">
      <alignment horizontal="center" vertical="center"/>
    </xf>
    <xf numFmtId="0" fontId="16" fillId="2" borderId="0" xfId="10" applyFont="1" applyFill="1" applyBorder="1" applyAlignment="1">
      <alignment horizontal="left" vertical="center"/>
    </xf>
    <xf numFmtId="181" fontId="16" fillId="2" borderId="44" xfId="10" applyNumberFormat="1" applyFont="1" applyFill="1" applyBorder="1" applyAlignment="1">
      <alignment horizontal="right" vertical="center"/>
    </xf>
    <xf numFmtId="181" fontId="16" fillId="2" borderId="46" xfId="10" applyNumberFormat="1" applyFont="1" applyFill="1" applyBorder="1" applyAlignment="1">
      <alignment horizontal="right" vertical="center"/>
    </xf>
    <xf numFmtId="0" fontId="12" fillId="2" borderId="0" xfId="10" applyFont="1" applyFill="1" applyBorder="1" applyAlignment="1">
      <alignment horizontal="left" vertical="center"/>
    </xf>
    <xf numFmtId="181" fontId="12" fillId="2" borderId="44" xfId="10" applyNumberFormat="1" applyFont="1" applyFill="1" applyBorder="1" applyAlignment="1">
      <alignment horizontal="right" vertical="center"/>
    </xf>
    <xf numFmtId="181" fontId="12" fillId="2" borderId="46" xfId="10" applyNumberFormat="1" applyFont="1" applyFill="1" applyBorder="1" applyAlignment="1">
      <alignment horizontal="right" vertical="center"/>
    </xf>
    <xf numFmtId="0" fontId="18" fillId="2" borderId="0" xfId="10" applyFont="1" applyFill="1" applyBorder="1" applyAlignment="1">
      <alignment horizontal="left" vertical="center" wrapText="1"/>
    </xf>
    <xf numFmtId="0" fontId="17" fillId="2" borderId="0" xfId="10" applyFont="1" applyFill="1" applyBorder="1" applyAlignment="1">
      <alignment horizontal="left" vertical="center"/>
    </xf>
    <xf numFmtId="0" fontId="16" fillId="0" borderId="0" xfId="10" applyFont="1" applyFill="1" applyBorder="1" applyAlignment="1">
      <alignment horizontal="left" vertical="center" wrapText="1"/>
    </xf>
    <xf numFmtId="181" fontId="37" fillId="2" borderId="4" xfId="10" applyNumberFormat="1" applyFont="1" applyFill="1" applyBorder="1" applyAlignment="1">
      <alignment horizontal="right" vertical="center"/>
    </xf>
    <xf numFmtId="181" fontId="37" fillId="2" borderId="17" xfId="10" applyNumberFormat="1" applyFont="1" applyFill="1" applyBorder="1" applyAlignment="1">
      <alignment horizontal="right" vertical="center"/>
    </xf>
    <xf numFmtId="0" fontId="31" fillId="0" borderId="0" xfId="10" applyFont="1" applyFill="1" applyBorder="1" applyAlignment="1">
      <alignment horizontal="left" vertical="center" wrapText="1"/>
    </xf>
    <xf numFmtId="0" fontId="20" fillId="0" borderId="3" xfId="10" applyFont="1" applyFill="1" applyBorder="1" applyAlignment="1">
      <alignment vertical="center" wrapText="1"/>
    </xf>
    <xf numFmtId="0" fontId="20" fillId="0" borderId="4" xfId="10" applyFont="1" applyFill="1" applyBorder="1" applyAlignment="1">
      <alignment vertical="center" wrapText="1"/>
    </xf>
    <xf numFmtId="0" fontId="19" fillId="0" borderId="3" xfId="10" applyFont="1" applyBorder="1" applyAlignment="1">
      <alignment horizontal="center" vertical="center"/>
    </xf>
    <xf numFmtId="0" fontId="37" fillId="0" borderId="3" xfId="10" applyFont="1" applyBorder="1" applyAlignment="1">
      <alignment horizontal="center" vertical="center"/>
    </xf>
    <xf numFmtId="0" fontId="37" fillId="0" borderId="4" xfId="10" applyFont="1" applyFill="1" applyBorder="1" applyAlignment="1">
      <alignment horizontal="center" vertical="center"/>
    </xf>
    <xf numFmtId="0" fontId="37" fillId="0" borderId="26" xfId="10" applyFont="1" applyFill="1" applyBorder="1" applyAlignment="1">
      <alignment horizontal="center" vertical="center"/>
    </xf>
    <xf numFmtId="0" fontId="37" fillId="0" borderId="17" xfId="10" applyFont="1" applyFill="1" applyBorder="1" applyAlignment="1">
      <alignment horizontal="center" vertical="center"/>
    </xf>
    <xf numFmtId="181" fontId="31" fillId="2" borderId="4" xfId="10" applyNumberFormat="1" applyFont="1" applyFill="1" applyBorder="1" applyAlignment="1">
      <alignment horizontal="right" vertical="center"/>
    </xf>
    <xf numFmtId="181" fontId="31" fillId="2" borderId="17" xfId="10" applyNumberFormat="1" applyFont="1" applyFill="1" applyBorder="1" applyAlignment="1">
      <alignment horizontal="right" vertical="center"/>
    </xf>
    <xf numFmtId="0" fontId="31" fillId="2" borderId="0" xfId="10" applyFont="1" applyFill="1" applyBorder="1" applyAlignment="1">
      <alignment horizontal="left" vertical="center" wrapText="1"/>
    </xf>
    <xf numFmtId="0" fontId="31" fillId="2" borderId="0" xfId="10" applyFont="1" applyFill="1" applyBorder="1" applyAlignment="1">
      <alignment horizontal="left" vertical="center"/>
    </xf>
    <xf numFmtId="0" fontId="31" fillId="0" borderId="0" xfId="10" applyFont="1" applyFill="1" applyBorder="1" applyAlignment="1">
      <alignment horizontal="center" vertical="center" wrapText="1"/>
    </xf>
    <xf numFmtId="0" fontId="31" fillId="0" borderId="0" xfId="10" applyFont="1" applyFill="1" applyBorder="1" applyAlignment="1">
      <alignment horizontal="center" vertical="center"/>
    </xf>
    <xf numFmtId="0" fontId="31" fillId="0" borderId="0" xfId="10" applyFont="1" applyFill="1" applyBorder="1" applyAlignment="1">
      <alignment horizontal="left" vertical="center"/>
    </xf>
    <xf numFmtId="0" fontId="37" fillId="0" borderId="0" xfId="10" applyFont="1" applyBorder="1" applyAlignment="1">
      <alignment horizontal="right" vertical="center"/>
    </xf>
  </cellXfs>
  <cellStyles count="12">
    <cellStyle name="ハイパーリンク 2" xfId="1"/>
    <cellStyle name="桁区切り 2" xfId="2"/>
    <cellStyle name="標準" xfId="0" builtinId="0"/>
    <cellStyle name="標準 2" xfId="3"/>
    <cellStyle name="標準 2 2" xfId="4"/>
    <cellStyle name="標準 2 3" xfId="5"/>
    <cellStyle name="標準 3" xfId="6"/>
    <cellStyle name="標準 4" xfId="7"/>
    <cellStyle name="標準_~9263894" xfId="8"/>
    <cellStyle name="標準_短期生活＿添付加算" xfId="9"/>
    <cellStyle name="標準_訪問介護員等チェックシート" xfId="10"/>
    <cellStyle name="標準_訪問入浴＿加算添付"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600075</xdr:colOff>
      <xdr:row>32</xdr:row>
      <xdr:rowOff>133350</xdr:rowOff>
    </xdr:from>
    <xdr:to>
      <xdr:col>13</xdr:col>
      <xdr:colOff>104775</xdr:colOff>
      <xdr:row>32</xdr:row>
      <xdr:rowOff>133350</xdr:rowOff>
    </xdr:to>
    <xdr:sp macro="" textlink="">
      <xdr:nvSpPr>
        <xdr:cNvPr id="1409" name="Line 1"/>
        <xdr:cNvSpPr>
          <a:spLocks noChangeShapeType="1"/>
        </xdr:cNvSpPr>
      </xdr:nvSpPr>
      <xdr:spPr bwMode="auto">
        <a:xfrm>
          <a:off x="4800600" y="7581900"/>
          <a:ext cx="1190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25</xdr:row>
      <xdr:rowOff>38100</xdr:rowOff>
    </xdr:from>
    <xdr:to>
      <xdr:col>13</xdr:col>
      <xdr:colOff>28575</xdr:colOff>
      <xdr:row>27</xdr:row>
      <xdr:rowOff>161925</xdr:rowOff>
    </xdr:to>
    <xdr:sp macro="" textlink="">
      <xdr:nvSpPr>
        <xdr:cNvPr id="1410" name="Line 2"/>
        <xdr:cNvSpPr>
          <a:spLocks noChangeShapeType="1"/>
        </xdr:cNvSpPr>
      </xdr:nvSpPr>
      <xdr:spPr bwMode="auto">
        <a:xfrm>
          <a:off x="591502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24</xdr:row>
      <xdr:rowOff>28575</xdr:rowOff>
    </xdr:from>
    <xdr:to>
      <xdr:col>13</xdr:col>
      <xdr:colOff>190500</xdr:colOff>
      <xdr:row>24</xdr:row>
      <xdr:rowOff>142875</xdr:rowOff>
    </xdr:to>
    <xdr:sp macro="" textlink="">
      <xdr:nvSpPr>
        <xdr:cNvPr id="4" name="WordArt 3"/>
        <xdr:cNvSpPr>
          <a:spLocks noChangeArrowheads="1" noChangeShapeType="1" noTextEdit="1"/>
        </xdr:cNvSpPr>
      </xdr:nvSpPr>
      <xdr:spPr bwMode="auto">
        <a:xfrm>
          <a:off x="5829300" y="58007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【L】</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15</xdr:col>
      <xdr:colOff>0</xdr:colOff>
      <xdr:row>24</xdr:row>
      <xdr:rowOff>28575</xdr:rowOff>
    </xdr:from>
    <xdr:to>
      <xdr:col>15</xdr:col>
      <xdr:colOff>190500</xdr:colOff>
      <xdr:row>24</xdr:row>
      <xdr:rowOff>142875</xdr:rowOff>
    </xdr:to>
    <xdr:sp macro="" textlink="">
      <xdr:nvSpPr>
        <xdr:cNvPr id="5" name="WordArt 4"/>
        <xdr:cNvSpPr>
          <a:spLocks noChangeArrowheads="1" noChangeShapeType="1" noTextEdit="1"/>
        </xdr:cNvSpPr>
      </xdr:nvSpPr>
      <xdr:spPr bwMode="auto">
        <a:xfrm>
          <a:off x="6696075" y="58007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【M】</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15</xdr:col>
      <xdr:colOff>19050</xdr:colOff>
      <xdr:row>25</xdr:row>
      <xdr:rowOff>38100</xdr:rowOff>
    </xdr:from>
    <xdr:to>
      <xdr:col>15</xdr:col>
      <xdr:colOff>19050</xdr:colOff>
      <xdr:row>27</xdr:row>
      <xdr:rowOff>161925</xdr:rowOff>
    </xdr:to>
    <xdr:sp macro="" textlink="">
      <xdr:nvSpPr>
        <xdr:cNvPr id="1413" name="Line 5"/>
        <xdr:cNvSpPr>
          <a:spLocks noChangeShapeType="1"/>
        </xdr:cNvSpPr>
      </xdr:nvSpPr>
      <xdr:spPr bwMode="auto">
        <a:xfrm>
          <a:off x="677227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28</xdr:row>
      <xdr:rowOff>28575</xdr:rowOff>
    </xdr:from>
    <xdr:to>
      <xdr:col>13</xdr:col>
      <xdr:colOff>190500</xdr:colOff>
      <xdr:row>28</xdr:row>
      <xdr:rowOff>142875</xdr:rowOff>
    </xdr:to>
    <xdr:sp macro="" textlink="">
      <xdr:nvSpPr>
        <xdr:cNvPr id="7" name="WordArt 6"/>
        <xdr:cNvSpPr>
          <a:spLocks noChangeArrowheads="1" noChangeShapeType="1" noTextEdit="1"/>
        </xdr:cNvSpPr>
      </xdr:nvSpPr>
      <xdr:spPr bwMode="auto">
        <a:xfrm>
          <a:off x="5829300" y="66389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【N】</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15</xdr:col>
      <xdr:colOff>0</xdr:colOff>
      <xdr:row>28</xdr:row>
      <xdr:rowOff>28575</xdr:rowOff>
    </xdr:from>
    <xdr:to>
      <xdr:col>15</xdr:col>
      <xdr:colOff>190500</xdr:colOff>
      <xdr:row>28</xdr:row>
      <xdr:rowOff>142875</xdr:rowOff>
    </xdr:to>
    <xdr:sp macro="" textlink="">
      <xdr:nvSpPr>
        <xdr:cNvPr id="8" name="WordArt 7"/>
        <xdr:cNvSpPr>
          <a:spLocks noChangeArrowheads="1" noChangeShapeType="1" noTextEdit="1"/>
        </xdr:cNvSpPr>
      </xdr:nvSpPr>
      <xdr:spPr bwMode="auto">
        <a:xfrm>
          <a:off x="6438900" y="53816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【O】</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11</xdr:col>
      <xdr:colOff>0</xdr:colOff>
      <xdr:row>6</xdr:row>
      <xdr:rowOff>200025</xdr:rowOff>
    </xdr:from>
    <xdr:to>
      <xdr:col>16</xdr:col>
      <xdr:colOff>257175</xdr:colOff>
      <xdr:row>10</xdr:row>
      <xdr:rowOff>47625</xdr:rowOff>
    </xdr:to>
    <xdr:sp macro="" textlink="">
      <xdr:nvSpPr>
        <xdr:cNvPr id="9" name="Text Box 8"/>
        <xdr:cNvSpPr txBox="1">
          <a:spLocks noChangeArrowheads="1"/>
        </xdr:cNvSpPr>
      </xdr:nvSpPr>
      <xdr:spPr bwMode="auto">
        <a:xfrm>
          <a:off x="4800600" y="2066925"/>
          <a:ext cx="2886075" cy="685800"/>
        </a:xfrm>
        <a:prstGeom prst="rect">
          <a:avLst/>
        </a:prstGeom>
        <a:solidFill>
          <a:srgbClr val="333399"/>
        </a:solidFill>
        <a:ln w="9525">
          <a:solidFill>
            <a:srgbClr val="FFFFFF"/>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BIZ UDPゴシック" panose="020B0400000000000000" pitchFamily="50" charset="-128"/>
              <a:ea typeface="BIZ UDPゴシック" panose="020B0400000000000000" pitchFamily="50" charset="-128"/>
            </a:rPr>
            <a:t>（注）新規事業所等は、下表のうち３か月分の欄を</a:t>
          </a:r>
          <a:endParaRPr lang="en-US" altLang="ja-JP" sz="1000" b="0" i="0" u="none" strike="noStrike" baseline="0">
            <a:solidFill>
              <a:srgbClr val="FFFFFF"/>
            </a:solidFill>
            <a:latin typeface="BIZ UDPゴシック" panose="020B0400000000000000" pitchFamily="50" charset="-128"/>
            <a:ea typeface="BIZ UDPゴシック" panose="020B0400000000000000" pitchFamily="50" charset="-128"/>
          </a:endParaRPr>
        </a:p>
        <a:p>
          <a:pPr algn="l" rtl="0">
            <a:lnSpc>
              <a:spcPts val="1000"/>
            </a:lnSpc>
            <a:defRPr sz="1000"/>
          </a:pPr>
          <a:r>
            <a:rPr lang="ja-JP" altLang="en-US" sz="1000" b="0" i="0" u="none" strike="noStrike" baseline="0">
              <a:solidFill>
                <a:srgbClr val="FFFFFF"/>
              </a:solidFill>
              <a:latin typeface="BIZ UDPゴシック" panose="020B0400000000000000" pitchFamily="50" charset="-128"/>
              <a:ea typeface="BIZ UDPゴシック" panose="020B0400000000000000" pitchFamily="50" charset="-128"/>
            </a:rPr>
            <a:t>　　　使用して計算してください。</a:t>
          </a:r>
        </a:p>
      </xdr:txBody>
    </xdr:sp>
    <xdr:clientData/>
  </xdr:twoCellAnchor>
  <xdr:twoCellAnchor>
    <xdr:from>
      <xdr:col>13</xdr:col>
      <xdr:colOff>28575</xdr:colOff>
      <xdr:row>25</xdr:row>
      <xdr:rowOff>38100</xdr:rowOff>
    </xdr:from>
    <xdr:to>
      <xdr:col>13</xdr:col>
      <xdr:colOff>28575</xdr:colOff>
      <xdr:row>27</xdr:row>
      <xdr:rowOff>161925</xdr:rowOff>
    </xdr:to>
    <xdr:sp macro="" textlink="">
      <xdr:nvSpPr>
        <xdr:cNvPr id="1417" name="Line 9"/>
        <xdr:cNvSpPr>
          <a:spLocks noChangeShapeType="1"/>
        </xdr:cNvSpPr>
      </xdr:nvSpPr>
      <xdr:spPr bwMode="auto">
        <a:xfrm>
          <a:off x="591502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19050</xdr:colOff>
      <xdr:row>25</xdr:row>
      <xdr:rowOff>38100</xdr:rowOff>
    </xdr:from>
    <xdr:to>
      <xdr:col>15</xdr:col>
      <xdr:colOff>19050</xdr:colOff>
      <xdr:row>27</xdr:row>
      <xdr:rowOff>161925</xdr:rowOff>
    </xdr:to>
    <xdr:sp macro="" textlink="">
      <xdr:nvSpPr>
        <xdr:cNvPr id="1418" name="Line 12"/>
        <xdr:cNvSpPr>
          <a:spLocks noChangeShapeType="1"/>
        </xdr:cNvSpPr>
      </xdr:nvSpPr>
      <xdr:spPr bwMode="auto">
        <a:xfrm>
          <a:off x="677227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28575</xdr:colOff>
      <xdr:row>25</xdr:row>
      <xdr:rowOff>38100</xdr:rowOff>
    </xdr:from>
    <xdr:to>
      <xdr:col>13</xdr:col>
      <xdr:colOff>28575</xdr:colOff>
      <xdr:row>27</xdr:row>
      <xdr:rowOff>161925</xdr:rowOff>
    </xdr:to>
    <xdr:sp macro="" textlink="">
      <xdr:nvSpPr>
        <xdr:cNvPr id="1419" name="Line 15"/>
        <xdr:cNvSpPr>
          <a:spLocks noChangeShapeType="1"/>
        </xdr:cNvSpPr>
      </xdr:nvSpPr>
      <xdr:spPr bwMode="auto">
        <a:xfrm>
          <a:off x="591502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19050</xdr:colOff>
      <xdr:row>25</xdr:row>
      <xdr:rowOff>38100</xdr:rowOff>
    </xdr:from>
    <xdr:to>
      <xdr:col>15</xdr:col>
      <xdr:colOff>19050</xdr:colOff>
      <xdr:row>27</xdr:row>
      <xdr:rowOff>161925</xdr:rowOff>
    </xdr:to>
    <xdr:sp macro="" textlink="">
      <xdr:nvSpPr>
        <xdr:cNvPr id="1420" name="Line 18"/>
        <xdr:cNvSpPr>
          <a:spLocks noChangeShapeType="1"/>
        </xdr:cNvSpPr>
      </xdr:nvSpPr>
      <xdr:spPr bwMode="auto">
        <a:xfrm>
          <a:off x="677227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238125</xdr:rowOff>
    </xdr:from>
    <xdr:to>
      <xdr:col>16</xdr:col>
      <xdr:colOff>228600</xdr:colOff>
      <xdr:row>5</xdr:row>
      <xdr:rowOff>19050</xdr:rowOff>
    </xdr:to>
    <xdr:grpSp>
      <xdr:nvGrpSpPr>
        <xdr:cNvPr id="1421" name="グループ化 25"/>
        <xdr:cNvGrpSpPr>
          <a:grpSpLocks/>
        </xdr:cNvGrpSpPr>
      </xdr:nvGrpSpPr>
      <xdr:grpSpPr bwMode="auto">
        <a:xfrm>
          <a:off x="4800600" y="1133475"/>
          <a:ext cx="2857500" cy="542925"/>
          <a:chOff x="4800599" y="1133475"/>
          <a:chExt cx="2857501" cy="542925"/>
        </a:xfrm>
      </xdr:grpSpPr>
      <xdr:sp macro="" textlink="">
        <xdr:nvSpPr>
          <xdr:cNvPr id="23" name="テキスト ボックス 22"/>
          <xdr:cNvSpPr txBox="1"/>
        </xdr:nvSpPr>
        <xdr:spPr>
          <a:xfrm>
            <a:off x="4800599" y="1133475"/>
            <a:ext cx="2857501" cy="5429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050" b="1">
                <a:latin typeface="BIZ UDPゴシック" panose="020B0400000000000000" pitchFamily="50" charset="-128"/>
                <a:ea typeface="BIZ UDPゴシック" panose="020B0400000000000000" pitchFamily="50" charset="-128"/>
              </a:rPr>
              <a:t>　　　　　　</a:t>
            </a:r>
            <a:r>
              <a:rPr kumimoji="1" lang="ja-JP" altLang="en-US" sz="1050" b="1">
                <a:solidFill>
                  <a:schemeClr val="tx1"/>
                </a:solidFill>
                <a:latin typeface="BIZ UDPゴシック" panose="020B0400000000000000" pitchFamily="50" charset="-128"/>
                <a:ea typeface="BIZ UDPゴシック" panose="020B0400000000000000" pitchFamily="50" charset="-128"/>
              </a:rPr>
              <a:t>部分及び　　　　　　　部分を入力</a:t>
            </a:r>
            <a:endParaRPr kumimoji="1" lang="en-US" altLang="ja-JP" sz="1050" b="1">
              <a:solidFill>
                <a:schemeClr val="tx1"/>
              </a:solidFill>
              <a:latin typeface="BIZ UDPゴシック" panose="020B0400000000000000" pitchFamily="50" charset="-128"/>
              <a:ea typeface="BIZ UDPゴシック" panose="020B0400000000000000" pitchFamily="50" charset="-128"/>
            </a:endParaRPr>
          </a:p>
          <a:p>
            <a:pPr>
              <a:lnSpc>
                <a:spcPts val="1200"/>
              </a:lnSpc>
            </a:pPr>
            <a:r>
              <a:rPr kumimoji="1" lang="ja-JP" altLang="en-US" sz="1050" b="1">
                <a:solidFill>
                  <a:schemeClr val="tx1"/>
                </a:solidFill>
                <a:latin typeface="BIZ UDPゴシック" panose="020B0400000000000000" pitchFamily="50" charset="-128"/>
                <a:ea typeface="BIZ UDPゴシック" panose="020B0400000000000000" pitchFamily="50" charset="-128"/>
              </a:rPr>
              <a:t>してください。</a:t>
            </a:r>
          </a:p>
        </xdr:txBody>
      </xdr:sp>
      <xdr:sp macro="" textlink="">
        <xdr:nvSpPr>
          <xdr:cNvPr id="22" name="テキスト ボックス 21"/>
          <xdr:cNvSpPr txBox="1"/>
        </xdr:nvSpPr>
        <xdr:spPr>
          <a:xfrm>
            <a:off x="4914899" y="1190625"/>
            <a:ext cx="438150" cy="161925"/>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24" name="テキスト ボックス 23"/>
          <xdr:cNvSpPr txBox="1"/>
        </xdr:nvSpPr>
        <xdr:spPr>
          <a:xfrm>
            <a:off x="6057899" y="1181100"/>
            <a:ext cx="438150" cy="171450"/>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32</xdr:row>
      <xdr:rowOff>133350</xdr:rowOff>
    </xdr:from>
    <xdr:to>
      <xdr:col>13</xdr:col>
      <xdr:colOff>104775</xdr:colOff>
      <xdr:row>32</xdr:row>
      <xdr:rowOff>133350</xdr:rowOff>
    </xdr:to>
    <xdr:sp macro="" textlink="">
      <xdr:nvSpPr>
        <xdr:cNvPr id="4305" name="Line 1"/>
        <xdr:cNvSpPr>
          <a:spLocks noChangeShapeType="1"/>
        </xdr:cNvSpPr>
      </xdr:nvSpPr>
      <xdr:spPr bwMode="auto">
        <a:xfrm>
          <a:off x="4800600" y="7581900"/>
          <a:ext cx="1190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25</xdr:row>
      <xdr:rowOff>38100</xdr:rowOff>
    </xdr:from>
    <xdr:to>
      <xdr:col>13</xdr:col>
      <xdr:colOff>28575</xdr:colOff>
      <xdr:row>27</xdr:row>
      <xdr:rowOff>161925</xdr:rowOff>
    </xdr:to>
    <xdr:sp macro="" textlink="">
      <xdr:nvSpPr>
        <xdr:cNvPr id="4306" name="Line 2"/>
        <xdr:cNvSpPr>
          <a:spLocks noChangeShapeType="1"/>
        </xdr:cNvSpPr>
      </xdr:nvSpPr>
      <xdr:spPr bwMode="auto">
        <a:xfrm>
          <a:off x="591502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24</xdr:row>
      <xdr:rowOff>28575</xdr:rowOff>
    </xdr:from>
    <xdr:to>
      <xdr:col>13</xdr:col>
      <xdr:colOff>190500</xdr:colOff>
      <xdr:row>24</xdr:row>
      <xdr:rowOff>142875</xdr:rowOff>
    </xdr:to>
    <xdr:sp macro="" textlink="">
      <xdr:nvSpPr>
        <xdr:cNvPr id="4" name="WordArt 3"/>
        <xdr:cNvSpPr>
          <a:spLocks noChangeArrowheads="1" noChangeShapeType="1" noTextEdit="1"/>
        </xdr:cNvSpPr>
      </xdr:nvSpPr>
      <xdr:spPr bwMode="auto">
        <a:xfrm>
          <a:off x="5886450" y="58007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【L】</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15</xdr:col>
      <xdr:colOff>0</xdr:colOff>
      <xdr:row>24</xdr:row>
      <xdr:rowOff>28575</xdr:rowOff>
    </xdr:from>
    <xdr:to>
      <xdr:col>15</xdr:col>
      <xdr:colOff>190500</xdr:colOff>
      <xdr:row>24</xdr:row>
      <xdr:rowOff>142875</xdr:rowOff>
    </xdr:to>
    <xdr:sp macro="" textlink="">
      <xdr:nvSpPr>
        <xdr:cNvPr id="5" name="WordArt 4"/>
        <xdr:cNvSpPr>
          <a:spLocks noChangeArrowheads="1" noChangeShapeType="1" noTextEdit="1"/>
        </xdr:cNvSpPr>
      </xdr:nvSpPr>
      <xdr:spPr bwMode="auto">
        <a:xfrm>
          <a:off x="6753225" y="58007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【M】</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15</xdr:col>
      <xdr:colOff>19050</xdr:colOff>
      <xdr:row>25</xdr:row>
      <xdr:rowOff>38100</xdr:rowOff>
    </xdr:from>
    <xdr:to>
      <xdr:col>15</xdr:col>
      <xdr:colOff>19050</xdr:colOff>
      <xdr:row>27</xdr:row>
      <xdr:rowOff>161925</xdr:rowOff>
    </xdr:to>
    <xdr:sp macro="" textlink="">
      <xdr:nvSpPr>
        <xdr:cNvPr id="4309" name="Line 5"/>
        <xdr:cNvSpPr>
          <a:spLocks noChangeShapeType="1"/>
        </xdr:cNvSpPr>
      </xdr:nvSpPr>
      <xdr:spPr bwMode="auto">
        <a:xfrm>
          <a:off x="677227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28</xdr:row>
      <xdr:rowOff>28575</xdr:rowOff>
    </xdr:from>
    <xdr:to>
      <xdr:col>13</xdr:col>
      <xdr:colOff>190500</xdr:colOff>
      <xdr:row>28</xdr:row>
      <xdr:rowOff>142875</xdr:rowOff>
    </xdr:to>
    <xdr:sp macro="" textlink="">
      <xdr:nvSpPr>
        <xdr:cNvPr id="7" name="WordArt 6"/>
        <xdr:cNvSpPr>
          <a:spLocks noChangeArrowheads="1" noChangeShapeType="1" noTextEdit="1"/>
        </xdr:cNvSpPr>
      </xdr:nvSpPr>
      <xdr:spPr bwMode="auto">
        <a:xfrm>
          <a:off x="5886450" y="66389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【N】</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15</xdr:col>
      <xdr:colOff>0</xdr:colOff>
      <xdr:row>28</xdr:row>
      <xdr:rowOff>28575</xdr:rowOff>
    </xdr:from>
    <xdr:to>
      <xdr:col>15</xdr:col>
      <xdr:colOff>190500</xdr:colOff>
      <xdr:row>28</xdr:row>
      <xdr:rowOff>142875</xdr:rowOff>
    </xdr:to>
    <xdr:sp macro="" textlink="">
      <xdr:nvSpPr>
        <xdr:cNvPr id="8" name="WordArt 7"/>
        <xdr:cNvSpPr>
          <a:spLocks noChangeArrowheads="1" noChangeShapeType="1" noTextEdit="1"/>
        </xdr:cNvSpPr>
      </xdr:nvSpPr>
      <xdr:spPr bwMode="auto">
        <a:xfrm>
          <a:off x="6753225" y="66389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【O】</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11</xdr:col>
      <xdr:colOff>0</xdr:colOff>
      <xdr:row>6</xdr:row>
      <xdr:rowOff>200025</xdr:rowOff>
    </xdr:from>
    <xdr:to>
      <xdr:col>16</xdr:col>
      <xdr:colOff>257175</xdr:colOff>
      <xdr:row>10</xdr:row>
      <xdr:rowOff>47625</xdr:rowOff>
    </xdr:to>
    <xdr:sp macro="" textlink="">
      <xdr:nvSpPr>
        <xdr:cNvPr id="9" name="Text Box 8"/>
        <xdr:cNvSpPr txBox="1">
          <a:spLocks noChangeArrowheads="1"/>
        </xdr:cNvSpPr>
      </xdr:nvSpPr>
      <xdr:spPr bwMode="auto">
        <a:xfrm>
          <a:off x="4800600" y="2066925"/>
          <a:ext cx="2886075" cy="685800"/>
        </a:xfrm>
        <a:prstGeom prst="rect">
          <a:avLst/>
        </a:prstGeom>
        <a:solidFill>
          <a:srgbClr val="333399"/>
        </a:solidFill>
        <a:ln w="9525">
          <a:solidFill>
            <a:srgbClr val="FFFFFF"/>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BIZ UDPゴシック" panose="020B0400000000000000" pitchFamily="50" charset="-128"/>
              <a:ea typeface="BIZ UDPゴシック" panose="020B0400000000000000" pitchFamily="50" charset="-128"/>
            </a:rPr>
            <a:t>（注）新規事業所等は、下表のうち３か月分の欄を</a:t>
          </a:r>
          <a:endParaRPr lang="en-US" altLang="ja-JP" sz="1000" b="0" i="0" u="none" strike="noStrike" baseline="0">
            <a:solidFill>
              <a:srgbClr val="FFFFFF"/>
            </a:solidFill>
            <a:latin typeface="BIZ UDPゴシック" panose="020B0400000000000000" pitchFamily="50" charset="-128"/>
            <a:ea typeface="BIZ UDPゴシック" panose="020B0400000000000000" pitchFamily="50" charset="-128"/>
          </a:endParaRPr>
        </a:p>
        <a:p>
          <a:pPr algn="l" rtl="0">
            <a:lnSpc>
              <a:spcPts val="1000"/>
            </a:lnSpc>
            <a:defRPr sz="1000"/>
          </a:pPr>
          <a:r>
            <a:rPr lang="ja-JP" altLang="en-US" sz="1000" b="0" i="0" u="none" strike="noStrike" baseline="0">
              <a:solidFill>
                <a:srgbClr val="FFFFFF"/>
              </a:solidFill>
              <a:latin typeface="BIZ UDPゴシック" panose="020B0400000000000000" pitchFamily="50" charset="-128"/>
              <a:ea typeface="BIZ UDPゴシック" panose="020B0400000000000000" pitchFamily="50" charset="-128"/>
            </a:rPr>
            <a:t>　　　使用して計算してください。</a:t>
          </a:r>
        </a:p>
      </xdr:txBody>
    </xdr:sp>
    <xdr:clientData/>
  </xdr:twoCellAnchor>
  <xdr:twoCellAnchor>
    <xdr:from>
      <xdr:col>13</xdr:col>
      <xdr:colOff>28575</xdr:colOff>
      <xdr:row>25</xdr:row>
      <xdr:rowOff>38100</xdr:rowOff>
    </xdr:from>
    <xdr:to>
      <xdr:col>13</xdr:col>
      <xdr:colOff>28575</xdr:colOff>
      <xdr:row>27</xdr:row>
      <xdr:rowOff>161925</xdr:rowOff>
    </xdr:to>
    <xdr:sp macro="" textlink="">
      <xdr:nvSpPr>
        <xdr:cNvPr id="4313" name="Line 9"/>
        <xdr:cNvSpPr>
          <a:spLocks noChangeShapeType="1"/>
        </xdr:cNvSpPr>
      </xdr:nvSpPr>
      <xdr:spPr bwMode="auto">
        <a:xfrm>
          <a:off x="591502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19050</xdr:colOff>
      <xdr:row>25</xdr:row>
      <xdr:rowOff>38100</xdr:rowOff>
    </xdr:from>
    <xdr:to>
      <xdr:col>15</xdr:col>
      <xdr:colOff>19050</xdr:colOff>
      <xdr:row>27</xdr:row>
      <xdr:rowOff>161925</xdr:rowOff>
    </xdr:to>
    <xdr:sp macro="" textlink="">
      <xdr:nvSpPr>
        <xdr:cNvPr id="4314" name="Line 12"/>
        <xdr:cNvSpPr>
          <a:spLocks noChangeShapeType="1"/>
        </xdr:cNvSpPr>
      </xdr:nvSpPr>
      <xdr:spPr bwMode="auto">
        <a:xfrm>
          <a:off x="677227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28575</xdr:colOff>
      <xdr:row>25</xdr:row>
      <xdr:rowOff>38100</xdr:rowOff>
    </xdr:from>
    <xdr:to>
      <xdr:col>13</xdr:col>
      <xdr:colOff>28575</xdr:colOff>
      <xdr:row>27</xdr:row>
      <xdr:rowOff>161925</xdr:rowOff>
    </xdr:to>
    <xdr:sp macro="" textlink="">
      <xdr:nvSpPr>
        <xdr:cNvPr id="4315" name="Line 15"/>
        <xdr:cNvSpPr>
          <a:spLocks noChangeShapeType="1"/>
        </xdr:cNvSpPr>
      </xdr:nvSpPr>
      <xdr:spPr bwMode="auto">
        <a:xfrm>
          <a:off x="591502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19050</xdr:colOff>
      <xdr:row>25</xdr:row>
      <xdr:rowOff>38100</xdr:rowOff>
    </xdr:from>
    <xdr:to>
      <xdr:col>15</xdr:col>
      <xdr:colOff>19050</xdr:colOff>
      <xdr:row>27</xdr:row>
      <xdr:rowOff>161925</xdr:rowOff>
    </xdr:to>
    <xdr:sp macro="" textlink="">
      <xdr:nvSpPr>
        <xdr:cNvPr id="4316" name="Line 18"/>
        <xdr:cNvSpPr>
          <a:spLocks noChangeShapeType="1"/>
        </xdr:cNvSpPr>
      </xdr:nvSpPr>
      <xdr:spPr bwMode="auto">
        <a:xfrm>
          <a:off x="6772275" y="601980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238125</xdr:rowOff>
    </xdr:from>
    <xdr:to>
      <xdr:col>16</xdr:col>
      <xdr:colOff>228600</xdr:colOff>
      <xdr:row>5</xdr:row>
      <xdr:rowOff>19050</xdr:rowOff>
    </xdr:to>
    <xdr:grpSp>
      <xdr:nvGrpSpPr>
        <xdr:cNvPr id="4317" name="グループ化 25"/>
        <xdr:cNvGrpSpPr>
          <a:grpSpLocks/>
        </xdr:cNvGrpSpPr>
      </xdr:nvGrpSpPr>
      <xdr:grpSpPr bwMode="auto">
        <a:xfrm>
          <a:off x="4800600" y="1133475"/>
          <a:ext cx="2857500" cy="542925"/>
          <a:chOff x="4800599" y="1133475"/>
          <a:chExt cx="2857501" cy="542925"/>
        </a:xfrm>
      </xdr:grpSpPr>
      <xdr:sp macro="" textlink="">
        <xdr:nvSpPr>
          <xdr:cNvPr id="15" name="テキスト ボックス 14"/>
          <xdr:cNvSpPr txBox="1"/>
        </xdr:nvSpPr>
        <xdr:spPr>
          <a:xfrm>
            <a:off x="4800599" y="1133475"/>
            <a:ext cx="2857501" cy="5429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050" b="1">
                <a:latin typeface="BIZ UDPゴシック" panose="020B0400000000000000" pitchFamily="50" charset="-128"/>
                <a:ea typeface="BIZ UDPゴシック" panose="020B0400000000000000" pitchFamily="50" charset="-128"/>
              </a:rPr>
              <a:t>　　　　　　</a:t>
            </a:r>
            <a:r>
              <a:rPr kumimoji="1" lang="ja-JP" altLang="en-US" sz="1050" b="1">
                <a:solidFill>
                  <a:schemeClr val="tx1"/>
                </a:solidFill>
                <a:latin typeface="BIZ UDPゴシック" panose="020B0400000000000000" pitchFamily="50" charset="-128"/>
                <a:ea typeface="BIZ UDPゴシック" panose="020B0400000000000000" pitchFamily="50" charset="-128"/>
              </a:rPr>
              <a:t>部分及び　　　　　　　部分を入力</a:t>
            </a:r>
            <a:endParaRPr kumimoji="1" lang="en-US" altLang="ja-JP" sz="1050" b="1">
              <a:solidFill>
                <a:schemeClr val="tx1"/>
              </a:solidFill>
              <a:latin typeface="BIZ UDPゴシック" panose="020B0400000000000000" pitchFamily="50" charset="-128"/>
              <a:ea typeface="BIZ UDPゴシック" panose="020B0400000000000000" pitchFamily="50" charset="-128"/>
            </a:endParaRPr>
          </a:p>
          <a:p>
            <a:pPr>
              <a:lnSpc>
                <a:spcPts val="1200"/>
              </a:lnSpc>
            </a:pPr>
            <a:r>
              <a:rPr kumimoji="1" lang="ja-JP" altLang="en-US" sz="1050" b="1">
                <a:solidFill>
                  <a:schemeClr val="tx1"/>
                </a:solidFill>
                <a:latin typeface="BIZ UDPゴシック" panose="020B0400000000000000" pitchFamily="50" charset="-128"/>
                <a:ea typeface="BIZ UDPゴシック" panose="020B0400000000000000" pitchFamily="50" charset="-128"/>
              </a:rPr>
              <a:t>してください。</a:t>
            </a:r>
          </a:p>
        </xdr:txBody>
      </xdr:sp>
      <xdr:sp macro="" textlink="">
        <xdr:nvSpPr>
          <xdr:cNvPr id="16" name="テキスト ボックス 15"/>
          <xdr:cNvSpPr txBox="1"/>
        </xdr:nvSpPr>
        <xdr:spPr>
          <a:xfrm>
            <a:off x="4914899" y="1190625"/>
            <a:ext cx="438150" cy="161925"/>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17" name="テキスト ボックス 16"/>
          <xdr:cNvSpPr txBox="1"/>
        </xdr:nvSpPr>
        <xdr:spPr>
          <a:xfrm>
            <a:off x="6038849" y="1181100"/>
            <a:ext cx="438150" cy="171450"/>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600075</xdr:colOff>
      <xdr:row>32</xdr:row>
      <xdr:rowOff>133350</xdr:rowOff>
    </xdr:from>
    <xdr:to>
      <xdr:col>14</xdr:col>
      <xdr:colOff>104775</xdr:colOff>
      <xdr:row>32</xdr:row>
      <xdr:rowOff>133350</xdr:rowOff>
    </xdr:to>
    <xdr:sp macro="" textlink="">
      <xdr:nvSpPr>
        <xdr:cNvPr id="2385" name="Line 1"/>
        <xdr:cNvSpPr>
          <a:spLocks noChangeShapeType="1"/>
        </xdr:cNvSpPr>
      </xdr:nvSpPr>
      <xdr:spPr bwMode="auto">
        <a:xfrm>
          <a:off x="5410200" y="7562850"/>
          <a:ext cx="1190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xdr:colOff>
      <xdr:row>25</xdr:row>
      <xdr:rowOff>38100</xdr:rowOff>
    </xdr:from>
    <xdr:to>
      <xdr:col>14</xdr:col>
      <xdr:colOff>28575</xdr:colOff>
      <xdr:row>27</xdr:row>
      <xdr:rowOff>161925</xdr:rowOff>
    </xdr:to>
    <xdr:sp macro="" textlink="">
      <xdr:nvSpPr>
        <xdr:cNvPr id="2386" name="Line 2"/>
        <xdr:cNvSpPr>
          <a:spLocks noChangeShapeType="1"/>
        </xdr:cNvSpPr>
      </xdr:nvSpPr>
      <xdr:spPr bwMode="auto">
        <a:xfrm>
          <a:off x="6524625" y="600075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0</xdr:colOff>
      <xdr:row>24</xdr:row>
      <xdr:rowOff>28575</xdr:rowOff>
    </xdr:from>
    <xdr:to>
      <xdr:col>14</xdr:col>
      <xdr:colOff>190500</xdr:colOff>
      <xdr:row>24</xdr:row>
      <xdr:rowOff>142875</xdr:rowOff>
    </xdr:to>
    <xdr:sp macro="" textlink="">
      <xdr:nvSpPr>
        <xdr:cNvPr id="4" name="WordArt 3"/>
        <xdr:cNvSpPr>
          <a:spLocks noChangeArrowheads="1" noChangeShapeType="1" noTextEdit="1"/>
        </xdr:cNvSpPr>
      </xdr:nvSpPr>
      <xdr:spPr bwMode="auto">
        <a:xfrm>
          <a:off x="5572125" y="4524375"/>
          <a:ext cx="190500" cy="114300"/>
        </a:xfrm>
        <a:prstGeom prst="rect">
          <a:avLst/>
        </a:prstGeom>
      </xdr:spPr>
      <xdr:txBody>
        <a:bodyPr wrap="none" fromWordArt="1">
          <a:prstTxWarp prst="textPlain">
            <a:avLst>
              <a:gd name="adj" fmla="val 50000"/>
            </a:avLst>
          </a:prstTxWarp>
        </a:bodyPr>
        <a:lstStyle/>
        <a:p>
          <a:pPr algn="ctr" rtl="0"/>
          <a:r>
            <a:rPr lang="en-US" altLang="ja-JP" sz="900" kern="10" spc="0">
              <a:ln w="9525">
                <a:solidFill>
                  <a:srgbClr val="000000"/>
                </a:solidFill>
                <a:round/>
                <a:headEnd/>
                <a:tailEnd/>
              </a:ln>
              <a:solidFill>
                <a:srgbClr val="000000"/>
              </a:solidFill>
              <a:effectLst/>
              <a:latin typeface="ＭＳ Ｐゴシック"/>
              <a:ea typeface="ＭＳ Ｐゴシック"/>
            </a:rPr>
            <a:t>【L】</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16</xdr:col>
      <xdr:colOff>0</xdr:colOff>
      <xdr:row>24</xdr:row>
      <xdr:rowOff>28575</xdr:rowOff>
    </xdr:from>
    <xdr:to>
      <xdr:col>16</xdr:col>
      <xdr:colOff>190500</xdr:colOff>
      <xdr:row>24</xdr:row>
      <xdr:rowOff>142875</xdr:rowOff>
    </xdr:to>
    <xdr:sp macro="" textlink="">
      <xdr:nvSpPr>
        <xdr:cNvPr id="5" name="WordArt 4"/>
        <xdr:cNvSpPr>
          <a:spLocks noChangeArrowheads="1" noChangeShapeType="1" noTextEdit="1"/>
        </xdr:cNvSpPr>
      </xdr:nvSpPr>
      <xdr:spPr bwMode="auto">
        <a:xfrm>
          <a:off x="6438900" y="4524375"/>
          <a:ext cx="190500" cy="114300"/>
        </a:xfrm>
        <a:prstGeom prst="rect">
          <a:avLst/>
        </a:prstGeom>
      </xdr:spPr>
      <xdr:txBody>
        <a:bodyPr wrap="none" fromWordArt="1">
          <a:prstTxWarp prst="textPlain">
            <a:avLst>
              <a:gd name="adj" fmla="val 50000"/>
            </a:avLst>
          </a:prstTxWarp>
        </a:bodyPr>
        <a:lstStyle/>
        <a:p>
          <a:pPr algn="ctr" rtl="0"/>
          <a:r>
            <a:rPr lang="en-US" altLang="ja-JP" sz="900" kern="10" spc="0">
              <a:ln w="9525">
                <a:solidFill>
                  <a:srgbClr val="000000"/>
                </a:solidFill>
                <a:round/>
                <a:headEnd/>
                <a:tailEnd/>
              </a:ln>
              <a:solidFill>
                <a:srgbClr val="000000"/>
              </a:solidFill>
              <a:effectLst/>
              <a:latin typeface="ＭＳ Ｐゴシック"/>
              <a:ea typeface="ＭＳ Ｐゴシック"/>
            </a:rPr>
            <a:t>【M】</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16</xdr:col>
      <xdr:colOff>19050</xdr:colOff>
      <xdr:row>25</xdr:row>
      <xdr:rowOff>38100</xdr:rowOff>
    </xdr:from>
    <xdr:to>
      <xdr:col>16</xdr:col>
      <xdr:colOff>19050</xdr:colOff>
      <xdr:row>27</xdr:row>
      <xdr:rowOff>161925</xdr:rowOff>
    </xdr:to>
    <xdr:sp macro="" textlink="">
      <xdr:nvSpPr>
        <xdr:cNvPr id="2389" name="Line 5"/>
        <xdr:cNvSpPr>
          <a:spLocks noChangeShapeType="1"/>
        </xdr:cNvSpPr>
      </xdr:nvSpPr>
      <xdr:spPr bwMode="auto">
        <a:xfrm>
          <a:off x="7381875" y="600075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0</xdr:colOff>
      <xdr:row>28</xdr:row>
      <xdr:rowOff>28575</xdr:rowOff>
    </xdr:from>
    <xdr:to>
      <xdr:col>14</xdr:col>
      <xdr:colOff>190500</xdr:colOff>
      <xdr:row>28</xdr:row>
      <xdr:rowOff>142875</xdr:rowOff>
    </xdr:to>
    <xdr:sp macro="" textlink="">
      <xdr:nvSpPr>
        <xdr:cNvPr id="7" name="WordArt 6"/>
        <xdr:cNvSpPr>
          <a:spLocks noChangeArrowheads="1" noChangeShapeType="1" noTextEdit="1"/>
        </xdr:cNvSpPr>
      </xdr:nvSpPr>
      <xdr:spPr bwMode="auto">
        <a:xfrm>
          <a:off x="5572125" y="5362575"/>
          <a:ext cx="190500" cy="114300"/>
        </a:xfrm>
        <a:prstGeom prst="rect">
          <a:avLst/>
        </a:prstGeom>
      </xdr:spPr>
      <xdr:txBody>
        <a:bodyPr wrap="none" fromWordArt="1">
          <a:prstTxWarp prst="textPlain">
            <a:avLst>
              <a:gd name="adj" fmla="val 50000"/>
            </a:avLst>
          </a:prstTxWarp>
        </a:bodyPr>
        <a:lstStyle/>
        <a:p>
          <a:pPr algn="ctr" rtl="0"/>
          <a:r>
            <a:rPr lang="en-US" altLang="ja-JP" sz="900" kern="10" spc="0">
              <a:ln w="9525">
                <a:solidFill>
                  <a:srgbClr val="000000"/>
                </a:solidFill>
                <a:round/>
                <a:headEnd/>
                <a:tailEnd/>
              </a:ln>
              <a:solidFill>
                <a:srgbClr val="000000"/>
              </a:solidFill>
              <a:effectLst/>
              <a:latin typeface="ＭＳ Ｐゴシック"/>
              <a:ea typeface="ＭＳ Ｐゴシック"/>
            </a:rPr>
            <a:t>【N】</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16</xdr:col>
      <xdr:colOff>0</xdr:colOff>
      <xdr:row>28</xdr:row>
      <xdr:rowOff>28575</xdr:rowOff>
    </xdr:from>
    <xdr:to>
      <xdr:col>16</xdr:col>
      <xdr:colOff>190500</xdr:colOff>
      <xdr:row>28</xdr:row>
      <xdr:rowOff>142875</xdr:rowOff>
    </xdr:to>
    <xdr:sp macro="" textlink="">
      <xdr:nvSpPr>
        <xdr:cNvPr id="8" name="WordArt 7"/>
        <xdr:cNvSpPr>
          <a:spLocks noChangeArrowheads="1" noChangeShapeType="1" noTextEdit="1"/>
        </xdr:cNvSpPr>
      </xdr:nvSpPr>
      <xdr:spPr bwMode="auto">
        <a:xfrm>
          <a:off x="6438900" y="5362575"/>
          <a:ext cx="190500" cy="114300"/>
        </a:xfrm>
        <a:prstGeom prst="rect">
          <a:avLst/>
        </a:prstGeom>
      </xdr:spPr>
      <xdr:txBody>
        <a:bodyPr wrap="none" fromWordArt="1">
          <a:prstTxWarp prst="textPlain">
            <a:avLst>
              <a:gd name="adj" fmla="val 50000"/>
            </a:avLst>
          </a:prstTxWarp>
        </a:bodyPr>
        <a:lstStyle/>
        <a:p>
          <a:pPr algn="ctr" rtl="0"/>
          <a:r>
            <a:rPr lang="en-US" altLang="ja-JP" sz="900" kern="10" spc="0">
              <a:ln w="9525">
                <a:solidFill>
                  <a:srgbClr val="000000"/>
                </a:solidFill>
                <a:round/>
                <a:headEnd/>
                <a:tailEnd/>
              </a:ln>
              <a:solidFill>
                <a:srgbClr val="000000"/>
              </a:solidFill>
              <a:effectLst/>
              <a:latin typeface="ＭＳ Ｐゴシック"/>
              <a:ea typeface="ＭＳ Ｐゴシック"/>
            </a:rPr>
            <a:t>【O】</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14</xdr:col>
      <xdr:colOff>28575</xdr:colOff>
      <xdr:row>25</xdr:row>
      <xdr:rowOff>38100</xdr:rowOff>
    </xdr:from>
    <xdr:to>
      <xdr:col>14</xdr:col>
      <xdr:colOff>28575</xdr:colOff>
      <xdr:row>27</xdr:row>
      <xdr:rowOff>161925</xdr:rowOff>
    </xdr:to>
    <xdr:sp macro="" textlink="">
      <xdr:nvSpPr>
        <xdr:cNvPr id="2392" name="Line 9"/>
        <xdr:cNvSpPr>
          <a:spLocks noChangeShapeType="1"/>
        </xdr:cNvSpPr>
      </xdr:nvSpPr>
      <xdr:spPr bwMode="auto">
        <a:xfrm>
          <a:off x="6524625" y="600075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16</xdr:col>
      <xdr:colOff>19050</xdr:colOff>
      <xdr:row>25</xdr:row>
      <xdr:rowOff>38100</xdr:rowOff>
    </xdr:from>
    <xdr:to>
      <xdr:col>16</xdr:col>
      <xdr:colOff>19050</xdr:colOff>
      <xdr:row>27</xdr:row>
      <xdr:rowOff>161925</xdr:rowOff>
    </xdr:to>
    <xdr:sp macro="" textlink="">
      <xdr:nvSpPr>
        <xdr:cNvPr id="2393" name="Line 12"/>
        <xdr:cNvSpPr>
          <a:spLocks noChangeShapeType="1"/>
        </xdr:cNvSpPr>
      </xdr:nvSpPr>
      <xdr:spPr bwMode="auto">
        <a:xfrm>
          <a:off x="7381875" y="6000750"/>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0</xdr:colOff>
      <xdr:row>3</xdr:row>
      <xdr:rowOff>9525</xdr:rowOff>
    </xdr:from>
    <xdr:to>
      <xdr:col>17</xdr:col>
      <xdr:colOff>228600</xdr:colOff>
      <xdr:row>5</xdr:row>
      <xdr:rowOff>133350</xdr:rowOff>
    </xdr:to>
    <xdr:grpSp>
      <xdr:nvGrpSpPr>
        <xdr:cNvPr id="2394" name="グループ化 18"/>
        <xdr:cNvGrpSpPr>
          <a:grpSpLocks/>
        </xdr:cNvGrpSpPr>
      </xdr:nvGrpSpPr>
      <xdr:grpSpPr bwMode="auto">
        <a:xfrm>
          <a:off x="5410200" y="1238250"/>
          <a:ext cx="2857500" cy="542925"/>
          <a:chOff x="4800599" y="1133475"/>
          <a:chExt cx="2857501" cy="542925"/>
        </a:xfrm>
      </xdr:grpSpPr>
      <xdr:sp macro="" textlink="">
        <xdr:nvSpPr>
          <xdr:cNvPr id="20" name="テキスト ボックス 19"/>
          <xdr:cNvSpPr txBox="1"/>
        </xdr:nvSpPr>
        <xdr:spPr>
          <a:xfrm>
            <a:off x="4800599" y="1133475"/>
            <a:ext cx="2857501" cy="5429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050" b="1">
                <a:latin typeface="BIZ UDPゴシック" panose="020B0400000000000000" pitchFamily="50" charset="-128"/>
                <a:ea typeface="BIZ UDPゴシック" panose="020B0400000000000000" pitchFamily="50" charset="-128"/>
              </a:rPr>
              <a:t>　　　　　　</a:t>
            </a:r>
            <a:r>
              <a:rPr kumimoji="1" lang="ja-JP" altLang="en-US" sz="1050" b="1">
                <a:solidFill>
                  <a:schemeClr val="tx1"/>
                </a:solidFill>
                <a:latin typeface="BIZ UDPゴシック" panose="020B0400000000000000" pitchFamily="50" charset="-128"/>
                <a:ea typeface="BIZ UDPゴシック" panose="020B0400000000000000" pitchFamily="50" charset="-128"/>
              </a:rPr>
              <a:t>部分及び　　　　　　　部分を入力</a:t>
            </a:r>
            <a:endParaRPr kumimoji="1" lang="en-US" altLang="ja-JP" sz="1050" b="1">
              <a:solidFill>
                <a:schemeClr val="tx1"/>
              </a:solidFill>
              <a:latin typeface="BIZ UDPゴシック" panose="020B0400000000000000" pitchFamily="50" charset="-128"/>
              <a:ea typeface="BIZ UDPゴシック" panose="020B0400000000000000" pitchFamily="50" charset="-128"/>
            </a:endParaRPr>
          </a:p>
          <a:p>
            <a:pPr>
              <a:lnSpc>
                <a:spcPts val="1200"/>
              </a:lnSpc>
            </a:pPr>
            <a:r>
              <a:rPr kumimoji="1" lang="ja-JP" altLang="en-US" sz="1050" b="1">
                <a:solidFill>
                  <a:schemeClr val="tx1"/>
                </a:solidFill>
                <a:latin typeface="BIZ UDPゴシック" panose="020B0400000000000000" pitchFamily="50" charset="-128"/>
                <a:ea typeface="BIZ UDPゴシック" panose="020B0400000000000000" pitchFamily="50" charset="-128"/>
              </a:rPr>
              <a:t>してください。</a:t>
            </a:r>
          </a:p>
        </xdr:txBody>
      </xdr:sp>
      <xdr:sp macro="" textlink="">
        <xdr:nvSpPr>
          <xdr:cNvPr id="21" name="テキスト ボックス 20"/>
          <xdr:cNvSpPr txBox="1"/>
        </xdr:nvSpPr>
        <xdr:spPr>
          <a:xfrm>
            <a:off x="4914899" y="1190625"/>
            <a:ext cx="438150" cy="161925"/>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22" name="テキスト ボックス 21"/>
          <xdr:cNvSpPr txBox="1"/>
        </xdr:nvSpPr>
        <xdr:spPr>
          <a:xfrm>
            <a:off x="6067424" y="1181100"/>
            <a:ext cx="438150" cy="171450"/>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grpSp>
    <xdr:clientData/>
  </xdr:twoCellAnchor>
  <xdr:twoCellAnchor>
    <xdr:from>
      <xdr:col>12</xdr:col>
      <xdr:colOff>0</xdr:colOff>
      <xdr:row>6</xdr:row>
      <xdr:rowOff>9525</xdr:rowOff>
    </xdr:from>
    <xdr:to>
      <xdr:col>17</xdr:col>
      <xdr:colOff>257175</xdr:colOff>
      <xdr:row>9</xdr:row>
      <xdr:rowOff>66675</xdr:rowOff>
    </xdr:to>
    <xdr:sp macro="" textlink="">
      <xdr:nvSpPr>
        <xdr:cNvPr id="23" name="Text Box 8"/>
        <xdr:cNvSpPr txBox="1">
          <a:spLocks noChangeArrowheads="1"/>
        </xdr:cNvSpPr>
      </xdr:nvSpPr>
      <xdr:spPr bwMode="auto">
        <a:xfrm>
          <a:off x="5410200" y="1866900"/>
          <a:ext cx="2886075" cy="685800"/>
        </a:xfrm>
        <a:prstGeom prst="rect">
          <a:avLst/>
        </a:prstGeom>
        <a:solidFill>
          <a:srgbClr val="333399"/>
        </a:solidFill>
        <a:ln w="9525">
          <a:solidFill>
            <a:srgbClr val="FFFFFF"/>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BIZ UDPゴシック" panose="020B0400000000000000" pitchFamily="50" charset="-128"/>
              <a:ea typeface="BIZ UDPゴシック" panose="020B0400000000000000" pitchFamily="50" charset="-128"/>
            </a:rPr>
            <a:t>（注）新規事業所等は、下表のうち３か月分の欄を</a:t>
          </a:r>
          <a:endParaRPr lang="en-US" altLang="ja-JP" sz="1000" b="0" i="0" u="none" strike="noStrike" baseline="0">
            <a:solidFill>
              <a:srgbClr val="FFFFFF"/>
            </a:solidFill>
            <a:latin typeface="BIZ UDPゴシック" panose="020B0400000000000000" pitchFamily="50" charset="-128"/>
            <a:ea typeface="BIZ UDPゴシック" panose="020B0400000000000000" pitchFamily="50" charset="-128"/>
          </a:endParaRPr>
        </a:p>
        <a:p>
          <a:pPr algn="l" rtl="0">
            <a:lnSpc>
              <a:spcPts val="1000"/>
            </a:lnSpc>
            <a:defRPr sz="1000"/>
          </a:pPr>
          <a:r>
            <a:rPr lang="ja-JP" altLang="en-US" sz="1000" b="0" i="0" u="none" strike="noStrike" baseline="0">
              <a:solidFill>
                <a:srgbClr val="FFFFFF"/>
              </a:solidFill>
              <a:latin typeface="BIZ UDPゴシック" panose="020B0400000000000000" pitchFamily="50" charset="-128"/>
              <a:ea typeface="BIZ UDPゴシック" panose="020B0400000000000000" pitchFamily="50" charset="-128"/>
            </a:rPr>
            <a:t>　　　使用して計算してください。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600075</xdr:colOff>
      <xdr:row>33</xdr:row>
      <xdr:rowOff>133350</xdr:rowOff>
    </xdr:from>
    <xdr:to>
      <xdr:col>14</xdr:col>
      <xdr:colOff>104775</xdr:colOff>
      <xdr:row>33</xdr:row>
      <xdr:rowOff>133350</xdr:rowOff>
    </xdr:to>
    <xdr:sp macro="" textlink="">
      <xdr:nvSpPr>
        <xdr:cNvPr id="3457" name="Line 1"/>
        <xdr:cNvSpPr>
          <a:spLocks noChangeShapeType="1"/>
        </xdr:cNvSpPr>
      </xdr:nvSpPr>
      <xdr:spPr bwMode="auto">
        <a:xfrm>
          <a:off x="5410200" y="7972425"/>
          <a:ext cx="1190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xdr:colOff>
      <xdr:row>26</xdr:row>
      <xdr:rowOff>38100</xdr:rowOff>
    </xdr:from>
    <xdr:to>
      <xdr:col>14</xdr:col>
      <xdr:colOff>28575</xdr:colOff>
      <xdr:row>28</xdr:row>
      <xdr:rowOff>161925</xdr:rowOff>
    </xdr:to>
    <xdr:sp macro="" textlink="">
      <xdr:nvSpPr>
        <xdr:cNvPr id="3458" name="Line 2"/>
        <xdr:cNvSpPr>
          <a:spLocks noChangeShapeType="1"/>
        </xdr:cNvSpPr>
      </xdr:nvSpPr>
      <xdr:spPr bwMode="auto">
        <a:xfrm>
          <a:off x="6524625" y="6410325"/>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0</xdr:colOff>
      <xdr:row>25</xdr:row>
      <xdr:rowOff>28575</xdr:rowOff>
    </xdr:from>
    <xdr:to>
      <xdr:col>14</xdr:col>
      <xdr:colOff>190500</xdr:colOff>
      <xdr:row>25</xdr:row>
      <xdr:rowOff>142875</xdr:rowOff>
    </xdr:to>
    <xdr:sp macro="" textlink="">
      <xdr:nvSpPr>
        <xdr:cNvPr id="4" name="WordArt 3"/>
        <xdr:cNvSpPr>
          <a:spLocks noChangeArrowheads="1" noChangeShapeType="1" noTextEdit="1"/>
        </xdr:cNvSpPr>
      </xdr:nvSpPr>
      <xdr:spPr bwMode="auto">
        <a:xfrm>
          <a:off x="6029325" y="47720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【L】</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16</xdr:col>
      <xdr:colOff>0</xdr:colOff>
      <xdr:row>25</xdr:row>
      <xdr:rowOff>28575</xdr:rowOff>
    </xdr:from>
    <xdr:to>
      <xdr:col>16</xdr:col>
      <xdr:colOff>190500</xdr:colOff>
      <xdr:row>25</xdr:row>
      <xdr:rowOff>142875</xdr:rowOff>
    </xdr:to>
    <xdr:sp macro="" textlink="">
      <xdr:nvSpPr>
        <xdr:cNvPr id="5" name="WordArt 4"/>
        <xdr:cNvSpPr>
          <a:spLocks noChangeArrowheads="1" noChangeShapeType="1" noTextEdit="1"/>
        </xdr:cNvSpPr>
      </xdr:nvSpPr>
      <xdr:spPr bwMode="auto">
        <a:xfrm>
          <a:off x="7360227" y="6003348"/>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【M】</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16</xdr:col>
      <xdr:colOff>19050</xdr:colOff>
      <xdr:row>26</xdr:row>
      <xdr:rowOff>38100</xdr:rowOff>
    </xdr:from>
    <xdr:to>
      <xdr:col>16</xdr:col>
      <xdr:colOff>19050</xdr:colOff>
      <xdr:row>28</xdr:row>
      <xdr:rowOff>161925</xdr:rowOff>
    </xdr:to>
    <xdr:sp macro="" textlink="">
      <xdr:nvSpPr>
        <xdr:cNvPr id="3461" name="Line 5"/>
        <xdr:cNvSpPr>
          <a:spLocks noChangeShapeType="1"/>
        </xdr:cNvSpPr>
      </xdr:nvSpPr>
      <xdr:spPr bwMode="auto">
        <a:xfrm>
          <a:off x="7381875" y="6410325"/>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0</xdr:colOff>
      <xdr:row>29</xdr:row>
      <xdr:rowOff>28575</xdr:rowOff>
    </xdr:from>
    <xdr:to>
      <xdr:col>14</xdr:col>
      <xdr:colOff>190500</xdr:colOff>
      <xdr:row>29</xdr:row>
      <xdr:rowOff>142875</xdr:rowOff>
    </xdr:to>
    <xdr:sp macro="" textlink="">
      <xdr:nvSpPr>
        <xdr:cNvPr id="7" name="WordArt 6"/>
        <xdr:cNvSpPr>
          <a:spLocks noChangeArrowheads="1" noChangeShapeType="1" noTextEdit="1"/>
        </xdr:cNvSpPr>
      </xdr:nvSpPr>
      <xdr:spPr bwMode="auto">
        <a:xfrm>
          <a:off x="6029325" y="56102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【N】</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16</xdr:col>
      <xdr:colOff>0</xdr:colOff>
      <xdr:row>29</xdr:row>
      <xdr:rowOff>28575</xdr:rowOff>
    </xdr:from>
    <xdr:to>
      <xdr:col>16</xdr:col>
      <xdr:colOff>190500</xdr:colOff>
      <xdr:row>29</xdr:row>
      <xdr:rowOff>142875</xdr:rowOff>
    </xdr:to>
    <xdr:sp macro="" textlink="">
      <xdr:nvSpPr>
        <xdr:cNvPr id="8" name="WordArt 7"/>
        <xdr:cNvSpPr>
          <a:spLocks noChangeArrowheads="1" noChangeShapeType="1" noTextEdit="1"/>
        </xdr:cNvSpPr>
      </xdr:nvSpPr>
      <xdr:spPr bwMode="auto">
        <a:xfrm>
          <a:off x="6896100" y="5610225"/>
          <a:ext cx="190500" cy="114300"/>
        </a:xfrm>
        <a:prstGeom prst="rect">
          <a:avLst/>
        </a:prstGeom>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val="000000"/>
              </a:solidFill>
              <a:effectLst/>
              <a:latin typeface="ＭＳ Ｐゴシック"/>
              <a:ea typeface="ＭＳ Ｐゴシック"/>
            </a:rPr>
            <a:t>【O】</a:t>
          </a:r>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14</xdr:col>
      <xdr:colOff>28575</xdr:colOff>
      <xdr:row>26</xdr:row>
      <xdr:rowOff>38100</xdr:rowOff>
    </xdr:from>
    <xdr:to>
      <xdr:col>14</xdr:col>
      <xdr:colOff>28575</xdr:colOff>
      <xdr:row>28</xdr:row>
      <xdr:rowOff>161925</xdr:rowOff>
    </xdr:to>
    <xdr:sp macro="" textlink="">
      <xdr:nvSpPr>
        <xdr:cNvPr id="3464" name="Line 9"/>
        <xdr:cNvSpPr>
          <a:spLocks noChangeShapeType="1"/>
        </xdr:cNvSpPr>
      </xdr:nvSpPr>
      <xdr:spPr bwMode="auto">
        <a:xfrm>
          <a:off x="6524625" y="6410325"/>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16</xdr:col>
      <xdr:colOff>19050</xdr:colOff>
      <xdr:row>26</xdr:row>
      <xdr:rowOff>38100</xdr:rowOff>
    </xdr:from>
    <xdr:to>
      <xdr:col>16</xdr:col>
      <xdr:colOff>19050</xdr:colOff>
      <xdr:row>28</xdr:row>
      <xdr:rowOff>161925</xdr:rowOff>
    </xdr:to>
    <xdr:sp macro="" textlink="">
      <xdr:nvSpPr>
        <xdr:cNvPr id="3465" name="Line 12"/>
        <xdr:cNvSpPr>
          <a:spLocks noChangeShapeType="1"/>
        </xdr:cNvSpPr>
      </xdr:nvSpPr>
      <xdr:spPr bwMode="auto">
        <a:xfrm>
          <a:off x="7381875" y="6410325"/>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28575</xdr:colOff>
      <xdr:row>26</xdr:row>
      <xdr:rowOff>38100</xdr:rowOff>
    </xdr:from>
    <xdr:to>
      <xdr:col>14</xdr:col>
      <xdr:colOff>28575</xdr:colOff>
      <xdr:row>28</xdr:row>
      <xdr:rowOff>161925</xdr:rowOff>
    </xdr:to>
    <xdr:sp macro="" textlink="">
      <xdr:nvSpPr>
        <xdr:cNvPr id="3466" name="Line 15"/>
        <xdr:cNvSpPr>
          <a:spLocks noChangeShapeType="1"/>
        </xdr:cNvSpPr>
      </xdr:nvSpPr>
      <xdr:spPr bwMode="auto">
        <a:xfrm>
          <a:off x="6524625" y="6410325"/>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16</xdr:col>
      <xdr:colOff>19050</xdr:colOff>
      <xdr:row>26</xdr:row>
      <xdr:rowOff>38100</xdr:rowOff>
    </xdr:from>
    <xdr:to>
      <xdr:col>16</xdr:col>
      <xdr:colOff>19050</xdr:colOff>
      <xdr:row>28</xdr:row>
      <xdr:rowOff>161925</xdr:rowOff>
    </xdr:to>
    <xdr:sp macro="" textlink="">
      <xdr:nvSpPr>
        <xdr:cNvPr id="3467" name="Line 18"/>
        <xdr:cNvSpPr>
          <a:spLocks noChangeShapeType="1"/>
        </xdr:cNvSpPr>
      </xdr:nvSpPr>
      <xdr:spPr bwMode="auto">
        <a:xfrm>
          <a:off x="7381875" y="6410325"/>
          <a:ext cx="0" cy="542925"/>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0</xdr:colOff>
      <xdr:row>3</xdr:row>
      <xdr:rowOff>0</xdr:rowOff>
    </xdr:from>
    <xdr:to>
      <xdr:col>17</xdr:col>
      <xdr:colOff>238125</xdr:colOff>
      <xdr:row>5</xdr:row>
      <xdr:rowOff>123825</xdr:rowOff>
    </xdr:to>
    <xdr:grpSp>
      <xdr:nvGrpSpPr>
        <xdr:cNvPr id="3468" name="グループ化 26"/>
        <xdr:cNvGrpSpPr>
          <a:grpSpLocks/>
        </xdr:cNvGrpSpPr>
      </xdr:nvGrpSpPr>
      <xdr:grpSpPr bwMode="auto">
        <a:xfrm>
          <a:off x="5410200" y="1247775"/>
          <a:ext cx="2867025" cy="542925"/>
          <a:chOff x="4800599" y="1133475"/>
          <a:chExt cx="2857501" cy="542925"/>
        </a:xfrm>
      </xdr:grpSpPr>
      <xdr:sp macro="" textlink="">
        <xdr:nvSpPr>
          <xdr:cNvPr id="28" name="テキスト ボックス 27"/>
          <xdr:cNvSpPr txBox="1"/>
        </xdr:nvSpPr>
        <xdr:spPr>
          <a:xfrm>
            <a:off x="4800599" y="1133475"/>
            <a:ext cx="2857501" cy="5429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050" b="1">
                <a:latin typeface="BIZ UDPゴシック" panose="020B0400000000000000" pitchFamily="50" charset="-128"/>
                <a:ea typeface="BIZ UDPゴシック" panose="020B0400000000000000" pitchFamily="50" charset="-128"/>
              </a:rPr>
              <a:t>　　　　　　</a:t>
            </a:r>
            <a:r>
              <a:rPr kumimoji="1" lang="ja-JP" altLang="en-US" sz="1050" b="1">
                <a:solidFill>
                  <a:schemeClr val="tx1"/>
                </a:solidFill>
                <a:latin typeface="BIZ UDPゴシック" panose="020B0400000000000000" pitchFamily="50" charset="-128"/>
                <a:ea typeface="BIZ UDPゴシック" panose="020B0400000000000000" pitchFamily="50" charset="-128"/>
              </a:rPr>
              <a:t>部分及び　　　　　　　部分を入力</a:t>
            </a:r>
            <a:endParaRPr kumimoji="1" lang="en-US" altLang="ja-JP" sz="1050" b="1">
              <a:solidFill>
                <a:schemeClr val="tx1"/>
              </a:solidFill>
              <a:latin typeface="BIZ UDPゴシック" panose="020B0400000000000000" pitchFamily="50" charset="-128"/>
              <a:ea typeface="BIZ UDPゴシック" panose="020B0400000000000000" pitchFamily="50" charset="-128"/>
            </a:endParaRPr>
          </a:p>
          <a:p>
            <a:pPr>
              <a:lnSpc>
                <a:spcPts val="1200"/>
              </a:lnSpc>
            </a:pPr>
            <a:r>
              <a:rPr kumimoji="1" lang="ja-JP" altLang="en-US" sz="1050" b="1">
                <a:solidFill>
                  <a:schemeClr val="tx1"/>
                </a:solidFill>
                <a:latin typeface="BIZ UDPゴシック" panose="020B0400000000000000" pitchFamily="50" charset="-128"/>
                <a:ea typeface="BIZ UDPゴシック" panose="020B0400000000000000" pitchFamily="50" charset="-128"/>
              </a:rPr>
              <a:t>してください。</a:t>
            </a:r>
          </a:p>
        </xdr:txBody>
      </xdr:sp>
      <xdr:sp macro="" textlink="">
        <xdr:nvSpPr>
          <xdr:cNvPr id="29" name="テキスト ボックス 28"/>
          <xdr:cNvSpPr txBox="1"/>
        </xdr:nvSpPr>
        <xdr:spPr>
          <a:xfrm>
            <a:off x="4914519" y="1190625"/>
            <a:ext cx="436695" cy="161925"/>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30" name="テキスト ボックス 29"/>
          <xdr:cNvSpPr txBox="1"/>
        </xdr:nvSpPr>
        <xdr:spPr>
          <a:xfrm>
            <a:off x="6015749" y="1190625"/>
            <a:ext cx="446188" cy="171450"/>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grpSp>
    <xdr:clientData/>
  </xdr:twoCellAnchor>
  <xdr:twoCellAnchor>
    <xdr:from>
      <xdr:col>12</xdr:col>
      <xdr:colOff>0</xdr:colOff>
      <xdr:row>6</xdr:row>
      <xdr:rowOff>0</xdr:rowOff>
    </xdr:from>
    <xdr:to>
      <xdr:col>17</xdr:col>
      <xdr:colOff>262371</xdr:colOff>
      <xdr:row>9</xdr:row>
      <xdr:rowOff>62345</xdr:rowOff>
    </xdr:to>
    <xdr:sp macro="" textlink="">
      <xdr:nvSpPr>
        <xdr:cNvPr id="31" name="Text Box 8"/>
        <xdr:cNvSpPr txBox="1">
          <a:spLocks noChangeArrowheads="1"/>
        </xdr:cNvSpPr>
      </xdr:nvSpPr>
      <xdr:spPr bwMode="auto">
        <a:xfrm>
          <a:off x="5411932" y="1714500"/>
          <a:ext cx="2886075" cy="685800"/>
        </a:xfrm>
        <a:prstGeom prst="rect">
          <a:avLst/>
        </a:prstGeom>
        <a:solidFill>
          <a:srgbClr val="333399"/>
        </a:solidFill>
        <a:ln w="9525">
          <a:solidFill>
            <a:srgbClr val="FFFFFF"/>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BIZ UDPゴシック" panose="020B0400000000000000" pitchFamily="50" charset="-128"/>
              <a:ea typeface="BIZ UDPゴシック" panose="020B0400000000000000" pitchFamily="50" charset="-128"/>
            </a:rPr>
            <a:t>（注）新規事業所等は、下表のうち３か月分の欄を</a:t>
          </a:r>
          <a:endParaRPr lang="en-US" altLang="ja-JP" sz="1000" b="0" i="0" u="none" strike="noStrike" baseline="0">
            <a:solidFill>
              <a:srgbClr val="FFFFFF"/>
            </a:solidFill>
            <a:latin typeface="BIZ UDPゴシック" panose="020B0400000000000000" pitchFamily="50" charset="-128"/>
            <a:ea typeface="BIZ UDPゴシック" panose="020B0400000000000000" pitchFamily="50" charset="-128"/>
          </a:endParaRPr>
        </a:p>
        <a:p>
          <a:pPr algn="l" rtl="0">
            <a:lnSpc>
              <a:spcPts val="1000"/>
            </a:lnSpc>
            <a:defRPr sz="1000"/>
          </a:pPr>
          <a:r>
            <a:rPr lang="ja-JP" altLang="en-US" sz="1000" b="0" i="0" u="none" strike="noStrike" baseline="0">
              <a:solidFill>
                <a:srgbClr val="FFFFFF"/>
              </a:solidFill>
              <a:latin typeface="BIZ UDPゴシック" panose="020B0400000000000000" pitchFamily="50" charset="-128"/>
              <a:ea typeface="BIZ UDPゴシック" panose="020B0400000000000000" pitchFamily="50" charset="-128"/>
            </a:rPr>
            <a:t>　　　使用して計算してください。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3"/>
    <pageSetUpPr fitToPage="1"/>
  </sheetPr>
  <dimension ref="A1:U58"/>
  <sheetViews>
    <sheetView tabSelected="1" view="pageBreakPreview" zoomScaleNormal="100" zoomScaleSheetLayoutView="100" workbookViewId="0">
      <selection activeCell="B4" sqref="B4"/>
    </sheetView>
  </sheetViews>
  <sheetFormatPr defaultColWidth="12" defaultRowHeight="11.25" x14ac:dyDescent="0.15"/>
  <cols>
    <col min="1" max="1" width="8.83203125" style="21" customWidth="1"/>
    <col min="2" max="2" width="10.83203125" style="21" customWidth="1"/>
    <col min="3" max="3" width="16" style="1" customWidth="1"/>
    <col min="4" max="4" width="3.6640625" style="14" customWidth="1"/>
    <col min="5" max="5" width="4.83203125" style="14" customWidth="1"/>
    <col min="6" max="6" width="10.83203125" style="22" customWidth="1"/>
    <col min="7" max="7" width="3.1640625" style="22" customWidth="1"/>
    <col min="8" max="8" width="10.83203125" style="23" customWidth="1"/>
    <col min="9" max="9" width="5.6640625" style="24" customWidth="1"/>
    <col min="10" max="10" width="2.6640625" style="1" customWidth="1"/>
    <col min="11" max="11" width="6.6640625" style="2" customWidth="1"/>
    <col min="12" max="12" width="15.6640625" style="3" customWidth="1"/>
    <col min="13" max="13" width="3.33203125" style="3" customWidth="1"/>
    <col min="14" max="14" width="11.83203125" style="4" customWidth="1"/>
    <col min="15" max="15" width="3.33203125" style="3" customWidth="1"/>
    <col min="16" max="16" width="11.83203125" style="4" customWidth="1"/>
    <col min="17" max="17" width="9.1640625" style="4" customWidth="1"/>
    <col min="18" max="19" width="12.5" style="5" customWidth="1"/>
    <col min="20" max="21" width="12.5" style="2" customWidth="1"/>
    <col min="22" max="23" width="12.5" style="1" customWidth="1"/>
    <col min="24" max="16384" width="12" style="1"/>
  </cols>
  <sheetData>
    <row r="1" spans="1:20" ht="20.25" customHeight="1" x14ac:dyDescent="0.15">
      <c r="A1" s="128" t="s">
        <v>0</v>
      </c>
      <c r="B1" s="128"/>
      <c r="C1" s="129"/>
      <c r="D1" s="130"/>
      <c r="E1" s="130"/>
      <c r="F1" s="131"/>
      <c r="G1" s="131"/>
      <c r="H1" s="132"/>
      <c r="I1" s="133"/>
      <c r="J1" s="134"/>
      <c r="K1" s="135"/>
      <c r="L1" s="136"/>
      <c r="M1" s="136"/>
      <c r="N1" s="137"/>
      <c r="O1" s="136"/>
      <c r="P1" s="137"/>
      <c r="Q1" s="137"/>
    </row>
    <row r="2" spans="1:20" ht="50.25" customHeight="1" x14ac:dyDescent="0.15">
      <c r="A2" s="421" t="s">
        <v>376</v>
      </c>
      <c r="B2" s="422"/>
      <c r="C2" s="422"/>
      <c r="D2" s="422"/>
      <c r="E2" s="422"/>
      <c r="F2" s="422"/>
      <c r="G2" s="422"/>
      <c r="H2" s="422"/>
      <c r="I2" s="422"/>
      <c r="J2" s="422"/>
      <c r="K2" s="422"/>
      <c r="L2" s="422"/>
      <c r="M2" s="422"/>
      <c r="N2" s="422"/>
      <c r="O2" s="422"/>
      <c r="P2" s="422"/>
      <c r="Q2" s="422"/>
      <c r="R2" s="6"/>
      <c r="S2" s="6"/>
      <c r="T2" s="6"/>
    </row>
    <row r="3" spans="1:20" ht="27" customHeight="1" x14ac:dyDescent="0.15">
      <c r="A3" s="423" t="s">
        <v>313</v>
      </c>
      <c r="B3" s="423"/>
      <c r="C3" s="423"/>
      <c r="D3" s="423"/>
      <c r="E3" s="423"/>
      <c r="F3" s="423"/>
      <c r="G3" s="423"/>
      <c r="H3" s="423"/>
      <c r="I3" s="423"/>
      <c r="J3" s="139"/>
      <c r="K3" s="135"/>
      <c r="L3" s="140"/>
      <c r="M3" s="140"/>
      <c r="N3" s="141"/>
      <c r="O3" s="140"/>
      <c r="P3" s="141"/>
      <c r="Q3" s="141"/>
      <c r="R3" s="7"/>
      <c r="S3" s="7"/>
    </row>
    <row r="4" spans="1:20" ht="16.5" customHeight="1" x14ac:dyDescent="0.15">
      <c r="A4" s="142" t="s">
        <v>190</v>
      </c>
      <c r="B4" s="143"/>
      <c r="C4" s="144" t="s">
        <v>191</v>
      </c>
      <c r="D4" s="415" t="s">
        <v>192</v>
      </c>
      <c r="E4" s="416"/>
      <c r="F4" s="143"/>
      <c r="G4" s="417" t="s">
        <v>193</v>
      </c>
      <c r="H4" s="418"/>
      <c r="I4" s="419"/>
      <c r="J4" s="139"/>
      <c r="K4" s="135"/>
      <c r="L4" s="140"/>
      <c r="M4" s="140"/>
      <c r="N4" s="141"/>
      <c r="O4" s="140"/>
      <c r="P4" s="141"/>
      <c r="Q4" s="141"/>
      <c r="R4" s="7"/>
      <c r="S4" s="7"/>
    </row>
    <row r="5" spans="1:20" ht="16.5" customHeight="1" x14ac:dyDescent="0.15">
      <c r="A5" s="142" t="s">
        <v>194</v>
      </c>
      <c r="B5" s="143"/>
      <c r="C5" s="144" t="s">
        <v>195</v>
      </c>
      <c r="D5" s="415" t="s">
        <v>196</v>
      </c>
      <c r="E5" s="416"/>
      <c r="F5" s="143"/>
      <c r="G5" s="417" t="s">
        <v>197</v>
      </c>
      <c r="H5" s="418"/>
      <c r="I5" s="419"/>
      <c r="J5" s="139"/>
      <c r="K5" s="135"/>
      <c r="L5" s="140"/>
      <c r="M5" s="140"/>
      <c r="N5" s="141"/>
      <c r="O5" s="140"/>
      <c r="P5" s="141"/>
      <c r="Q5" s="141"/>
      <c r="R5" s="7"/>
      <c r="S5" s="7"/>
    </row>
    <row r="6" spans="1:20" ht="16.5" customHeight="1" x14ac:dyDescent="0.15">
      <c r="A6" s="142" t="s">
        <v>198</v>
      </c>
      <c r="B6" s="143"/>
      <c r="C6" s="144" t="s">
        <v>199</v>
      </c>
      <c r="D6" s="415" t="s">
        <v>200</v>
      </c>
      <c r="E6" s="416"/>
      <c r="F6" s="143"/>
      <c r="G6" s="417" t="s">
        <v>201</v>
      </c>
      <c r="H6" s="418"/>
      <c r="I6" s="419"/>
      <c r="J6" s="139"/>
      <c r="K6" s="135"/>
      <c r="L6" s="140"/>
      <c r="M6" s="140"/>
      <c r="N6" s="141"/>
      <c r="O6" s="140"/>
      <c r="P6" s="141"/>
      <c r="Q6" s="141"/>
      <c r="R6" s="7"/>
      <c r="S6" s="7"/>
    </row>
    <row r="7" spans="1:20" ht="16.5" customHeight="1" x14ac:dyDescent="0.15">
      <c r="A7" s="142" t="s">
        <v>202</v>
      </c>
      <c r="B7" s="143"/>
      <c r="C7" s="144" t="s">
        <v>203</v>
      </c>
      <c r="D7" s="415" t="s">
        <v>204</v>
      </c>
      <c r="E7" s="416"/>
      <c r="F7" s="143"/>
      <c r="G7" s="417" t="s">
        <v>205</v>
      </c>
      <c r="H7" s="418"/>
      <c r="I7" s="419"/>
      <c r="J7" s="139"/>
      <c r="K7" s="135"/>
      <c r="L7" s="140"/>
      <c r="M7" s="140"/>
      <c r="N7" s="141"/>
      <c r="O7" s="140"/>
      <c r="P7" s="141"/>
      <c r="Q7" s="141"/>
      <c r="R7" s="7"/>
      <c r="S7" s="7"/>
    </row>
    <row r="8" spans="1:20" ht="16.5" customHeight="1" x14ac:dyDescent="0.15">
      <c r="A8" s="142" t="s">
        <v>206</v>
      </c>
      <c r="B8" s="143"/>
      <c r="C8" s="144" t="s">
        <v>207</v>
      </c>
      <c r="D8" s="415" t="s">
        <v>208</v>
      </c>
      <c r="E8" s="416"/>
      <c r="F8" s="143"/>
      <c r="G8" s="417" t="s">
        <v>209</v>
      </c>
      <c r="H8" s="418"/>
      <c r="I8" s="419"/>
      <c r="J8" s="139"/>
      <c r="K8" s="135"/>
      <c r="L8" s="140"/>
      <c r="M8" s="140"/>
      <c r="N8" s="141"/>
      <c r="O8" s="140"/>
      <c r="P8" s="141"/>
      <c r="Q8" s="141"/>
      <c r="R8" s="7"/>
      <c r="S8" s="7"/>
    </row>
    <row r="9" spans="1:20" ht="16.5" customHeight="1" x14ac:dyDescent="0.15">
      <c r="A9" s="142" t="s">
        <v>210</v>
      </c>
      <c r="B9" s="143"/>
      <c r="C9" s="145" t="s">
        <v>211</v>
      </c>
      <c r="D9" s="146"/>
      <c r="E9" s="147"/>
      <c r="F9" s="147"/>
      <c r="G9" s="138"/>
      <c r="H9" s="138"/>
      <c r="I9" s="138"/>
      <c r="J9" s="139"/>
      <c r="K9" s="135"/>
      <c r="L9" s="140"/>
      <c r="M9" s="140"/>
      <c r="N9" s="141"/>
      <c r="O9" s="140"/>
      <c r="P9" s="141"/>
      <c r="Q9" s="141"/>
      <c r="R9" s="7"/>
      <c r="S9" s="7"/>
    </row>
    <row r="10" spans="1:20" ht="16.5" customHeight="1" x14ac:dyDescent="0.15">
      <c r="A10" s="138"/>
      <c r="B10" s="138"/>
      <c r="C10" s="138"/>
      <c r="D10" s="420"/>
      <c r="E10" s="420"/>
      <c r="F10" s="138"/>
      <c r="G10" s="138"/>
      <c r="H10" s="138"/>
      <c r="I10" s="138"/>
      <c r="J10" s="139"/>
      <c r="K10" s="135"/>
      <c r="L10" s="140"/>
      <c r="M10" s="140"/>
      <c r="N10" s="141"/>
      <c r="O10" s="140"/>
      <c r="P10" s="141"/>
      <c r="Q10" s="141"/>
      <c r="R10" s="7"/>
      <c r="S10" s="7"/>
    </row>
    <row r="11" spans="1:20" ht="27" customHeight="1" thickBot="1" x14ac:dyDescent="0.2">
      <c r="A11" s="424" t="s">
        <v>1</v>
      </c>
      <c r="B11" s="424"/>
      <c r="C11" s="424"/>
      <c r="D11" s="424"/>
      <c r="E11" s="424"/>
      <c r="F11" s="424"/>
      <c r="G11" s="424"/>
      <c r="H11" s="424"/>
      <c r="I11" s="424"/>
      <c r="J11" s="134"/>
      <c r="K11" s="148" t="s">
        <v>2</v>
      </c>
      <c r="L11" s="149"/>
      <c r="M11" s="149"/>
      <c r="N11" s="150"/>
      <c r="O11" s="149"/>
      <c r="P11" s="150"/>
      <c r="Q11" s="150"/>
      <c r="R11" s="8"/>
      <c r="S11" s="8"/>
      <c r="T11" s="8"/>
    </row>
    <row r="12" spans="1:20" ht="16.5" customHeight="1" thickBot="1" x14ac:dyDescent="0.2">
      <c r="A12" s="425" t="s">
        <v>360</v>
      </c>
      <c r="B12" s="433" t="s">
        <v>386</v>
      </c>
      <c r="C12" s="434"/>
      <c r="D12" s="151" t="s">
        <v>3</v>
      </c>
      <c r="E12" s="410" t="s">
        <v>4</v>
      </c>
      <c r="F12" s="410"/>
      <c r="G12" s="152"/>
      <c r="H12" s="153"/>
      <c r="I12" s="154" t="s">
        <v>5</v>
      </c>
      <c r="J12" s="134"/>
      <c r="K12" s="155"/>
      <c r="L12" s="428"/>
      <c r="M12" s="156"/>
      <c r="N12" s="430" t="s">
        <v>6</v>
      </c>
      <c r="O12" s="431"/>
      <c r="P12" s="432"/>
      <c r="Q12" s="150"/>
      <c r="R12" s="8"/>
      <c r="S12" s="9"/>
      <c r="T12" s="10"/>
    </row>
    <row r="13" spans="1:20" ht="16.5" customHeight="1" thickTop="1" thickBot="1" x14ac:dyDescent="0.2">
      <c r="A13" s="426"/>
      <c r="B13" s="411" t="s">
        <v>7</v>
      </c>
      <c r="C13" s="412"/>
      <c r="D13" s="157"/>
      <c r="E13" s="407" t="s">
        <v>8</v>
      </c>
      <c r="F13" s="407"/>
      <c r="G13" s="158" t="s">
        <v>9</v>
      </c>
      <c r="H13" s="159" t="str">
        <f>IF(B4&lt;&gt;"",ROUNDDOWN(H12/B4,1),"")</f>
        <v/>
      </c>
      <c r="I13" s="160" t="s">
        <v>10</v>
      </c>
      <c r="J13" s="134"/>
      <c r="K13" s="161"/>
      <c r="L13" s="429"/>
      <c r="M13" s="162"/>
      <c r="N13" s="163" t="s">
        <v>11</v>
      </c>
      <c r="O13" s="164"/>
      <c r="P13" s="165" t="s">
        <v>12</v>
      </c>
      <c r="Q13" s="150"/>
      <c r="R13" s="8"/>
      <c r="S13" s="9"/>
      <c r="T13" s="10"/>
    </row>
    <row r="14" spans="1:20" ht="16.5" customHeight="1" thickTop="1" thickBot="1" x14ac:dyDescent="0.2">
      <c r="A14" s="426"/>
      <c r="B14" s="435" t="s">
        <v>387</v>
      </c>
      <c r="C14" s="436"/>
      <c r="D14" s="157" t="s">
        <v>3</v>
      </c>
      <c r="E14" s="407" t="s">
        <v>13</v>
      </c>
      <c r="F14" s="407"/>
      <c r="G14" s="158"/>
      <c r="H14" s="153"/>
      <c r="I14" s="160" t="s">
        <v>5</v>
      </c>
      <c r="J14" s="134"/>
      <c r="K14" s="135"/>
      <c r="L14" s="166" t="str">
        <f>A12</f>
        <v>4月</v>
      </c>
      <c r="M14" s="167" t="s">
        <v>9</v>
      </c>
      <c r="N14" s="168" t="str">
        <f>H13</f>
        <v/>
      </c>
      <c r="O14" s="167" t="s">
        <v>14</v>
      </c>
      <c r="P14" s="168" t="str">
        <f>H15</f>
        <v/>
      </c>
      <c r="Q14" s="137"/>
    </row>
    <row r="15" spans="1:20" ht="16.5" customHeight="1" thickTop="1" thickBot="1" x14ac:dyDescent="0.2">
      <c r="A15" s="427"/>
      <c r="B15" s="408" t="s">
        <v>7</v>
      </c>
      <c r="C15" s="409"/>
      <c r="D15" s="169"/>
      <c r="E15" s="406" t="s">
        <v>15</v>
      </c>
      <c r="F15" s="406"/>
      <c r="G15" s="158" t="s">
        <v>14</v>
      </c>
      <c r="H15" s="159" t="str">
        <f>IF(B4&lt;&gt;"",ROUNDDOWN(H14/B4,1),"")</f>
        <v/>
      </c>
      <c r="I15" s="170" t="s">
        <v>10</v>
      </c>
      <c r="J15" s="134"/>
      <c r="K15" s="135"/>
      <c r="L15" s="166" t="str">
        <f>A16</f>
        <v>5月</v>
      </c>
      <c r="M15" s="167" t="s">
        <v>16</v>
      </c>
      <c r="N15" s="168" t="str">
        <f>H17</f>
        <v/>
      </c>
      <c r="O15" s="167" t="s">
        <v>17</v>
      </c>
      <c r="P15" s="168" t="str">
        <f>H19</f>
        <v/>
      </c>
      <c r="Q15" s="137"/>
    </row>
    <row r="16" spans="1:20" ht="16.5" customHeight="1" thickBot="1" x14ac:dyDescent="0.2">
      <c r="A16" s="425" t="s">
        <v>361</v>
      </c>
      <c r="B16" s="413" t="s">
        <v>18</v>
      </c>
      <c r="C16" s="414"/>
      <c r="D16" s="151" t="s">
        <v>19</v>
      </c>
      <c r="E16" s="410" t="s">
        <v>20</v>
      </c>
      <c r="F16" s="410"/>
      <c r="G16" s="171"/>
      <c r="H16" s="172"/>
      <c r="I16" s="154" t="s">
        <v>5</v>
      </c>
      <c r="J16" s="134"/>
      <c r="K16" s="173"/>
      <c r="L16" s="166" t="str">
        <f>A20</f>
        <v>6月</v>
      </c>
      <c r="M16" s="167" t="s">
        <v>21</v>
      </c>
      <c r="N16" s="168" t="str">
        <f>H21</f>
        <v/>
      </c>
      <c r="O16" s="167" t="s">
        <v>22</v>
      </c>
      <c r="P16" s="168" t="str">
        <f>H23</f>
        <v/>
      </c>
      <c r="Q16" s="173"/>
      <c r="R16" s="12"/>
      <c r="S16" s="12"/>
      <c r="T16" s="12"/>
    </row>
    <row r="17" spans="1:20" ht="16.5" customHeight="1" thickTop="1" thickBot="1" x14ac:dyDescent="0.2">
      <c r="A17" s="426"/>
      <c r="B17" s="411" t="s">
        <v>7</v>
      </c>
      <c r="C17" s="412"/>
      <c r="D17" s="157"/>
      <c r="E17" s="407" t="s">
        <v>212</v>
      </c>
      <c r="F17" s="407"/>
      <c r="G17" s="158" t="s">
        <v>16</v>
      </c>
      <c r="H17" s="159" t="str">
        <f>IF(B5&lt;&gt;"",ROUNDDOWN(H16/B5,1),"")</f>
        <v/>
      </c>
      <c r="I17" s="160" t="s">
        <v>10</v>
      </c>
      <c r="J17" s="134"/>
      <c r="K17" s="173"/>
      <c r="L17" s="166" t="str">
        <f>A24</f>
        <v>7月</v>
      </c>
      <c r="M17" s="167" t="s">
        <v>23</v>
      </c>
      <c r="N17" s="168" t="str">
        <f>H25</f>
        <v/>
      </c>
      <c r="O17" s="167" t="s">
        <v>24</v>
      </c>
      <c r="P17" s="168" t="str">
        <f>H27</f>
        <v/>
      </c>
      <c r="Q17" s="173"/>
      <c r="R17" s="12"/>
      <c r="S17" s="12"/>
      <c r="T17" s="12"/>
    </row>
    <row r="18" spans="1:20" ht="16.5" customHeight="1" thickTop="1" thickBot="1" x14ac:dyDescent="0.2">
      <c r="A18" s="426"/>
      <c r="B18" s="411" t="s">
        <v>25</v>
      </c>
      <c r="C18" s="412"/>
      <c r="D18" s="157" t="s">
        <v>19</v>
      </c>
      <c r="E18" s="407" t="s">
        <v>26</v>
      </c>
      <c r="F18" s="407"/>
      <c r="G18" s="158"/>
      <c r="H18" s="153"/>
      <c r="I18" s="160" t="s">
        <v>5</v>
      </c>
      <c r="J18" s="134"/>
      <c r="K18" s="173"/>
      <c r="L18" s="166" t="str">
        <f>A28</f>
        <v>8月</v>
      </c>
      <c r="M18" s="167" t="s">
        <v>27</v>
      </c>
      <c r="N18" s="168" t="str">
        <f>H29</f>
        <v/>
      </c>
      <c r="O18" s="167" t="s">
        <v>28</v>
      </c>
      <c r="P18" s="168" t="str">
        <f>H31</f>
        <v/>
      </c>
      <c r="Q18" s="173"/>
      <c r="R18" s="12"/>
      <c r="S18" s="12"/>
      <c r="T18" s="12"/>
    </row>
    <row r="19" spans="1:20" ht="16.5" customHeight="1" thickTop="1" thickBot="1" x14ac:dyDescent="0.2">
      <c r="A19" s="427"/>
      <c r="B19" s="408" t="s">
        <v>7</v>
      </c>
      <c r="C19" s="409"/>
      <c r="D19" s="169"/>
      <c r="E19" s="406" t="s">
        <v>213</v>
      </c>
      <c r="F19" s="406"/>
      <c r="G19" s="158" t="s">
        <v>17</v>
      </c>
      <c r="H19" s="159" t="str">
        <f>IF(B5&lt;&gt;"",ROUNDDOWN(H18/B5,1),"")</f>
        <v/>
      </c>
      <c r="I19" s="170" t="s">
        <v>10</v>
      </c>
      <c r="J19" s="134"/>
      <c r="K19" s="173"/>
      <c r="L19" s="166" t="str">
        <f>A32</f>
        <v>9月</v>
      </c>
      <c r="M19" s="167" t="s">
        <v>29</v>
      </c>
      <c r="N19" s="168" t="str">
        <f>H33</f>
        <v/>
      </c>
      <c r="O19" s="167" t="s">
        <v>30</v>
      </c>
      <c r="P19" s="168" t="str">
        <f>H35</f>
        <v/>
      </c>
      <c r="Q19" s="173"/>
      <c r="R19" s="12"/>
      <c r="S19" s="12"/>
      <c r="T19" s="12"/>
    </row>
    <row r="20" spans="1:20" ht="16.5" customHeight="1" thickBot="1" x14ac:dyDescent="0.2">
      <c r="A20" s="425" t="s">
        <v>362</v>
      </c>
      <c r="B20" s="413" t="s">
        <v>18</v>
      </c>
      <c r="C20" s="414"/>
      <c r="D20" s="151" t="s">
        <v>19</v>
      </c>
      <c r="E20" s="410" t="s">
        <v>20</v>
      </c>
      <c r="F20" s="410"/>
      <c r="G20" s="171"/>
      <c r="H20" s="172"/>
      <c r="I20" s="154" t="s">
        <v>5</v>
      </c>
      <c r="J20" s="134"/>
      <c r="K20" s="173"/>
      <c r="L20" s="166" t="str">
        <f>A36</f>
        <v>10月</v>
      </c>
      <c r="M20" s="167" t="s">
        <v>31</v>
      </c>
      <c r="N20" s="168" t="str">
        <f>H37</f>
        <v/>
      </c>
      <c r="O20" s="167" t="s">
        <v>32</v>
      </c>
      <c r="P20" s="168" t="str">
        <f>H39</f>
        <v/>
      </c>
      <c r="Q20" s="173"/>
      <c r="R20" s="12"/>
      <c r="S20" s="12"/>
      <c r="T20" s="12"/>
    </row>
    <row r="21" spans="1:20" ht="16.5" customHeight="1" thickTop="1" thickBot="1" x14ac:dyDescent="0.2">
      <c r="A21" s="426"/>
      <c r="B21" s="411" t="s">
        <v>7</v>
      </c>
      <c r="C21" s="412"/>
      <c r="D21" s="157"/>
      <c r="E21" s="407" t="s">
        <v>214</v>
      </c>
      <c r="F21" s="407"/>
      <c r="G21" s="158" t="s">
        <v>21</v>
      </c>
      <c r="H21" s="159" t="str">
        <f>IF(B6&lt;&gt;"",ROUNDDOWN(H20/B6,1),"")</f>
        <v/>
      </c>
      <c r="I21" s="160" t="s">
        <v>10</v>
      </c>
      <c r="J21" s="134"/>
      <c r="K21" s="173"/>
      <c r="L21" s="166" t="str">
        <f>A40</f>
        <v>11月</v>
      </c>
      <c r="M21" s="167" t="s">
        <v>33</v>
      </c>
      <c r="N21" s="168" t="str">
        <f>H41</f>
        <v/>
      </c>
      <c r="O21" s="167" t="s">
        <v>34</v>
      </c>
      <c r="P21" s="168" t="str">
        <f>H43</f>
        <v/>
      </c>
      <c r="Q21" s="173"/>
      <c r="R21" s="12"/>
      <c r="S21" s="12"/>
      <c r="T21" s="12"/>
    </row>
    <row r="22" spans="1:20" ht="16.5" customHeight="1" thickTop="1" thickBot="1" x14ac:dyDescent="0.2">
      <c r="A22" s="426"/>
      <c r="B22" s="411" t="s">
        <v>25</v>
      </c>
      <c r="C22" s="412"/>
      <c r="D22" s="157" t="s">
        <v>19</v>
      </c>
      <c r="E22" s="407" t="s">
        <v>26</v>
      </c>
      <c r="F22" s="407"/>
      <c r="G22" s="158"/>
      <c r="H22" s="153"/>
      <c r="I22" s="160" t="s">
        <v>5</v>
      </c>
      <c r="J22" s="134"/>
      <c r="K22" s="173"/>
      <c r="L22" s="166" t="str">
        <f>A44</f>
        <v>12月</v>
      </c>
      <c r="M22" s="167" t="s">
        <v>35</v>
      </c>
      <c r="N22" s="168" t="str">
        <f>H45</f>
        <v/>
      </c>
      <c r="O22" s="167" t="s">
        <v>36</v>
      </c>
      <c r="P22" s="168" t="str">
        <f>H47</f>
        <v/>
      </c>
      <c r="Q22" s="173"/>
      <c r="R22" s="12"/>
      <c r="S22" s="12"/>
      <c r="T22" s="12"/>
    </row>
    <row r="23" spans="1:20" ht="16.5" customHeight="1" thickTop="1" thickBot="1" x14ac:dyDescent="0.2">
      <c r="A23" s="427"/>
      <c r="B23" s="408" t="s">
        <v>7</v>
      </c>
      <c r="C23" s="409"/>
      <c r="D23" s="169"/>
      <c r="E23" s="406" t="s">
        <v>215</v>
      </c>
      <c r="F23" s="406"/>
      <c r="G23" s="158" t="s">
        <v>22</v>
      </c>
      <c r="H23" s="159" t="str">
        <f>IF(B6&lt;&gt;"",ROUNDDOWN(H22/B6,1),"")</f>
        <v/>
      </c>
      <c r="I23" s="170" t="s">
        <v>10</v>
      </c>
      <c r="J23" s="134"/>
      <c r="K23" s="173"/>
      <c r="L23" s="166" t="str">
        <f>A48</f>
        <v>1月</v>
      </c>
      <c r="M23" s="167" t="s">
        <v>37</v>
      </c>
      <c r="N23" s="168" t="str">
        <f>H49</f>
        <v/>
      </c>
      <c r="O23" s="167" t="s">
        <v>38</v>
      </c>
      <c r="P23" s="168" t="str">
        <f>H51</f>
        <v/>
      </c>
      <c r="Q23" s="173"/>
      <c r="R23" s="12"/>
      <c r="S23" s="12"/>
      <c r="T23" s="12"/>
    </row>
    <row r="24" spans="1:20" ht="16.5" customHeight="1" thickBot="1" x14ac:dyDescent="0.2">
      <c r="A24" s="425" t="s">
        <v>363</v>
      </c>
      <c r="B24" s="413" t="s">
        <v>18</v>
      </c>
      <c r="C24" s="414"/>
      <c r="D24" s="151" t="s">
        <v>19</v>
      </c>
      <c r="E24" s="410" t="s">
        <v>20</v>
      </c>
      <c r="F24" s="410"/>
      <c r="G24" s="171"/>
      <c r="H24" s="172"/>
      <c r="I24" s="154" t="s">
        <v>5</v>
      </c>
      <c r="J24" s="134"/>
      <c r="K24" s="173"/>
      <c r="L24" s="166" t="str">
        <f>A52</f>
        <v>2月</v>
      </c>
      <c r="M24" s="174" t="s">
        <v>39</v>
      </c>
      <c r="N24" s="175" t="str">
        <f>H53</f>
        <v/>
      </c>
      <c r="O24" s="174" t="s">
        <v>40</v>
      </c>
      <c r="P24" s="175" t="str">
        <f>H55</f>
        <v/>
      </c>
      <c r="Q24" s="173"/>
      <c r="R24" s="12"/>
      <c r="S24" s="12"/>
      <c r="T24" s="12"/>
    </row>
    <row r="25" spans="1:20" ht="16.5" customHeight="1" thickTop="1" thickBot="1" x14ac:dyDescent="0.2">
      <c r="A25" s="426"/>
      <c r="B25" s="411" t="s">
        <v>7</v>
      </c>
      <c r="C25" s="412"/>
      <c r="D25" s="157"/>
      <c r="E25" s="407" t="s">
        <v>216</v>
      </c>
      <c r="F25" s="407"/>
      <c r="G25" s="158" t="s">
        <v>23</v>
      </c>
      <c r="H25" s="159" t="str">
        <f>IF(B7&lt;&gt;"",ROUNDDOWN(H24/B7,1),"")</f>
        <v/>
      </c>
      <c r="I25" s="160" t="s">
        <v>10</v>
      </c>
      <c r="J25" s="134"/>
      <c r="K25" s="173"/>
      <c r="L25" s="176" t="s">
        <v>41</v>
      </c>
      <c r="M25" s="176"/>
      <c r="N25" s="177" t="str">
        <f>IF((SUM(N14:N24))&lt;&gt;0,SUM(N14:N24),"")</f>
        <v/>
      </c>
      <c r="O25" s="176"/>
      <c r="P25" s="177" t="str">
        <f>IF((SUM(P14:P24))&lt;&gt;0,SUM(P14:P24),"")</f>
        <v/>
      </c>
      <c r="Q25" s="173"/>
      <c r="R25" s="12"/>
      <c r="S25" s="12"/>
      <c r="T25" s="12"/>
    </row>
    <row r="26" spans="1:20" ht="16.5" customHeight="1" thickTop="1" thickBot="1" x14ac:dyDescent="0.2">
      <c r="A26" s="426"/>
      <c r="B26" s="411" t="s">
        <v>25</v>
      </c>
      <c r="C26" s="412"/>
      <c r="D26" s="157" t="s">
        <v>19</v>
      </c>
      <c r="E26" s="407" t="s">
        <v>26</v>
      </c>
      <c r="F26" s="407"/>
      <c r="G26" s="158"/>
      <c r="H26" s="153"/>
      <c r="I26" s="160" t="s">
        <v>5</v>
      </c>
      <c r="J26" s="134"/>
      <c r="K26" s="173"/>
      <c r="L26" s="178"/>
      <c r="M26" s="178"/>
      <c r="N26" s="173"/>
      <c r="O26" s="178"/>
      <c r="P26" s="173"/>
      <c r="Q26" s="173"/>
      <c r="R26" s="12"/>
      <c r="S26" s="12"/>
      <c r="T26" s="12"/>
    </row>
    <row r="27" spans="1:20" ht="16.5" customHeight="1" thickTop="1" thickBot="1" x14ac:dyDescent="0.2">
      <c r="A27" s="427"/>
      <c r="B27" s="408" t="s">
        <v>7</v>
      </c>
      <c r="C27" s="409"/>
      <c r="D27" s="169"/>
      <c r="E27" s="406" t="s">
        <v>217</v>
      </c>
      <c r="F27" s="406"/>
      <c r="G27" s="158" t="s">
        <v>24</v>
      </c>
      <c r="H27" s="159" t="str">
        <f>IF(B7&lt;&gt;"",ROUNDDOWN(H26/B7,1),"")</f>
        <v/>
      </c>
      <c r="I27" s="170" t="s">
        <v>10</v>
      </c>
      <c r="J27" s="134"/>
      <c r="K27" s="173"/>
      <c r="L27" s="134"/>
      <c r="M27" s="134"/>
      <c r="N27" s="179" t="s">
        <v>232</v>
      </c>
      <c r="O27" s="134"/>
      <c r="P27" s="179" t="s">
        <v>233</v>
      </c>
      <c r="Q27" s="134"/>
      <c r="R27" s="1"/>
      <c r="S27" s="1"/>
      <c r="T27" s="12"/>
    </row>
    <row r="28" spans="1:20" ht="16.5" customHeight="1" thickBot="1" x14ac:dyDescent="0.2">
      <c r="A28" s="425" t="s">
        <v>364</v>
      </c>
      <c r="B28" s="413" t="s">
        <v>18</v>
      </c>
      <c r="C28" s="414"/>
      <c r="D28" s="151" t="s">
        <v>19</v>
      </c>
      <c r="E28" s="410" t="s">
        <v>20</v>
      </c>
      <c r="F28" s="410"/>
      <c r="G28" s="171"/>
      <c r="H28" s="172"/>
      <c r="I28" s="154" t="s">
        <v>5</v>
      </c>
      <c r="J28" s="134"/>
      <c r="K28" s="173"/>
      <c r="L28" s="134"/>
      <c r="M28" s="134"/>
      <c r="N28" s="134"/>
      <c r="O28" s="134"/>
      <c r="P28" s="134"/>
      <c r="Q28" s="134"/>
      <c r="R28" s="1"/>
      <c r="S28" s="1"/>
      <c r="T28" s="12"/>
    </row>
    <row r="29" spans="1:20" ht="16.5" customHeight="1" thickTop="1" thickBot="1" x14ac:dyDescent="0.2">
      <c r="A29" s="426"/>
      <c r="B29" s="411" t="s">
        <v>7</v>
      </c>
      <c r="C29" s="412"/>
      <c r="D29" s="157"/>
      <c r="E29" s="407" t="s">
        <v>218</v>
      </c>
      <c r="F29" s="407"/>
      <c r="G29" s="158" t="s">
        <v>27</v>
      </c>
      <c r="H29" s="159" t="str">
        <f>IF(B8&lt;&gt;"",ROUNDDOWN(H28/B8,1),"")</f>
        <v/>
      </c>
      <c r="I29" s="160" t="s">
        <v>10</v>
      </c>
      <c r="J29" s="134"/>
      <c r="K29" s="134"/>
      <c r="L29" s="180" t="s">
        <v>42</v>
      </c>
      <c r="M29" s="181"/>
      <c r="N29" s="182" t="str">
        <f>IF(SUM(N14:N24)&lt;&gt;0,ROUNDDOWN(AVERAGE(N14:N24),1),"")</f>
        <v/>
      </c>
      <c r="O29" s="181"/>
      <c r="P29" s="182" t="str">
        <f>IF(SUM(P14:P24)&lt;&gt;0,ROUNDDOWN(AVERAGE(P14:P24),1),"")</f>
        <v/>
      </c>
      <c r="Q29" s="134"/>
      <c r="R29" s="12"/>
      <c r="S29" s="12"/>
      <c r="T29" s="12"/>
    </row>
    <row r="30" spans="1:20" ht="16.5" customHeight="1" thickTop="1" thickBot="1" x14ac:dyDescent="0.2">
      <c r="A30" s="426"/>
      <c r="B30" s="411" t="s">
        <v>25</v>
      </c>
      <c r="C30" s="412"/>
      <c r="D30" s="157" t="s">
        <v>19</v>
      </c>
      <c r="E30" s="407" t="s">
        <v>26</v>
      </c>
      <c r="F30" s="407"/>
      <c r="G30" s="158"/>
      <c r="H30" s="153"/>
      <c r="I30" s="160" t="s">
        <v>5</v>
      </c>
      <c r="J30" s="134"/>
      <c r="K30" s="134"/>
      <c r="L30" s="183" t="s">
        <v>242</v>
      </c>
      <c r="M30" s="184"/>
      <c r="N30" s="134"/>
      <c r="O30" s="184"/>
      <c r="P30" s="134"/>
      <c r="Q30" s="134"/>
      <c r="S30" s="15"/>
      <c r="T30" s="12"/>
    </row>
    <row r="31" spans="1:20" ht="16.5" customHeight="1" thickTop="1" thickBot="1" x14ac:dyDescent="0.2">
      <c r="A31" s="427"/>
      <c r="B31" s="408" t="s">
        <v>7</v>
      </c>
      <c r="C31" s="409"/>
      <c r="D31" s="169"/>
      <c r="E31" s="406" t="s">
        <v>223</v>
      </c>
      <c r="F31" s="406"/>
      <c r="G31" s="158" t="s">
        <v>28</v>
      </c>
      <c r="H31" s="159" t="str">
        <f>IF(B8&lt;&gt;"",ROUNDDOWN(H30/B8,1),"")</f>
        <v/>
      </c>
      <c r="I31" s="170" t="s">
        <v>10</v>
      </c>
      <c r="J31" s="134"/>
      <c r="K31" s="134"/>
      <c r="L31" s="178"/>
      <c r="M31" s="178"/>
      <c r="N31" s="173"/>
      <c r="O31" s="178"/>
      <c r="P31" s="173"/>
      <c r="Q31" s="173"/>
      <c r="T31" s="12"/>
    </row>
    <row r="32" spans="1:20" ht="16.5" customHeight="1" thickTop="1" thickBot="1" x14ac:dyDescent="0.2">
      <c r="A32" s="425" t="s">
        <v>365</v>
      </c>
      <c r="B32" s="413" t="s">
        <v>18</v>
      </c>
      <c r="C32" s="414"/>
      <c r="D32" s="151" t="s">
        <v>19</v>
      </c>
      <c r="E32" s="410" t="s">
        <v>20</v>
      </c>
      <c r="F32" s="410"/>
      <c r="G32" s="171"/>
      <c r="H32" s="172"/>
      <c r="I32" s="154" t="s">
        <v>5</v>
      </c>
      <c r="J32" s="134"/>
      <c r="K32" s="185" t="s">
        <v>234</v>
      </c>
      <c r="L32" s="186" t="str">
        <f>P29</f>
        <v/>
      </c>
      <c r="M32" s="187"/>
      <c r="N32" s="188" t="s">
        <v>43</v>
      </c>
      <c r="O32" s="187"/>
      <c r="P32" s="188"/>
      <c r="Q32" s="189"/>
      <c r="S32" s="15"/>
      <c r="T32" s="12"/>
    </row>
    <row r="33" spans="1:20" ht="16.5" customHeight="1" thickTop="1" thickBot="1" x14ac:dyDescent="0.2">
      <c r="A33" s="426"/>
      <c r="B33" s="411" t="s">
        <v>7</v>
      </c>
      <c r="C33" s="412"/>
      <c r="D33" s="157"/>
      <c r="E33" s="407" t="s">
        <v>224</v>
      </c>
      <c r="F33" s="407"/>
      <c r="G33" s="158" t="s">
        <v>29</v>
      </c>
      <c r="H33" s="159" t="str">
        <f>IF(B9&lt;&gt;"",ROUNDDOWN(H32/B9,1),"")</f>
        <v/>
      </c>
      <c r="I33" s="160" t="s">
        <v>10</v>
      </c>
      <c r="J33" s="134"/>
      <c r="K33" s="185"/>
      <c r="L33" s="190"/>
      <c r="M33" s="190"/>
      <c r="N33" s="191" t="s">
        <v>44</v>
      </c>
      <c r="O33" s="190"/>
      <c r="P33" s="192" t="str">
        <f>IF(L32&lt;&gt;"",(L32/L34)*100,"")</f>
        <v/>
      </c>
      <c r="Q33" s="193" t="s">
        <v>236</v>
      </c>
      <c r="S33" s="12"/>
      <c r="T33" s="12"/>
    </row>
    <row r="34" spans="1:20" ht="16.5" customHeight="1" thickTop="1" thickBot="1" x14ac:dyDescent="0.2">
      <c r="A34" s="426"/>
      <c r="B34" s="411" t="s">
        <v>25</v>
      </c>
      <c r="C34" s="412"/>
      <c r="D34" s="157" t="s">
        <v>19</v>
      </c>
      <c r="E34" s="407" t="s">
        <v>26</v>
      </c>
      <c r="F34" s="407"/>
      <c r="G34" s="158"/>
      <c r="H34" s="153"/>
      <c r="I34" s="160" t="s">
        <v>5</v>
      </c>
      <c r="J34" s="134"/>
      <c r="K34" s="194" t="s">
        <v>235</v>
      </c>
      <c r="L34" s="195" t="str">
        <f>N29</f>
        <v/>
      </c>
      <c r="M34" s="196"/>
      <c r="N34" s="197" t="s">
        <v>43</v>
      </c>
      <c r="O34" s="196"/>
      <c r="P34" s="197"/>
      <c r="Q34" s="197"/>
      <c r="R34" s="12"/>
      <c r="S34" s="12"/>
      <c r="T34" s="12"/>
    </row>
    <row r="35" spans="1:20" ht="16.5" customHeight="1" thickTop="1" thickBot="1" x14ac:dyDescent="0.2">
      <c r="A35" s="427"/>
      <c r="B35" s="408" t="s">
        <v>7</v>
      </c>
      <c r="C35" s="409"/>
      <c r="D35" s="169"/>
      <c r="E35" s="406" t="s">
        <v>219</v>
      </c>
      <c r="F35" s="406"/>
      <c r="G35" s="158" t="s">
        <v>30</v>
      </c>
      <c r="H35" s="159" t="str">
        <f>IF(B9&lt;&gt;"",ROUNDDOWN(H34/B9,1),"")</f>
        <v/>
      </c>
      <c r="I35" s="170" t="s">
        <v>10</v>
      </c>
      <c r="J35" s="134"/>
      <c r="K35" s="173"/>
      <c r="L35" s="173"/>
      <c r="M35" s="173"/>
      <c r="N35" s="173"/>
      <c r="O35" s="173"/>
      <c r="P35" s="137"/>
      <c r="Q35" s="173"/>
      <c r="R35" s="12"/>
      <c r="S35" s="12"/>
      <c r="T35" s="12"/>
    </row>
    <row r="36" spans="1:20" ht="16.5" customHeight="1" thickBot="1" x14ac:dyDescent="0.2">
      <c r="A36" s="425" t="s">
        <v>366</v>
      </c>
      <c r="B36" s="413" t="s">
        <v>18</v>
      </c>
      <c r="C36" s="414"/>
      <c r="D36" s="151" t="s">
        <v>19</v>
      </c>
      <c r="E36" s="410" t="s">
        <v>20</v>
      </c>
      <c r="F36" s="410"/>
      <c r="G36" s="171"/>
      <c r="H36" s="172"/>
      <c r="I36" s="154" t="s">
        <v>5</v>
      </c>
      <c r="J36" s="134"/>
      <c r="K36" s="134"/>
      <c r="L36" s="437" t="s">
        <v>237</v>
      </c>
      <c r="M36" s="437"/>
      <c r="N36" s="437"/>
      <c r="O36" s="437"/>
      <c r="P36" s="437"/>
      <c r="Q36" s="437"/>
      <c r="R36" s="12"/>
      <c r="S36" s="12"/>
      <c r="T36" s="12"/>
    </row>
    <row r="37" spans="1:20" ht="16.5" customHeight="1" thickTop="1" thickBot="1" x14ac:dyDescent="0.2">
      <c r="A37" s="426"/>
      <c r="B37" s="411" t="s">
        <v>7</v>
      </c>
      <c r="C37" s="412"/>
      <c r="D37" s="157"/>
      <c r="E37" s="407" t="s">
        <v>220</v>
      </c>
      <c r="F37" s="407"/>
      <c r="G37" s="158" t="s">
        <v>31</v>
      </c>
      <c r="H37" s="159" t="str">
        <f>IF(F4&lt;&gt;"",ROUNDDOWN(H36/F4,1),"")</f>
        <v/>
      </c>
      <c r="I37" s="160" t="s">
        <v>10</v>
      </c>
      <c r="J37" s="134"/>
      <c r="K37" s="173"/>
      <c r="L37" s="437"/>
      <c r="M37" s="437"/>
      <c r="N37" s="437"/>
      <c r="O37" s="437"/>
      <c r="P37" s="437"/>
      <c r="Q37" s="437"/>
      <c r="R37" s="12"/>
      <c r="S37" s="12"/>
      <c r="T37" s="12"/>
    </row>
    <row r="38" spans="1:20" ht="16.5" customHeight="1" thickTop="1" thickBot="1" x14ac:dyDescent="0.2">
      <c r="A38" s="426"/>
      <c r="B38" s="411" t="s">
        <v>25</v>
      </c>
      <c r="C38" s="412"/>
      <c r="D38" s="157" t="s">
        <v>19</v>
      </c>
      <c r="E38" s="407" t="s">
        <v>26</v>
      </c>
      <c r="F38" s="407"/>
      <c r="G38" s="158"/>
      <c r="H38" s="153"/>
      <c r="I38" s="160" t="s">
        <v>5</v>
      </c>
      <c r="J38" s="134"/>
      <c r="K38" s="173"/>
      <c r="L38" s="437"/>
      <c r="M38" s="437"/>
      <c r="N38" s="437"/>
      <c r="O38" s="437"/>
      <c r="P38" s="437"/>
      <c r="Q38" s="437"/>
      <c r="R38" s="12"/>
      <c r="S38" s="12"/>
      <c r="T38" s="12"/>
    </row>
    <row r="39" spans="1:20" ht="16.5" customHeight="1" thickTop="1" thickBot="1" x14ac:dyDescent="0.2">
      <c r="A39" s="427"/>
      <c r="B39" s="408" t="s">
        <v>7</v>
      </c>
      <c r="C39" s="409"/>
      <c r="D39" s="169"/>
      <c r="E39" s="406" t="s">
        <v>221</v>
      </c>
      <c r="F39" s="406"/>
      <c r="G39" s="158" t="s">
        <v>32</v>
      </c>
      <c r="H39" s="159" t="str">
        <f>IF(F4&lt;&gt;"",ROUNDDOWN(H38/F4,1),"")</f>
        <v/>
      </c>
      <c r="I39" s="170" t="s">
        <v>10</v>
      </c>
      <c r="J39" s="134"/>
      <c r="K39" s="173"/>
      <c r="L39" s="437"/>
      <c r="M39" s="437"/>
      <c r="N39" s="437"/>
      <c r="O39" s="437"/>
      <c r="P39" s="437"/>
      <c r="Q39" s="437"/>
      <c r="R39" s="12"/>
      <c r="S39" s="12"/>
      <c r="T39" s="12"/>
    </row>
    <row r="40" spans="1:20" ht="16.5" customHeight="1" thickBot="1" x14ac:dyDescent="0.2">
      <c r="A40" s="425" t="s">
        <v>367</v>
      </c>
      <c r="B40" s="413" t="s">
        <v>18</v>
      </c>
      <c r="C40" s="414"/>
      <c r="D40" s="151" t="s">
        <v>19</v>
      </c>
      <c r="E40" s="410" t="s">
        <v>20</v>
      </c>
      <c r="F40" s="410"/>
      <c r="G40" s="171"/>
      <c r="H40" s="172"/>
      <c r="I40" s="154" t="s">
        <v>5</v>
      </c>
      <c r="J40" s="134"/>
      <c r="K40" s="173"/>
      <c r="L40" s="437"/>
      <c r="M40" s="437"/>
      <c r="N40" s="437"/>
      <c r="O40" s="437"/>
      <c r="P40" s="437"/>
      <c r="Q40" s="437"/>
      <c r="R40" s="12"/>
      <c r="S40" s="12"/>
      <c r="T40" s="12"/>
    </row>
    <row r="41" spans="1:20" ht="16.5" customHeight="1" thickTop="1" thickBot="1" x14ac:dyDescent="0.2">
      <c r="A41" s="426"/>
      <c r="B41" s="411" t="s">
        <v>7</v>
      </c>
      <c r="C41" s="412"/>
      <c r="D41" s="157"/>
      <c r="E41" s="407" t="s">
        <v>222</v>
      </c>
      <c r="F41" s="407"/>
      <c r="G41" s="158" t="s">
        <v>33</v>
      </c>
      <c r="H41" s="159" t="str">
        <f>IF(F5&lt;&gt;"",ROUNDDOWN(H40/F5,1),"")</f>
        <v/>
      </c>
      <c r="I41" s="160" t="s">
        <v>10</v>
      </c>
      <c r="J41" s="134"/>
      <c r="K41" s="173"/>
      <c r="L41" s="437"/>
      <c r="M41" s="437"/>
      <c r="N41" s="437"/>
      <c r="O41" s="437"/>
      <c r="P41" s="437"/>
      <c r="Q41" s="437"/>
      <c r="R41" s="12"/>
      <c r="S41" s="12"/>
      <c r="T41" s="12"/>
    </row>
    <row r="42" spans="1:20" ht="16.5" customHeight="1" thickTop="1" thickBot="1" x14ac:dyDescent="0.2">
      <c r="A42" s="426"/>
      <c r="B42" s="411" t="s">
        <v>25</v>
      </c>
      <c r="C42" s="412"/>
      <c r="D42" s="157" t="s">
        <v>19</v>
      </c>
      <c r="E42" s="407" t="s">
        <v>26</v>
      </c>
      <c r="F42" s="407"/>
      <c r="G42" s="158"/>
      <c r="H42" s="153"/>
      <c r="I42" s="160" t="s">
        <v>5</v>
      </c>
      <c r="J42" s="134"/>
      <c r="K42" s="173"/>
      <c r="L42" s="437"/>
      <c r="M42" s="437"/>
      <c r="N42" s="437"/>
      <c r="O42" s="437"/>
      <c r="P42" s="437"/>
      <c r="Q42" s="437"/>
      <c r="R42" s="12"/>
      <c r="S42" s="12"/>
      <c r="T42" s="12"/>
    </row>
    <row r="43" spans="1:20" ht="16.5" customHeight="1" thickTop="1" thickBot="1" x14ac:dyDescent="0.2">
      <c r="A43" s="427"/>
      <c r="B43" s="408" t="s">
        <v>7</v>
      </c>
      <c r="C43" s="409"/>
      <c r="D43" s="169"/>
      <c r="E43" s="406" t="s">
        <v>225</v>
      </c>
      <c r="F43" s="406"/>
      <c r="G43" s="158" t="s">
        <v>34</v>
      </c>
      <c r="H43" s="159" t="str">
        <f>IF(F5&lt;&gt;"",ROUNDDOWN(H42/F5,1),"")</f>
        <v/>
      </c>
      <c r="I43" s="170" t="s">
        <v>10</v>
      </c>
      <c r="J43" s="134"/>
      <c r="K43" s="173"/>
      <c r="L43" s="437"/>
      <c r="M43" s="437"/>
      <c r="N43" s="437"/>
      <c r="O43" s="437"/>
      <c r="P43" s="437"/>
      <c r="Q43" s="437"/>
      <c r="R43" s="12"/>
      <c r="S43" s="12"/>
      <c r="T43" s="12"/>
    </row>
    <row r="44" spans="1:20" ht="16.5" customHeight="1" thickBot="1" x14ac:dyDescent="0.2">
      <c r="A44" s="425" t="s">
        <v>368</v>
      </c>
      <c r="B44" s="413" t="s">
        <v>18</v>
      </c>
      <c r="C44" s="414"/>
      <c r="D44" s="151" t="s">
        <v>19</v>
      </c>
      <c r="E44" s="410" t="s">
        <v>20</v>
      </c>
      <c r="F44" s="410"/>
      <c r="G44" s="171"/>
      <c r="H44" s="172"/>
      <c r="I44" s="154" t="s">
        <v>5</v>
      </c>
      <c r="J44" s="134"/>
      <c r="K44" s="173"/>
      <c r="L44" s="437"/>
      <c r="M44" s="437"/>
      <c r="N44" s="437"/>
      <c r="O44" s="437"/>
      <c r="P44" s="437"/>
      <c r="Q44" s="437"/>
      <c r="R44" s="12"/>
      <c r="S44" s="12"/>
      <c r="T44" s="12"/>
    </row>
    <row r="45" spans="1:20" ht="16.5" customHeight="1" thickTop="1" thickBot="1" x14ac:dyDescent="0.2">
      <c r="A45" s="426"/>
      <c r="B45" s="411" t="s">
        <v>7</v>
      </c>
      <c r="C45" s="412"/>
      <c r="D45" s="157"/>
      <c r="E45" s="407" t="s">
        <v>226</v>
      </c>
      <c r="F45" s="407"/>
      <c r="G45" s="158" t="s">
        <v>35</v>
      </c>
      <c r="H45" s="159" t="str">
        <f>IF(F6&lt;&gt;"",ROUNDDOWN(H44/F6,1),"")</f>
        <v/>
      </c>
      <c r="I45" s="160" t="s">
        <v>10</v>
      </c>
      <c r="J45" s="134"/>
      <c r="K45" s="173"/>
      <c r="L45" s="198"/>
      <c r="M45" s="198"/>
      <c r="N45" s="198"/>
      <c r="O45" s="198"/>
      <c r="P45" s="198"/>
      <c r="Q45" s="198"/>
      <c r="R45" s="12"/>
      <c r="S45" s="12"/>
      <c r="T45" s="12"/>
    </row>
    <row r="46" spans="1:20" ht="16.5" customHeight="1" thickTop="1" thickBot="1" x14ac:dyDescent="0.2">
      <c r="A46" s="426"/>
      <c r="B46" s="411" t="s">
        <v>25</v>
      </c>
      <c r="C46" s="412"/>
      <c r="D46" s="157" t="s">
        <v>19</v>
      </c>
      <c r="E46" s="407" t="s">
        <v>26</v>
      </c>
      <c r="F46" s="407"/>
      <c r="G46" s="158"/>
      <c r="H46" s="153"/>
      <c r="I46" s="160" t="s">
        <v>5</v>
      </c>
      <c r="J46" s="134"/>
      <c r="K46" s="173"/>
      <c r="L46" s="136"/>
      <c r="M46" s="198"/>
      <c r="N46" s="198"/>
      <c r="O46" s="198"/>
      <c r="P46" s="198"/>
      <c r="Q46" s="199"/>
      <c r="R46" s="12"/>
      <c r="S46" s="12"/>
      <c r="T46" s="12"/>
    </row>
    <row r="47" spans="1:20" ht="16.5" customHeight="1" thickTop="1" thickBot="1" x14ac:dyDescent="0.2">
      <c r="A47" s="427"/>
      <c r="B47" s="408" t="s">
        <v>7</v>
      </c>
      <c r="C47" s="409"/>
      <c r="D47" s="169"/>
      <c r="E47" s="406" t="s">
        <v>227</v>
      </c>
      <c r="F47" s="406"/>
      <c r="G47" s="158" t="s">
        <v>36</v>
      </c>
      <c r="H47" s="159" t="str">
        <f>IF(F6&lt;&gt;"",ROUNDDOWN(H46/F6,1),"")</f>
        <v/>
      </c>
      <c r="I47" s="170" t="s">
        <v>10</v>
      </c>
      <c r="J47" s="134"/>
      <c r="K47" s="173"/>
      <c r="L47" s="125" t="s">
        <v>187</v>
      </c>
      <c r="M47" s="178"/>
      <c r="N47" s="173"/>
      <c r="O47" s="178"/>
      <c r="P47" s="173"/>
      <c r="Q47" s="173"/>
      <c r="R47" s="12"/>
      <c r="S47" s="12"/>
      <c r="T47" s="12"/>
    </row>
    <row r="48" spans="1:20" ht="16.5" customHeight="1" thickBot="1" x14ac:dyDescent="0.2">
      <c r="A48" s="425" t="s">
        <v>369</v>
      </c>
      <c r="B48" s="413" t="s">
        <v>18</v>
      </c>
      <c r="C48" s="414"/>
      <c r="D48" s="151" t="s">
        <v>19</v>
      </c>
      <c r="E48" s="410" t="s">
        <v>20</v>
      </c>
      <c r="F48" s="410"/>
      <c r="G48" s="171"/>
      <c r="H48" s="172"/>
      <c r="I48" s="154" t="s">
        <v>5</v>
      </c>
      <c r="J48" s="134"/>
      <c r="K48" s="173"/>
      <c r="L48" s="125" t="s">
        <v>188</v>
      </c>
      <c r="M48" s="178"/>
      <c r="N48" s="173"/>
      <c r="O48" s="178"/>
      <c r="P48" s="173"/>
      <c r="Q48" s="173"/>
      <c r="R48" s="12"/>
      <c r="S48" s="12"/>
      <c r="T48" s="12"/>
    </row>
    <row r="49" spans="1:21" ht="16.5" customHeight="1" thickTop="1" thickBot="1" x14ac:dyDescent="0.2">
      <c r="A49" s="426"/>
      <c r="B49" s="411" t="s">
        <v>7</v>
      </c>
      <c r="C49" s="412"/>
      <c r="D49" s="157"/>
      <c r="E49" s="407" t="s">
        <v>228</v>
      </c>
      <c r="F49" s="407"/>
      <c r="G49" s="158" t="s">
        <v>37</v>
      </c>
      <c r="H49" s="159" t="str">
        <f>IF(F7&lt;&gt;"",ROUNDDOWN(H48/F7,1),"")</f>
        <v/>
      </c>
      <c r="I49" s="160" t="s">
        <v>10</v>
      </c>
      <c r="J49" s="134"/>
      <c r="K49" s="173"/>
      <c r="L49" s="178"/>
      <c r="M49" s="178"/>
      <c r="N49" s="173"/>
      <c r="O49" s="178"/>
      <c r="P49" s="173"/>
      <c r="Q49" s="173"/>
      <c r="R49" s="12"/>
      <c r="S49" s="12"/>
      <c r="T49" s="12"/>
    </row>
    <row r="50" spans="1:21" ht="16.5" customHeight="1" thickTop="1" thickBot="1" x14ac:dyDescent="0.2">
      <c r="A50" s="426"/>
      <c r="B50" s="411" t="s">
        <v>25</v>
      </c>
      <c r="C50" s="412"/>
      <c r="D50" s="157" t="s">
        <v>19</v>
      </c>
      <c r="E50" s="407" t="s">
        <v>26</v>
      </c>
      <c r="F50" s="407"/>
      <c r="G50" s="158"/>
      <c r="H50" s="153"/>
      <c r="I50" s="160" t="s">
        <v>5</v>
      </c>
      <c r="J50" s="134"/>
      <c r="K50" s="173"/>
      <c r="L50" s="178"/>
      <c r="M50" s="178"/>
      <c r="N50" s="173"/>
      <c r="O50" s="178"/>
      <c r="P50" s="173"/>
      <c r="Q50" s="173"/>
      <c r="R50" s="12"/>
      <c r="S50" s="12"/>
      <c r="T50" s="12"/>
    </row>
    <row r="51" spans="1:21" ht="16.5" customHeight="1" thickTop="1" thickBot="1" x14ac:dyDescent="0.2">
      <c r="A51" s="427"/>
      <c r="B51" s="408" t="s">
        <v>7</v>
      </c>
      <c r="C51" s="409"/>
      <c r="D51" s="169"/>
      <c r="E51" s="406" t="s">
        <v>229</v>
      </c>
      <c r="F51" s="406"/>
      <c r="G51" s="158" t="s">
        <v>38</v>
      </c>
      <c r="H51" s="159" t="str">
        <f>IF(F7&lt;&gt;"",ROUNDDOWN(H50/F7,1),"")</f>
        <v/>
      </c>
      <c r="I51" s="170" t="s">
        <v>10</v>
      </c>
      <c r="J51" s="134"/>
      <c r="K51" s="173"/>
      <c r="L51" s="178"/>
      <c r="M51" s="178"/>
      <c r="N51" s="173"/>
      <c r="O51" s="178"/>
      <c r="P51" s="173"/>
      <c r="Q51" s="173"/>
      <c r="R51" s="12"/>
      <c r="S51" s="12"/>
      <c r="T51" s="12"/>
    </row>
    <row r="52" spans="1:21" ht="16.5" customHeight="1" thickBot="1" x14ac:dyDescent="0.2">
      <c r="A52" s="425" t="s">
        <v>370</v>
      </c>
      <c r="B52" s="413" t="s">
        <v>18</v>
      </c>
      <c r="C52" s="414"/>
      <c r="D52" s="151" t="s">
        <v>19</v>
      </c>
      <c r="E52" s="410" t="s">
        <v>20</v>
      </c>
      <c r="F52" s="410"/>
      <c r="G52" s="171"/>
      <c r="H52" s="172"/>
      <c r="I52" s="154" t="s">
        <v>5</v>
      </c>
      <c r="J52" s="134"/>
      <c r="K52" s="173"/>
      <c r="L52" s="178"/>
      <c r="M52" s="178"/>
      <c r="N52" s="173"/>
      <c r="O52" s="178"/>
      <c r="P52" s="173"/>
      <c r="Q52" s="173"/>
      <c r="R52" s="12"/>
      <c r="S52" s="12"/>
      <c r="T52" s="12"/>
    </row>
    <row r="53" spans="1:21" ht="16.5" customHeight="1" thickTop="1" thickBot="1" x14ac:dyDescent="0.2">
      <c r="A53" s="426"/>
      <c r="B53" s="411" t="s">
        <v>7</v>
      </c>
      <c r="C53" s="412"/>
      <c r="D53" s="157"/>
      <c r="E53" s="407" t="s">
        <v>230</v>
      </c>
      <c r="F53" s="407"/>
      <c r="G53" s="158" t="s">
        <v>39</v>
      </c>
      <c r="H53" s="159" t="str">
        <f>IF(F8&lt;&gt;"",ROUNDDOWN(H52/F8,1),"")</f>
        <v/>
      </c>
      <c r="I53" s="160" t="s">
        <v>10</v>
      </c>
      <c r="J53" s="134"/>
      <c r="K53" s="173"/>
      <c r="L53" s="178"/>
      <c r="M53" s="178"/>
      <c r="N53" s="173"/>
      <c r="O53" s="178"/>
      <c r="P53" s="173"/>
      <c r="Q53" s="173"/>
      <c r="R53" s="12"/>
      <c r="S53" s="12"/>
      <c r="T53" s="12"/>
    </row>
    <row r="54" spans="1:21" ht="16.5" customHeight="1" thickTop="1" thickBot="1" x14ac:dyDescent="0.2">
      <c r="A54" s="426"/>
      <c r="B54" s="411" t="s">
        <v>25</v>
      </c>
      <c r="C54" s="412"/>
      <c r="D54" s="157" t="s">
        <v>19</v>
      </c>
      <c r="E54" s="407" t="s">
        <v>26</v>
      </c>
      <c r="F54" s="407"/>
      <c r="G54" s="158"/>
      <c r="H54" s="153"/>
      <c r="I54" s="160" t="s">
        <v>5</v>
      </c>
      <c r="J54" s="134"/>
      <c r="K54" s="173"/>
      <c r="L54" s="178"/>
      <c r="M54" s="178"/>
      <c r="N54" s="173"/>
      <c r="O54" s="178"/>
      <c r="P54" s="173"/>
      <c r="Q54" s="173"/>
      <c r="R54" s="12"/>
      <c r="S54" s="12"/>
      <c r="T54" s="12"/>
    </row>
    <row r="55" spans="1:21" ht="16.5" customHeight="1" thickTop="1" thickBot="1" x14ac:dyDescent="0.2">
      <c r="A55" s="427"/>
      <c r="B55" s="408" t="s">
        <v>7</v>
      </c>
      <c r="C55" s="409"/>
      <c r="D55" s="169"/>
      <c r="E55" s="406" t="s">
        <v>231</v>
      </c>
      <c r="F55" s="406"/>
      <c r="G55" s="200" t="s">
        <v>40</v>
      </c>
      <c r="H55" s="159" t="str">
        <f>IF(F8&lt;&gt;"",ROUNDDOWN(H54/F8,1),"")</f>
        <v/>
      </c>
      <c r="I55" s="170" t="s">
        <v>10</v>
      </c>
      <c r="J55" s="134"/>
      <c r="K55" s="173"/>
      <c r="L55" s="178"/>
      <c r="M55" s="178"/>
      <c r="N55" s="173"/>
      <c r="O55" s="178"/>
      <c r="P55" s="173"/>
      <c r="Q55" s="173"/>
      <c r="R55" s="12"/>
      <c r="S55" s="12"/>
      <c r="T55" s="12"/>
    </row>
    <row r="56" spans="1:21" s="20" customFormat="1" ht="6.75" customHeight="1" x14ac:dyDescent="0.15">
      <c r="A56" s="16"/>
      <c r="B56" s="16"/>
      <c r="C56" s="10"/>
      <c r="D56" s="11"/>
      <c r="E56" s="11"/>
      <c r="F56" s="17"/>
      <c r="G56" s="17"/>
      <c r="H56" s="18"/>
      <c r="I56" s="19"/>
      <c r="K56" s="12"/>
      <c r="L56" s="13"/>
      <c r="M56" s="13"/>
      <c r="N56" s="12"/>
      <c r="O56" s="13"/>
      <c r="P56" s="12"/>
      <c r="Q56" s="12"/>
      <c r="R56" s="12"/>
      <c r="S56" s="12"/>
      <c r="T56" s="12"/>
      <c r="U56" s="10"/>
    </row>
    <row r="57" spans="1:21" x14ac:dyDescent="0.15">
      <c r="K57" s="12"/>
      <c r="L57" s="13"/>
      <c r="M57" s="13"/>
      <c r="N57" s="12"/>
      <c r="O57" s="13"/>
      <c r="P57" s="12"/>
      <c r="Q57" s="12"/>
      <c r="R57" s="12"/>
      <c r="S57" s="12"/>
    </row>
    <row r="58" spans="1:21" x14ac:dyDescent="0.15">
      <c r="K58" s="12"/>
      <c r="L58" s="13"/>
      <c r="M58" s="13"/>
      <c r="N58" s="12"/>
      <c r="O58" s="13"/>
      <c r="P58" s="12"/>
      <c r="Q58" s="12"/>
      <c r="R58" s="12"/>
    </row>
  </sheetData>
  <protectedRanges>
    <protectedRange sqref="A12:A55" name="３"/>
    <protectedRange sqref="B4:B9 F4:F8" name="１"/>
    <protectedRange sqref="H12 H14 H16 H18 H20 H22 H24 H26 H28 H30 H32 H34 H36 H38 H40 H42 H44 H46 H48 H50 H52 H54" name="２"/>
  </protectedRanges>
  <mergeCells count="116">
    <mergeCell ref="A20:A23"/>
    <mergeCell ref="A24:A27"/>
    <mergeCell ref="A28:A31"/>
    <mergeCell ref="A32:A35"/>
    <mergeCell ref="A40:A43"/>
    <mergeCell ref="A44:A47"/>
    <mergeCell ref="A48:A51"/>
    <mergeCell ref="A52:A55"/>
    <mergeCell ref="L36:Q44"/>
    <mergeCell ref="A36:A39"/>
    <mergeCell ref="E36:F36"/>
    <mergeCell ref="E37:F37"/>
    <mergeCell ref="E38:F38"/>
    <mergeCell ref="E39:F39"/>
    <mergeCell ref="B36:C36"/>
    <mergeCell ref="B37:C37"/>
    <mergeCell ref="A2:Q2"/>
    <mergeCell ref="A3:I3"/>
    <mergeCell ref="A11:I11"/>
    <mergeCell ref="A12:A15"/>
    <mergeCell ref="L12:L13"/>
    <mergeCell ref="N12:P12"/>
    <mergeCell ref="B12:C12"/>
    <mergeCell ref="G4:I4"/>
    <mergeCell ref="A16:A19"/>
    <mergeCell ref="E16:F16"/>
    <mergeCell ref="E18:F18"/>
    <mergeCell ref="E19:F19"/>
    <mergeCell ref="E17:F17"/>
    <mergeCell ref="B14:C14"/>
    <mergeCell ref="B15:C15"/>
    <mergeCell ref="B16:C16"/>
    <mergeCell ref="B17:C17"/>
    <mergeCell ref="E15:F15"/>
    <mergeCell ref="G5:I5"/>
    <mergeCell ref="G6:I6"/>
    <mergeCell ref="G7:I7"/>
    <mergeCell ref="G8:I8"/>
    <mergeCell ref="D6:E6"/>
    <mergeCell ref="D7:E7"/>
    <mergeCell ref="D8:E8"/>
    <mergeCell ref="D10:E10"/>
    <mergeCell ref="E14:F14"/>
    <mergeCell ref="D4:E4"/>
    <mergeCell ref="D5:E5"/>
    <mergeCell ref="E12:F12"/>
    <mergeCell ref="B21:C21"/>
    <mergeCell ref="B22:C22"/>
    <mergeCell ref="B23:C23"/>
    <mergeCell ref="B18:C18"/>
    <mergeCell ref="B19:C19"/>
    <mergeCell ref="B20:C20"/>
    <mergeCell ref="B13:C13"/>
    <mergeCell ref="E21:F21"/>
    <mergeCell ref="E22:F22"/>
    <mergeCell ref="E23:F23"/>
    <mergeCell ref="E33:F33"/>
    <mergeCell ref="B26:C26"/>
    <mergeCell ref="B27:C27"/>
    <mergeCell ref="B28:C28"/>
    <mergeCell ref="E32:F32"/>
    <mergeCell ref="B32:C32"/>
    <mergeCell ref="B33:C33"/>
    <mergeCell ref="E20:F20"/>
    <mergeCell ref="E13:F13"/>
    <mergeCell ref="B24:C24"/>
    <mergeCell ref="B31:C31"/>
    <mergeCell ref="E30:F30"/>
    <mergeCell ref="E29:F29"/>
    <mergeCell ref="E31:F31"/>
    <mergeCell ref="B29:C29"/>
    <mergeCell ref="B30:C30"/>
    <mergeCell ref="B25:C25"/>
    <mergeCell ref="E28:F28"/>
    <mergeCell ref="E24:F24"/>
    <mergeCell ref="E26:F26"/>
    <mergeCell ref="E25:F25"/>
    <mergeCell ref="E27:F27"/>
    <mergeCell ref="B41:C41"/>
    <mergeCell ref="B38:C38"/>
    <mergeCell ref="B39:C39"/>
    <mergeCell ref="E40:F40"/>
    <mergeCell ref="E41:F41"/>
    <mergeCell ref="B43:C43"/>
    <mergeCell ref="B34:C34"/>
    <mergeCell ref="B35:C35"/>
    <mergeCell ref="E47:F47"/>
    <mergeCell ref="E34:F34"/>
    <mergeCell ref="E35:F35"/>
    <mergeCell ref="B45:C45"/>
    <mergeCell ref="B46:C46"/>
    <mergeCell ref="B47:C47"/>
    <mergeCell ref="B42:C42"/>
    <mergeCell ref="B40:C40"/>
    <mergeCell ref="B44:C44"/>
    <mergeCell ref="B49:C49"/>
    <mergeCell ref="E42:F42"/>
    <mergeCell ref="E43:F43"/>
    <mergeCell ref="E44:F44"/>
    <mergeCell ref="E46:F46"/>
    <mergeCell ref="E45:F45"/>
    <mergeCell ref="E48:F48"/>
    <mergeCell ref="E49:F49"/>
    <mergeCell ref="B48:C48"/>
    <mergeCell ref="E51:F51"/>
    <mergeCell ref="E50:F50"/>
    <mergeCell ref="B55:C55"/>
    <mergeCell ref="E55:F55"/>
    <mergeCell ref="E54:F54"/>
    <mergeCell ref="E53:F53"/>
    <mergeCell ref="E52:F52"/>
    <mergeCell ref="B50:C50"/>
    <mergeCell ref="B51:C51"/>
    <mergeCell ref="B52:C52"/>
    <mergeCell ref="B53:C53"/>
    <mergeCell ref="B54:C54"/>
  </mergeCells>
  <phoneticPr fontId="2"/>
  <pageMargins left="0.39370078740157483" right="0.23622047244094491" top="0.43307086614173229" bottom="0.39370078740157483" header="0.23622047244094491" footer="0.31496062992125984"/>
  <pageSetup paperSize="9" scale="92" orientation="portrait" horizontalDpi="4294967293" r:id="rId1"/>
  <headerFooter alignWithMargins="0">
    <oddHeader>&amp;R&amp;A</oddHeader>
    <oddFooter>&amp;RH27.4.1～</oddFooter>
  </headerFooter>
  <ignoredErrors>
    <ignoredError sqref="L15"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60"/>
    <pageSetUpPr fitToPage="1"/>
  </sheetPr>
  <dimension ref="A1:Q25"/>
  <sheetViews>
    <sheetView showGridLines="0" view="pageBreakPreview" zoomScaleNormal="100" zoomScaleSheetLayoutView="100" workbookViewId="0">
      <selection activeCell="G4" sqref="G4:H4"/>
    </sheetView>
  </sheetViews>
  <sheetFormatPr defaultRowHeight="13.5" x14ac:dyDescent="0.15"/>
  <cols>
    <col min="1" max="1" width="14" style="113" customWidth="1"/>
    <col min="2" max="2" width="17.83203125" style="113" customWidth="1"/>
    <col min="3" max="3" width="16.5" style="113" customWidth="1"/>
    <col min="4" max="7" width="12.5" style="113" customWidth="1"/>
    <col min="8" max="8" width="13.6640625" style="113" customWidth="1"/>
    <col min="9" max="16" width="10.6640625" style="113" customWidth="1"/>
    <col min="17" max="16384" width="9.33203125" style="113"/>
  </cols>
  <sheetData>
    <row r="1" spans="1:17" ht="19.5" customHeight="1" x14ac:dyDescent="0.15">
      <c r="A1" s="361" t="s">
        <v>312</v>
      </c>
      <c r="B1" s="378"/>
      <c r="C1" s="378"/>
      <c r="D1" s="378"/>
      <c r="E1" s="378"/>
      <c r="F1" s="378"/>
      <c r="G1" s="378"/>
      <c r="H1" s="378"/>
      <c r="I1" s="378"/>
    </row>
    <row r="2" spans="1:17" s="114" customFormat="1" ht="20.25" customHeight="1" x14ac:dyDescent="0.15">
      <c r="A2" s="379"/>
      <c r="B2" s="379"/>
      <c r="C2" s="379"/>
      <c r="D2" s="379"/>
      <c r="E2" s="380"/>
      <c r="F2" s="379"/>
      <c r="G2" s="379"/>
      <c r="H2" s="379"/>
      <c r="I2" s="381"/>
      <c r="J2" s="115"/>
      <c r="K2" s="115"/>
      <c r="L2" s="115"/>
      <c r="M2" s="116"/>
      <c r="N2" s="116"/>
    </row>
    <row r="3" spans="1:17" ht="24" customHeight="1" x14ac:dyDescent="0.15">
      <c r="A3" s="382" t="s">
        <v>293</v>
      </c>
      <c r="B3" s="383"/>
      <c r="C3" s="383"/>
      <c r="D3" s="383"/>
      <c r="E3" s="378"/>
      <c r="F3" s="378"/>
      <c r="G3" s="378"/>
      <c r="H3" s="378"/>
      <c r="I3" s="378"/>
    </row>
    <row r="4" spans="1:17" ht="24" customHeight="1" x14ac:dyDescent="0.15">
      <c r="A4" s="382"/>
      <c r="B4" s="383"/>
      <c r="C4" s="383"/>
      <c r="D4" s="383"/>
      <c r="E4" s="606" t="s">
        <v>255</v>
      </c>
      <c r="F4" s="606"/>
      <c r="G4" s="607"/>
      <c r="H4" s="607"/>
      <c r="I4" s="378"/>
    </row>
    <row r="5" spans="1:17" ht="16.5" x14ac:dyDescent="0.15">
      <c r="A5" s="378"/>
      <c r="B5" s="383"/>
      <c r="C5" s="383"/>
      <c r="D5" s="383"/>
      <c r="E5" s="378"/>
      <c r="F5" s="378"/>
      <c r="G5" s="378"/>
      <c r="H5" s="378"/>
      <c r="I5" s="378"/>
    </row>
    <row r="6" spans="1:17" ht="36" x14ac:dyDescent="0.15">
      <c r="A6" s="608"/>
      <c r="B6" s="609"/>
      <c r="C6" s="610"/>
      <c r="D6" s="384" t="s">
        <v>294</v>
      </c>
      <c r="E6" s="384" t="s">
        <v>294</v>
      </c>
      <c r="F6" s="385" t="s">
        <v>295</v>
      </c>
      <c r="G6" s="386" t="s">
        <v>296</v>
      </c>
      <c r="H6" s="387" t="s">
        <v>297</v>
      </c>
      <c r="I6" s="378"/>
      <c r="J6" s="117"/>
      <c r="K6" s="117"/>
      <c r="L6" s="117"/>
      <c r="M6" s="117"/>
      <c r="N6" s="117"/>
      <c r="O6" s="117"/>
      <c r="P6" s="117"/>
      <c r="Q6" s="117"/>
    </row>
    <row r="7" spans="1:17" ht="47.25" customHeight="1" x14ac:dyDescent="0.15">
      <c r="A7" s="604" t="s">
        <v>270</v>
      </c>
      <c r="B7" s="604"/>
      <c r="C7" s="605"/>
      <c r="D7" s="386"/>
      <c r="E7" s="386"/>
      <c r="F7" s="386"/>
      <c r="G7" s="388">
        <f>SUM(D7:F7)</f>
        <v>0</v>
      </c>
      <c r="H7" s="389">
        <f>G7/3</f>
        <v>0</v>
      </c>
      <c r="I7" s="378" t="s">
        <v>298</v>
      </c>
      <c r="J7" s="117"/>
      <c r="K7" s="117"/>
      <c r="L7" s="117"/>
      <c r="M7" s="117"/>
      <c r="N7" s="117"/>
      <c r="O7" s="117"/>
      <c r="P7" s="117"/>
      <c r="Q7" s="117"/>
    </row>
    <row r="8" spans="1:17" ht="47.25" customHeight="1" x14ac:dyDescent="0.15">
      <c r="A8" s="604" t="s">
        <v>272</v>
      </c>
      <c r="B8" s="604"/>
      <c r="C8" s="605"/>
      <c r="D8" s="386"/>
      <c r="E8" s="386"/>
      <c r="F8" s="386"/>
      <c r="G8" s="388">
        <f>SUM(D8:F8)</f>
        <v>0</v>
      </c>
      <c r="H8" s="389">
        <f>G8/3</f>
        <v>0</v>
      </c>
      <c r="I8" s="378" t="s">
        <v>299</v>
      </c>
      <c r="J8" s="117"/>
      <c r="K8" s="117"/>
      <c r="L8" s="117"/>
      <c r="M8" s="117"/>
      <c r="N8" s="117"/>
      <c r="O8" s="117"/>
      <c r="P8" s="117"/>
      <c r="Q8" s="117"/>
    </row>
    <row r="9" spans="1:17" ht="47.25" customHeight="1" x14ac:dyDescent="0.15">
      <c r="A9" s="604" t="s">
        <v>274</v>
      </c>
      <c r="B9" s="604"/>
      <c r="C9" s="605"/>
      <c r="D9" s="386"/>
      <c r="E9" s="386"/>
      <c r="F9" s="386"/>
      <c r="G9" s="388">
        <f>SUM(D9:F9)</f>
        <v>0</v>
      </c>
      <c r="H9" s="389">
        <f>G9/3</f>
        <v>0</v>
      </c>
      <c r="I9" s="378" t="s">
        <v>300</v>
      </c>
      <c r="J9" s="117"/>
      <c r="K9" s="117"/>
      <c r="L9" s="117"/>
      <c r="M9" s="117"/>
      <c r="N9" s="117"/>
      <c r="O9" s="117"/>
      <c r="P9" s="117"/>
      <c r="Q9" s="117"/>
    </row>
    <row r="10" spans="1:17" ht="22.5" customHeight="1" x14ac:dyDescent="0.15">
      <c r="A10" s="390"/>
      <c r="B10" s="390"/>
      <c r="C10" s="390"/>
      <c r="D10" s="391"/>
      <c r="E10" s="391"/>
      <c r="F10" s="391"/>
      <c r="G10" s="391"/>
      <c r="H10" s="392"/>
      <c r="I10" s="392"/>
      <c r="J10" s="117"/>
      <c r="K10" s="117"/>
      <c r="L10" s="117"/>
      <c r="M10" s="117"/>
      <c r="N10" s="117"/>
      <c r="O10" s="117"/>
      <c r="P10" s="118"/>
    </row>
    <row r="11" spans="1:17" x14ac:dyDescent="0.15">
      <c r="A11" s="393"/>
      <c r="B11" s="393"/>
      <c r="C11" s="393"/>
      <c r="D11" s="393"/>
      <c r="E11" s="393"/>
      <c r="F11" s="393"/>
      <c r="G11" s="393"/>
      <c r="H11" s="378"/>
      <c r="I11" s="378"/>
    </row>
    <row r="12" spans="1:17" x14ac:dyDescent="0.15">
      <c r="A12" s="393"/>
      <c r="B12" s="393"/>
      <c r="C12" s="393"/>
      <c r="D12" s="393"/>
      <c r="E12" s="393"/>
      <c r="F12" s="393"/>
      <c r="G12" s="393"/>
      <c r="H12" s="378"/>
      <c r="I12" s="378"/>
    </row>
    <row r="13" spans="1:17" ht="33.75" customHeight="1" x14ac:dyDescent="0.15">
      <c r="A13" s="615" t="s">
        <v>398</v>
      </c>
      <c r="B13" s="616"/>
      <c r="C13" s="394"/>
      <c r="D13" s="395" t="s">
        <v>276</v>
      </c>
      <c r="E13" s="393" t="s">
        <v>301</v>
      </c>
      <c r="F13" s="393"/>
      <c r="G13" s="378"/>
      <c r="H13" s="378"/>
      <c r="I13" s="378"/>
    </row>
    <row r="14" spans="1:17" ht="14.25" x14ac:dyDescent="0.15">
      <c r="A14" s="396"/>
      <c r="B14" s="396"/>
      <c r="C14" s="396"/>
      <c r="D14" s="396"/>
      <c r="E14" s="396"/>
      <c r="F14" s="393"/>
      <c r="G14" s="393"/>
      <c r="H14" s="378"/>
      <c r="I14" s="378"/>
    </row>
    <row r="15" spans="1:17" ht="14.25" x14ac:dyDescent="0.15">
      <c r="A15" s="617"/>
      <c r="B15" s="617"/>
      <c r="C15" s="617"/>
      <c r="D15" s="617"/>
      <c r="E15" s="617"/>
      <c r="F15" s="618" t="s">
        <v>278</v>
      </c>
      <c r="G15" s="618"/>
      <c r="H15" s="378"/>
      <c r="I15" s="378"/>
      <c r="J15" s="119"/>
    </row>
    <row r="16" spans="1:17" ht="37.5" customHeight="1" x14ac:dyDescent="0.15">
      <c r="A16" s="617" t="s">
        <v>302</v>
      </c>
      <c r="B16" s="617"/>
      <c r="C16" s="617"/>
      <c r="D16" s="617"/>
      <c r="E16" s="617"/>
      <c r="F16" s="601">
        <f>IF(C13=0,0,H7/C13)</f>
        <v>0</v>
      </c>
      <c r="G16" s="602"/>
      <c r="H16" s="398" t="s">
        <v>185</v>
      </c>
      <c r="I16" s="399" t="s">
        <v>303</v>
      </c>
    </row>
    <row r="17" spans="1:11" ht="18" customHeight="1" x14ac:dyDescent="0.15">
      <c r="A17" s="397"/>
      <c r="B17" s="397"/>
      <c r="C17" s="397"/>
      <c r="D17" s="397"/>
      <c r="E17" s="397"/>
      <c r="F17" s="400"/>
      <c r="G17" s="400"/>
      <c r="H17" s="398"/>
      <c r="I17" s="399"/>
      <c r="K17" s="119"/>
    </row>
    <row r="18" spans="1:11" ht="37.5" customHeight="1" x14ac:dyDescent="0.15">
      <c r="A18" s="617" t="s">
        <v>304</v>
      </c>
      <c r="B18" s="617"/>
      <c r="C18" s="617"/>
      <c r="D18" s="617"/>
      <c r="E18" s="617"/>
      <c r="F18" s="601">
        <f>IF(C13=0,0,H8/C13)</f>
        <v>0</v>
      </c>
      <c r="G18" s="602"/>
      <c r="H18" s="398" t="s">
        <v>185</v>
      </c>
      <c r="I18" s="399" t="s">
        <v>305</v>
      </c>
    </row>
    <row r="19" spans="1:11" ht="21" customHeight="1" x14ac:dyDescent="0.15">
      <c r="A19" s="397"/>
      <c r="B19" s="397"/>
      <c r="C19" s="397"/>
      <c r="D19" s="397"/>
      <c r="E19" s="397"/>
      <c r="F19" s="400"/>
      <c r="G19" s="400"/>
      <c r="H19" s="398"/>
      <c r="I19" s="399"/>
    </row>
    <row r="20" spans="1:11" ht="37.5" customHeight="1" x14ac:dyDescent="0.15">
      <c r="A20" s="603" t="s">
        <v>306</v>
      </c>
      <c r="B20" s="603"/>
      <c r="C20" s="603"/>
      <c r="D20" s="603"/>
      <c r="E20" s="603"/>
      <c r="F20" s="601">
        <f>IF(C13=0,0,H9/C13)</f>
        <v>0</v>
      </c>
      <c r="G20" s="602"/>
      <c r="H20" s="398" t="s">
        <v>185</v>
      </c>
      <c r="I20" s="399" t="s">
        <v>307</v>
      </c>
    </row>
    <row r="21" spans="1:11" ht="26.25" customHeight="1" x14ac:dyDescent="0.15">
      <c r="A21" s="401"/>
      <c r="B21" s="401"/>
      <c r="C21" s="401"/>
      <c r="D21" s="401"/>
      <c r="E21" s="401"/>
      <c r="F21" s="401"/>
      <c r="G21" s="401"/>
      <c r="H21" s="378"/>
      <c r="I21" s="378"/>
    </row>
    <row r="22" spans="1:11" ht="37.5" customHeight="1" x14ac:dyDescent="0.15">
      <c r="A22" s="402" t="s">
        <v>308</v>
      </c>
      <c r="B22" s="402"/>
      <c r="C22" s="402"/>
      <c r="D22" s="402"/>
      <c r="E22" s="402"/>
      <c r="F22" s="611">
        <f>IF(C13=0,0,F18/F16*100)</f>
        <v>0</v>
      </c>
      <c r="G22" s="612"/>
      <c r="H22" s="403" t="s">
        <v>309</v>
      </c>
      <c r="I22" s="378"/>
    </row>
    <row r="23" spans="1:11" ht="24.75" customHeight="1" x14ac:dyDescent="0.15">
      <c r="A23" s="402"/>
      <c r="B23" s="402"/>
      <c r="C23" s="402"/>
      <c r="D23" s="402"/>
      <c r="E23" s="402"/>
      <c r="F23" s="404"/>
      <c r="G23" s="404"/>
      <c r="H23" s="403"/>
      <c r="I23" s="378"/>
    </row>
    <row r="24" spans="1:11" ht="37.5" customHeight="1" x14ac:dyDescent="0.15">
      <c r="A24" s="613" t="s">
        <v>310</v>
      </c>
      <c r="B24" s="613"/>
      <c r="C24" s="613"/>
      <c r="D24" s="613"/>
      <c r="E24" s="613"/>
      <c r="F24" s="611">
        <f>IF(C13=0,0,F20/F16*100)</f>
        <v>0</v>
      </c>
      <c r="G24" s="612"/>
      <c r="H24" s="403" t="s">
        <v>309</v>
      </c>
      <c r="I24" s="405"/>
    </row>
    <row r="25" spans="1:11" ht="30" customHeight="1" x14ac:dyDescent="0.15">
      <c r="A25" s="614"/>
      <c r="B25" s="614"/>
      <c r="C25" s="614"/>
      <c r="D25" s="614"/>
      <c r="E25" s="614"/>
      <c r="F25" s="378"/>
      <c r="G25" s="378"/>
      <c r="H25" s="378"/>
      <c r="I25" s="378"/>
    </row>
  </sheetData>
  <mergeCells count="19">
    <mergeCell ref="F22:G22"/>
    <mergeCell ref="A24:E24"/>
    <mergeCell ref="F24:G24"/>
    <mergeCell ref="A25:E25"/>
    <mergeCell ref="A13:B13"/>
    <mergeCell ref="A15:E15"/>
    <mergeCell ref="F15:G15"/>
    <mergeCell ref="A16:E16"/>
    <mergeCell ref="F16:G16"/>
    <mergeCell ref="A18:E18"/>
    <mergeCell ref="F18:G18"/>
    <mergeCell ref="A20:E20"/>
    <mergeCell ref="F20:G20"/>
    <mergeCell ref="A9:C9"/>
    <mergeCell ref="E4:F4"/>
    <mergeCell ref="G4:H4"/>
    <mergeCell ref="A6:C6"/>
    <mergeCell ref="A7:C7"/>
    <mergeCell ref="A8:C8"/>
  </mergeCells>
  <phoneticPr fontId="2"/>
  <pageMargins left="0.78740157480314965" right="0.59055118110236227" top="0.78740157480314965" bottom="0.98425196850393704"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U58"/>
  <sheetViews>
    <sheetView view="pageBreakPreview" zoomScaleNormal="100" zoomScaleSheetLayoutView="100" workbookViewId="0">
      <selection activeCell="B4" sqref="B4"/>
    </sheetView>
  </sheetViews>
  <sheetFormatPr defaultColWidth="12" defaultRowHeight="11.25" x14ac:dyDescent="0.15"/>
  <cols>
    <col min="1" max="1" width="8.83203125" style="21" customWidth="1"/>
    <col min="2" max="2" width="10.83203125" style="21" customWidth="1"/>
    <col min="3" max="3" width="16" style="1" customWidth="1"/>
    <col min="4" max="4" width="3.6640625" style="14" customWidth="1"/>
    <col min="5" max="5" width="4.83203125" style="14" customWidth="1"/>
    <col min="6" max="6" width="10.83203125" style="22" customWidth="1"/>
    <col min="7" max="7" width="3.1640625" style="22" customWidth="1"/>
    <col min="8" max="8" width="10.83203125" style="23" customWidth="1"/>
    <col min="9" max="9" width="5.6640625" style="24" customWidth="1"/>
    <col min="10" max="10" width="2.6640625" style="1" customWidth="1"/>
    <col min="11" max="11" width="6.6640625" style="2" customWidth="1"/>
    <col min="12" max="12" width="15.6640625" style="3" customWidth="1"/>
    <col min="13" max="13" width="3.33203125" style="3" customWidth="1"/>
    <col min="14" max="14" width="11.83203125" style="4" customWidth="1"/>
    <col min="15" max="15" width="3.33203125" style="3" customWidth="1"/>
    <col min="16" max="16" width="11.83203125" style="4" customWidth="1"/>
    <col min="17" max="17" width="9.1640625" style="4" customWidth="1"/>
    <col min="18" max="19" width="12.5" style="5" customWidth="1"/>
    <col min="20" max="21" width="12.5" style="2" customWidth="1"/>
    <col min="22" max="23" width="12.5" style="1" customWidth="1"/>
    <col min="24" max="16384" width="12" style="1"/>
  </cols>
  <sheetData>
    <row r="1" spans="1:20" ht="20.25" customHeight="1" x14ac:dyDescent="0.15">
      <c r="A1" s="201" t="s">
        <v>379</v>
      </c>
      <c r="B1" s="201"/>
      <c r="C1" s="202"/>
      <c r="D1" s="203"/>
      <c r="E1" s="203"/>
      <c r="F1" s="204"/>
      <c r="G1" s="204"/>
      <c r="H1" s="205"/>
      <c r="I1" s="206"/>
      <c r="J1" s="202"/>
      <c r="K1" s="202"/>
      <c r="L1" s="207"/>
      <c r="M1" s="136"/>
      <c r="N1" s="137"/>
      <c r="O1" s="136"/>
      <c r="P1" s="137"/>
      <c r="Q1" s="137"/>
    </row>
    <row r="2" spans="1:20" ht="50.25" customHeight="1" x14ac:dyDescent="0.15">
      <c r="A2" s="421" t="s">
        <v>380</v>
      </c>
      <c r="B2" s="422"/>
      <c r="C2" s="422"/>
      <c r="D2" s="422"/>
      <c r="E2" s="422"/>
      <c r="F2" s="422"/>
      <c r="G2" s="422"/>
      <c r="H2" s="422"/>
      <c r="I2" s="422"/>
      <c r="J2" s="422"/>
      <c r="K2" s="422"/>
      <c r="L2" s="422"/>
      <c r="M2" s="422"/>
      <c r="N2" s="422"/>
      <c r="O2" s="422"/>
      <c r="P2" s="422"/>
      <c r="Q2" s="422"/>
      <c r="R2" s="6"/>
      <c r="S2" s="6"/>
      <c r="T2" s="6"/>
    </row>
    <row r="3" spans="1:20" ht="27" customHeight="1" x14ac:dyDescent="0.15">
      <c r="A3" s="423" t="s">
        <v>313</v>
      </c>
      <c r="B3" s="423"/>
      <c r="C3" s="423"/>
      <c r="D3" s="423"/>
      <c r="E3" s="423"/>
      <c r="F3" s="423"/>
      <c r="G3" s="423"/>
      <c r="H3" s="423"/>
      <c r="I3" s="423"/>
      <c r="J3" s="139"/>
      <c r="K3" s="135"/>
      <c r="L3" s="140"/>
      <c r="M3" s="140"/>
      <c r="N3" s="141"/>
      <c r="O3" s="140"/>
      <c r="P3" s="141"/>
      <c r="Q3" s="141"/>
      <c r="R3" s="7"/>
      <c r="S3" s="7"/>
    </row>
    <row r="4" spans="1:20" ht="16.5" customHeight="1" x14ac:dyDescent="0.15">
      <c r="A4" s="142" t="s">
        <v>190</v>
      </c>
      <c r="B4" s="143"/>
      <c r="C4" s="144" t="s">
        <v>191</v>
      </c>
      <c r="D4" s="415" t="s">
        <v>192</v>
      </c>
      <c r="E4" s="416"/>
      <c r="F4" s="143"/>
      <c r="G4" s="417" t="s">
        <v>193</v>
      </c>
      <c r="H4" s="418"/>
      <c r="I4" s="419"/>
      <c r="J4" s="139"/>
      <c r="K4" s="135"/>
      <c r="L4" s="140"/>
      <c r="M4" s="140"/>
      <c r="N4" s="141"/>
      <c r="O4" s="140"/>
      <c r="P4" s="141"/>
      <c r="Q4" s="141"/>
      <c r="R4" s="7"/>
      <c r="S4" s="7"/>
    </row>
    <row r="5" spans="1:20" ht="16.5" customHeight="1" x14ac:dyDescent="0.15">
      <c r="A5" s="142" t="s">
        <v>194</v>
      </c>
      <c r="B5" s="143"/>
      <c r="C5" s="144" t="s">
        <v>195</v>
      </c>
      <c r="D5" s="415" t="s">
        <v>196</v>
      </c>
      <c r="E5" s="416"/>
      <c r="F5" s="143"/>
      <c r="G5" s="417" t="s">
        <v>197</v>
      </c>
      <c r="H5" s="418"/>
      <c r="I5" s="419"/>
      <c r="J5" s="139"/>
      <c r="K5" s="135"/>
      <c r="L5" s="140"/>
      <c r="M5" s="140"/>
      <c r="N5" s="141"/>
      <c r="O5" s="140"/>
      <c r="P5" s="141"/>
      <c r="Q5" s="141"/>
      <c r="R5" s="7"/>
      <c r="S5" s="7"/>
    </row>
    <row r="6" spans="1:20" ht="16.5" customHeight="1" x14ac:dyDescent="0.15">
      <c r="A6" s="142" t="s">
        <v>198</v>
      </c>
      <c r="B6" s="143"/>
      <c r="C6" s="144" t="s">
        <v>199</v>
      </c>
      <c r="D6" s="415" t="s">
        <v>200</v>
      </c>
      <c r="E6" s="416"/>
      <c r="F6" s="143"/>
      <c r="G6" s="417" t="s">
        <v>201</v>
      </c>
      <c r="H6" s="418"/>
      <c r="I6" s="419"/>
      <c r="J6" s="139"/>
      <c r="K6" s="135"/>
      <c r="L6" s="140"/>
      <c r="M6" s="140"/>
      <c r="N6" s="141"/>
      <c r="O6" s="140"/>
      <c r="P6" s="141"/>
      <c r="Q6" s="141"/>
      <c r="R6" s="7"/>
      <c r="S6" s="7"/>
    </row>
    <row r="7" spans="1:20" ht="16.5" customHeight="1" x14ac:dyDescent="0.15">
      <c r="A7" s="142" t="s">
        <v>202</v>
      </c>
      <c r="B7" s="143"/>
      <c r="C7" s="144" t="s">
        <v>203</v>
      </c>
      <c r="D7" s="415" t="s">
        <v>204</v>
      </c>
      <c r="E7" s="416"/>
      <c r="F7" s="143"/>
      <c r="G7" s="417" t="s">
        <v>205</v>
      </c>
      <c r="H7" s="418"/>
      <c r="I7" s="419"/>
      <c r="J7" s="139"/>
      <c r="K7" s="135"/>
      <c r="L7" s="140"/>
      <c r="M7" s="140"/>
      <c r="N7" s="141"/>
      <c r="O7" s="140"/>
      <c r="P7" s="141"/>
      <c r="Q7" s="141"/>
      <c r="R7" s="7"/>
      <c r="S7" s="7"/>
    </row>
    <row r="8" spans="1:20" ht="16.5" customHeight="1" x14ac:dyDescent="0.15">
      <c r="A8" s="142" t="s">
        <v>206</v>
      </c>
      <c r="B8" s="143"/>
      <c r="C8" s="144" t="s">
        <v>207</v>
      </c>
      <c r="D8" s="415" t="s">
        <v>208</v>
      </c>
      <c r="E8" s="416"/>
      <c r="F8" s="143"/>
      <c r="G8" s="417" t="s">
        <v>209</v>
      </c>
      <c r="H8" s="418"/>
      <c r="I8" s="419"/>
      <c r="J8" s="139"/>
      <c r="K8" s="135"/>
      <c r="L8" s="140"/>
      <c r="M8" s="140"/>
      <c r="N8" s="141"/>
      <c r="O8" s="140"/>
      <c r="P8" s="141"/>
      <c r="Q8" s="141"/>
      <c r="R8" s="7"/>
      <c r="S8" s="7"/>
    </row>
    <row r="9" spans="1:20" ht="16.5" customHeight="1" x14ac:dyDescent="0.15">
      <c r="A9" s="142" t="s">
        <v>210</v>
      </c>
      <c r="B9" s="143"/>
      <c r="C9" s="145" t="s">
        <v>211</v>
      </c>
      <c r="D9" s="146"/>
      <c r="E9" s="147"/>
      <c r="F9" s="147"/>
      <c r="G9" s="138"/>
      <c r="H9" s="138"/>
      <c r="I9" s="138"/>
      <c r="J9" s="139"/>
      <c r="K9" s="135"/>
      <c r="L9" s="140"/>
      <c r="M9" s="140"/>
      <c r="N9" s="141"/>
      <c r="O9" s="140"/>
      <c r="P9" s="141"/>
      <c r="Q9" s="141"/>
      <c r="R9" s="7"/>
      <c r="S9" s="7"/>
    </row>
    <row r="10" spans="1:20" ht="16.5" customHeight="1" x14ac:dyDescent="0.15">
      <c r="A10" s="138"/>
      <c r="B10" s="138"/>
      <c r="C10" s="138"/>
      <c r="D10" s="420"/>
      <c r="E10" s="420"/>
      <c r="F10" s="138"/>
      <c r="G10" s="138"/>
      <c r="H10" s="138"/>
      <c r="I10" s="138"/>
      <c r="J10" s="139"/>
      <c r="K10" s="135"/>
      <c r="L10" s="140"/>
      <c r="M10" s="140"/>
      <c r="N10" s="141"/>
      <c r="O10" s="140"/>
      <c r="P10" s="141"/>
      <c r="Q10" s="141"/>
      <c r="R10" s="7"/>
      <c r="S10" s="7"/>
    </row>
    <row r="11" spans="1:20" ht="27" customHeight="1" thickBot="1" x14ac:dyDescent="0.2">
      <c r="A11" s="424" t="s">
        <v>1</v>
      </c>
      <c r="B11" s="424"/>
      <c r="C11" s="424"/>
      <c r="D11" s="424"/>
      <c r="E11" s="424"/>
      <c r="F11" s="424"/>
      <c r="G11" s="424"/>
      <c r="H11" s="424"/>
      <c r="I11" s="424"/>
      <c r="J11" s="134"/>
      <c r="K11" s="148" t="s">
        <v>2</v>
      </c>
      <c r="L11" s="149"/>
      <c r="M11" s="149"/>
      <c r="N11" s="150"/>
      <c r="O11" s="149"/>
      <c r="P11" s="150"/>
      <c r="Q11" s="150"/>
      <c r="R11" s="8"/>
      <c r="S11" s="8"/>
      <c r="T11" s="8"/>
    </row>
    <row r="12" spans="1:20" ht="16.5" customHeight="1" thickBot="1" x14ac:dyDescent="0.2">
      <c r="A12" s="425" t="s">
        <v>360</v>
      </c>
      <c r="B12" s="433" t="s">
        <v>386</v>
      </c>
      <c r="C12" s="434"/>
      <c r="D12" s="151" t="s">
        <v>3</v>
      </c>
      <c r="E12" s="410" t="s">
        <v>4</v>
      </c>
      <c r="F12" s="410"/>
      <c r="G12" s="152"/>
      <c r="H12" s="153"/>
      <c r="I12" s="154" t="s">
        <v>5</v>
      </c>
      <c r="J12" s="134"/>
      <c r="K12" s="155"/>
      <c r="L12" s="428"/>
      <c r="M12" s="156"/>
      <c r="N12" s="430" t="s">
        <v>6</v>
      </c>
      <c r="O12" s="431"/>
      <c r="P12" s="432"/>
      <c r="Q12" s="150"/>
      <c r="R12" s="8"/>
      <c r="S12" s="9"/>
      <c r="T12" s="10"/>
    </row>
    <row r="13" spans="1:20" ht="16.5" customHeight="1" thickTop="1" thickBot="1" x14ac:dyDescent="0.2">
      <c r="A13" s="426"/>
      <c r="B13" s="411" t="s">
        <v>7</v>
      </c>
      <c r="C13" s="412"/>
      <c r="D13" s="157"/>
      <c r="E13" s="407" t="s">
        <v>8</v>
      </c>
      <c r="F13" s="407"/>
      <c r="G13" s="158" t="s">
        <v>9</v>
      </c>
      <c r="H13" s="159" t="str">
        <f>IF(B4&lt;&gt;"",ROUNDDOWN(H12/B4,1),"")</f>
        <v/>
      </c>
      <c r="I13" s="160" t="s">
        <v>10</v>
      </c>
      <c r="J13" s="134"/>
      <c r="K13" s="161"/>
      <c r="L13" s="429"/>
      <c r="M13" s="162"/>
      <c r="N13" s="163" t="s">
        <v>11</v>
      </c>
      <c r="O13" s="164"/>
      <c r="P13" s="208" t="s">
        <v>382</v>
      </c>
      <c r="Q13" s="150"/>
      <c r="R13" s="8"/>
      <c r="S13" s="9"/>
      <c r="T13" s="10"/>
    </row>
    <row r="14" spans="1:20" ht="16.5" customHeight="1" thickTop="1" thickBot="1" x14ac:dyDescent="0.2">
      <c r="A14" s="426"/>
      <c r="B14" s="438" t="s">
        <v>381</v>
      </c>
      <c r="C14" s="439"/>
      <c r="D14" s="157" t="s">
        <v>3</v>
      </c>
      <c r="E14" s="407" t="s">
        <v>13</v>
      </c>
      <c r="F14" s="407"/>
      <c r="G14" s="158"/>
      <c r="H14" s="153"/>
      <c r="I14" s="160" t="s">
        <v>5</v>
      </c>
      <c r="J14" s="134"/>
      <c r="K14" s="135"/>
      <c r="L14" s="166" t="str">
        <f>A12</f>
        <v>4月</v>
      </c>
      <c r="M14" s="167" t="s">
        <v>9</v>
      </c>
      <c r="N14" s="168" t="str">
        <f>H13</f>
        <v/>
      </c>
      <c r="O14" s="167" t="s">
        <v>14</v>
      </c>
      <c r="P14" s="168" t="str">
        <f>H15</f>
        <v/>
      </c>
      <c r="Q14" s="137"/>
    </row>
    <row r="15" spans="1:20" ht="16.5" customHeight="1" thickTop="1" thickBot="1" x14ac:dyDescent="0.2">
      <c r="A15" s="427"/>
      <c r="B15" s="408" t="s">
        <v>7</v>
      </c>
      <c r="C15" s="409"/>
      <c r="D15" s="169"/>
      <c r="E15" s="406" t="s">
        <v>15</v>
      </c>
      <c r="F15" s="406"/>
      <c r="G15" s="158" t="s">
        <v>14</v>
      </c>
      <c r="H15" s="159" t="str">
        <f>IF(B4&lt;&gt;"",ROUNDDOWN(H14/B4,1),"")</f>
        <v/>
      </c>
      <c r="I15" s="170" t="s">
        <v>10</v>
      </c>
      <c r="J15" s="134"/>
      <c r="K15" s="135"/>
      <c r="L15" s="166" t="str">
        <f>A16</f>
        <v>5月</v>
      </c>
      <c r="M15" s="167" t="s">
        <v>16</v>
      </c>
      <c r="N15" s="168" t="str">
        <f>H17</f>
        <v/>
      </c>
      <c r="O15" s="167" t="s">
        <v>17</v>
      </c>
      <c r="P15" s="168" t="str">
        <f>H19</f>
        <v/>
      </c>
      <c r="Q15" s="137"/>
    </row>
    <row r="16" spans="1:20" ht="16.5" customHeight="1" thickBot="1" x14ac:dyDescent="0.2">
      <c r="A16" s="425" t="s">
        <v>361</v>
      </c>
      <c r="B16" s="413" t="s">
        <v>18</v>
      </c>
      <c r="C16" s="414"/>
      <c r="D16" s="151" t="s">
        <v>3</v>
      </c>
      <c r="E16" s="410" t="s">
        <v>20</v>
      </c>
      <c r="F16" s="410"/>
      <c r="G16" s="171"/>
      <c r="H16" s="172"/>
      <c r="I16" s="154" t="s">
        <v>5</v>
      </c>
      <c r="J16" s="134"/>
      <c r="K16" s="173"/>
      <c r="L16" s="166" t="str">
        <f>A20</f>
        <v>6月</v>
      </c>
      <c r="M16" s="167" t="s">
        <v>21</v>
      </c>
      <c r="N16" s="168" t="str">
        <f>H21</f>
        <v/>
      </c>
      <c r="O16" s="167" t="s">
        <v>22</v>
      </c>
      <c r="P16" s="168" t="str">
        <f>H23</f>
        <v/>
      </c>
      <c r="Q16" s="173"/>
      <c r="R16" s="12"/>
      <c r="S16" s="12"/>
      <c r="T16" s="12"/>
    </row>
    <row r="17" spans="1:20" ht="16.5" customHeight="1" thickTop="1" thickBot="1" x14ac:dyDescent="0.2">
      <c r="A17" s="426"/>
      <c r="B17" s="411" t="s">
        <v>7</v>
      </c>
      <c r="C17" s="412"/>
      <c r="D17" s="157"/>
      <c r="E17" s="407" t="s">
        <v>212</v>
      </c>
      <c r="F17" s="407"/>
      <c r="G17" s="158" t="s">
        <v>16</v>
      </c>
      <c r="H17" s="159" t="str">
        <f>IF(B5&lt;&gt;"",ROUNDDOWN(H16/B5,1),"")</f>
        <v/>
      </c>
      <c r="I17" s="160" t="s">
        <v>10</v>
      </c>
      <c r="J17" s="134"/>
      <c r="K17" s="173"/>
      <c r="L17" s="166" t="str">
        <f>A24</f>
        <v>7月</v>
      </c>
      <c r="M17" s="167" t="s">
        <v>23</v>
      </c>
      <c r="N17" s="168" t="str">
        <f>H25</f>
        <v/>
      </c>
      <c r="O17" s="167" t="s">
        <v>24</v>
      </c>
      <c r="P17" s="168" t="str">
        <f>H27</f>
        <v/>
      </c>
      <c r="Q17" s="173"/>
      <c r="R17" s="12"/>
      <c r="S17" s="12"/>
      <c r="T17" s="12"/>
    </row>
    <row r="18" spans="1:20" ht="16.5" customHeight="1" thickTop="1" thickBot="1" x14ac:dyDescent="0.2">
      <c r="A18" s="426"/>
      <c r="B18" s="438" t="s">
        <v>381</v>
      </c>
      <c r="C18" s="439"/>
      <c r="D18" s="157" t="s">
        <v>3</v>
      </c>
      <c r="E18" s="407" t="s">
        <v>13</v>
      </c>
      <c r="F18" s="407"/>
      <c r="G18" s="158"/>
      <c r="H18" s="153"/>
      <c r="I18" s="160" t="s">
        <v>5</v>
      </c>
      <c r="J18" s="134"/>
      <c r="K18" s="173"/>
      <c r="L18" s="166" t="str">
        <f>A28</f>
        <v>8月</v>
      </c>
      <c r="M18" s="167" t="s">
        <v>27</v>
      </c>
      <c r="N18" s="168" t="str">
        <f>H29</f>
        <v/>
      </c>
      <c r="O18" s="167" t="s">
        <v>28</v>
      </c>
      <c r="P18" s="168" t="str">
        <f>H31</f>
        <v/>
      </c>
      <c r="Q18" s="173"/>
      <c r="R18" s="12"/>
      <c r="S18" s="12"/>
      <c r="T18" s="12"/>
    </row>
    <row r="19" spans="1:20" ht="16.5" customHeight="1" thickTop="1" thickBot="1" x14ac:dyDescent="0.2">
      <c r="A19" s="427"/>
      <c r="B19" s="408" t="s">
        <v>7</v>
      </c>
      <c r="C19" s="409"/>
      <c r="D19" s="169"/>
      <c r="E19" s="406" t="s">
        <v>213</v>
      </c>
      <c r="F19" s="406"/>
      <c r="G19" s="158" t="s">
        <v>17</v>
      </c>
      <c r="H19" s="159" t="str">
        <f>IF(B5&lt;&gt;"",ROUNDDOWN(H18/B5,1),"")</f>
        <v/>
      </c>
      <c r="I19" s="170" t="s">
        <v>10</v>
      </c>
      <c r="J19" s="134"/>
      <c r="K19" s="173"/>
      <c r="L19" s="166" t="str">
        <f>A32</f>
        <v>9月</v>
      </c>
      <c r="M19" s="167" t="s">
        <v>29</v>
      </c>
      <c r="N19" s="168" t="str">
        <f>H33</f>
        <v/>
      </c>
      <c r="O19" s="167" t="s">
        <v>30</v>
      </c>
      <c r="P19" s="168" t="str">
        <f>H35</f>
        <v/>
      </c>
      <c r="Q19" s="173"/>
      <c r="R19" s="12"/>
      <c r="S19" s="12"/>
      <c r="T19" s="12"/>
    </row>
    <row r="20" spans="1:20" ht="16.5" customHeight="1" thickBot="1" x14ac:dyDescent="0.2">
      <c r="A20" s="425" t="s">
        <v>362</v>
      </c>
      <c r="B20" s="413" t="s">
        <v>18</v>
      </c>
      <c r="C20" s="414"/>
      <c r="D20" s="151" t="s">
        <v>3</v>
      </c>
      <c r="E20" s="410" t="s">
        <v>20</v>
      </c>
      <c r="F20" s="410"/>
      <c r="G20" s="171"/>
      <c r="H20" s="172"/>
      <c r="I20" s="154" t="s">
        <v>5</v>
      </c>
      <c r="J20" s="134"/>
      <c r="K20" s="173"/>
      <c r="L20" s="166" t="str">
        <f>A36</f>
        <v>10月</v>
      </c>
      <c r="M20" s="167" t="s">
        <v>31</v>
      </c>
      <c r="N20" s="168" t="str">
        <f>H37</f>
        <v/>
      </c>
      <c r="O20" s="167" t="s">
        <v>32</v>
      </c>
      <c r="P20" s="168" t="str">
        <f>H39</f>
        <v/>
      </c>
      <c r="Q20" s="173"/>
      <c r="R20" s="12"/>
      <c r="S20" s="12"/>
      <c r="T20" s="12"/>
    </row>
    <row r="21" spans="1:20" ht="16.5" customHeight="1" thickTop="1" thickBot="1" x14ac:dyDescent="0.2">
      <c r="A21" s="426"/>
      <c r="B21" s="411" t="s">
        <v>7</v>
      </c>
      <c r="C21" s="412"/>
      <c r="D21" s="157"/>
      <c r="E21" s="407" t="s">
        <v>214</v>
      </c>
      <c r="F21" s="407"/>
      <c r="G21" s="158" t="s">
        <v>21</v>
      </c>
      <c r="H21" s="159" t="str">
        <f>IF(B6&lt;&gt;"",ROUNDDOWN(H20/B6,1),"")</f>
        <v/>
      </c>
      <c r="I21" s="160" t="s">
        <v>10</v>
      </c>
      <c r="J21" s="134"/>
      <c r="K21" s="173"/>
      <c r="L21" s="166" t="str">
        <f>A40</f>
        <v>11月</v>
      </c>
      <c r="M21" s="167" t="s">
        <v>33</v>
      </c>
      <c r="N21" s="168" t="str">
        <f>H41</f>
        <v/>
      </c>
      <c r="O21" s="167" t="s">
        <v>34</v>
      </c>
      <c r="P21" s="168" t="str">
        <f>H43</f>
        <v/>
      </c>
      <c r="Q21" s="173"/>
      <c r="R21" s="12"/>
      <c r="S21" s="12"/>
      <c r="T21" s="12"/>
    </row>
    <row r="22" spans="1:20" ht="16.5" customHeight="1" thickTop="1" thickBot="1" x14ac:dyDescent="0.2">
      <c r="A22" s="426"/>
      <c r="B22" s="438" t="s">
        <v>381</v>
      </c>
      <c r="C22" s="439"/>
      <c r="D22" s="157" t="s">
        <v>3</v>
      </c>
      <c r="E22" s="407" t="s">
        <v>13</v>
      </c>
      <c r="F22" s="407"/>
      <c r="G22" s="158"/>
      <c r="H22" s="153"/>
      <c r="I22" s="160" t="s">
        <v>5</v>
      </c>
      <c r="J22" s="134"/>
      <c r="K22" s="173"/>
      <c r="L22" s="166" t="str">
        <f>A44</f>
        <v>12月</v>
      </c>
      <c r="M22" s="167" t="s">
        <v>35</v>
      </c>
      <c r="N22" s="168" t="str">
        <f>H45</f>
        <v/>
      </c>
      <c r="O22" s="167" t="s">
        <v>36</v>
      </c>
      <c r="P22" s="168" t="str">
        <f>H47</f>
        <v/>
      </c>
      <c r="Q22" s="173"/>
      <c r="R22" s="12"/>
      <c r="S22" s="12"/>
      <c r="T22" s="12"/>
    </row>
    <row r="23" spans="1:20" ht="16.5" customHeight="1" thickTop="1" thickBot="1" x14ac:dyDescent="0.2">
      <c r="A23" s="427"/>
      <c r="B23" s="408" t="s">
        <v>7</v>
      </c>
      <c r="C23" s="409"/>
      <c r="D23" s="169"/>
      <c r="E23" s="406" t="s">
        <v>215</v>
      </c>
      <c r="F23" s="406"/>
      <c r="G23" s="158" t="s">
        <v>22</v>
      </c>
      <c r="H23" s="159" t="str">
        <f>IF(B6&lt;&gt;"",ROUNDDOWN(H22/B6,1),"")</f>
        <v/>
      </c>
      <c r="I23" s="170" t="s">
        <v>10</v>
      </c>
      <c r="J23" s="134"/>
      <c r="K23" s="173"/>
      <c r="L23" s="166" t="str">
        <f>A48</f>
        <v>1月</v>
      </c>
      <c r="M23" s="167" t="s">
        <v>37</v>
      </c>
      <c r="N23" s="168" t="str">
        <f>H49</f>
        <v/>
      </c>
      <c r="O23" s="167" t="s">
        <v>38</v>
      </c>
      <c r="P23" s="168" t="str">
        <f>H51</f>
        <v/>
      </c>
      <c r="Q23" s="173"/>
      <c r="R23" s="12"/>
      <c r="S23" s="12"/>
      <c r="T23" s="12"/>
    </row>
    <row r="24" spans="1:20" ht="16.5" customHeight="1" thickBot="1" x14ac:dyDescent="0.2">
      <c r="A24" s="425" t="s">
        <v>363</v>
      </c>
      <c r="B24" s="413" t="s">
        <v>18</v>
      </c>
      <c r="C24" s="414"/>
      <c r="D24" s="151" t="s">
        <v>3</v>
      </c>
      <c r="E24" s="410" t="s">
        <v>20</v>
      </c>
      <c r="F24" s="410"/>
      <c r="G24" s="171"/>
      <c r="H24" s="172"/>
      <c r="I24" s="154" t="s">
        <v>5</v>
      </c>
      <c r="J24" s="134"/>
      <c r="K24" s="173"/>
      <c r="L24" s="166" t="str">
        <f>A52</f>
        <v>2月</v>
      </c>
      <c r="M24" s="174" t="s">
        <v>39</v>
      </c>
      <c r="N24" s="175" t="str">
        <f>H53</f>
        <v/>
      </c>
      <c r="O24" s="174" t="s">
        <v>40</v>
      </c>
      <c r="P24" s="175" t="str">
        <f>H55</f>
        <v/>
      </c>
      <c r="Q24" s="173"/>
      <c r="R24" s="12"/>
      <c r="S24" s="12"/>
      <c r="T24" s="12"/>
    </row>
    <row r="25" spans="1:20" ht="16.5" customHeight="1" thickTop="1" thickBot="1" x14ac:dyDescent="0.2">
      <c r="A25" s="426"/>
      <c r="B25" s="411" t="s">
        <v>7</v>
      </c>
      <c r="C25" s="412"/>
      <c r="D25" s="157"/>
      <c r="E25" s="407" t="s">
        <v>216</v>
      </c>
      <c r="F25" s="407"/>
      <c r="G25" s="158" t="s">
        <v>23</v>
      </c>
      <c r="H25" s="159" t="str">
        <f>IF(B7&lt;&gt;"",ROUNDDOWN(H24/B7,1),"")</f>
        <v/>
      </c>
      <c r="I25" s="160" t="s">
        <v>10</v>
      </c>
      <c r="J25" s="134"/>
      <c r="K25" s="173"/>
      <c r="L25" s="176" t="s">
        <v>41</v>
      </c>
      <c r="M25" s="176"/>
      <c r="N25" s="177" t="str">
        <f>IF((SUM(N14:N24))&lt;&gt;0,SUM(N14:N24),"")</f>
        <v/>
      </c>
      <c r="O25" s="176"/>
      <c r="P25" s="177" t="str">
        <f>IF((SUM(P14:P24))&lt;&gt;0,SUM(P14:P24),"")</f>
        <v/>
      </c>
      <c r="Q25" s="173"/>
      <c r="R25" s="12"/>
      <c r="S25" s="12"/>
      <c r="T25" s="12"/>
    </row>
    <row r="26" spans="1:20" ht="16.5" customHeight="1" thickTop="1" thickBot="1" x14ac:dyDescent="0.2">
      <c r="A26" s="426"/>
      <c r="B26" s="438" t="s">
        <v>381</v>
      </c>
      <c r="C26" s="439"/>
      <c r="D26" s="157" t="s">
        <v>3</v>
      </c>
      <c r="E26" s="407" t="s">
        <v>13</v>
      </c>
      <c r="F26" s="407"/>
      <c r="G26" s="158"/>
      <c r="H26" s="153"/>
      <c r="I26" s="160" t="s">
        <v>5</v>
      </c>
      <c r="J26" s="134"/>
      <c r="K26" s="173"/>
      <c r="L26" s="178"/>
      <c r="M26" s="178"/>
      <c r="N26" s="173"/>
      <c r="O26" s="178"/>
      <c r="P26" s="173"/>
      <c r="Q26" s="173"/>
      <c r="R26" s="12"/>
      <c r="S26" s="12"/>
      <c r="T26" s="12"/>
    </row>
    <row r="27" spans="1:20" ht="16.5" customHeight="1" thickTop="1" thickBot="1" x14ac:dyDescent="0.2">
      <c r="A27" s="427"/>
      <c r="B27" s="408" t="s">
        <v>7</v>
      </c>
      <c r="C27" s="409"/>
      <c r="D27" s="169"/>
      <c r="E27" s="406" t="s">
        <v>217</v>
      </c>
      <c r="F27" s="406"/>
      <c r="G27" s="158" t="s">
        <v>24</v>
      </c>
      <c r="H27" s="159" t="str">
        <f>IF(B7&lt;&gt;"",ROUNDDOWN(H26/B7,1),"")</f>
        <v/>
      </c>
      <c r="I27" s="170" t="s">
        <v>10</v>
      </c>
      <c r="J27" s="134"/>
      <c r="K27" s="173"/>
      <c r="L27" s="134"/>
      <c r="M27" s="134"/>
      <c r="N27" s="179" t="s">
        <v>232</v>
      </c>
      <c r="O27" s="134"/>
      <c r="P27" s="179" t="s">
        <v>233</v>
      </c>
      <c r="Q27" s="134"/>
      <c r="R27" s="1"/>
      <c r="S27" s="1"/>
      <c r="T27" s="12"/>
    </row>
    <row r="28" spans="1:20" ht="16.5" customHeight="1" thickBot="1" x14ac:dyDescent="0.2">
      <c r="A28" s="425" t="s">
        <v>364</v>
      </c>
      <c r="B28" s="413" t="s">
        <v>18</v>
      </c>
      <c r="C28" s="414"/>
      <c r="D28" s="151" t="s">
        <v>3</v>
      </c>
      <c r="E28" s="410" t="s">
        <v>20</v>
      </c>
      <c r="F28" s="410"/>
      <c r="G28" s="171"/>
      <c r="H28" s="172"/>
      <c r="I28" s="154" t="s">
        <v>5</v>
      </c>
      <c r="J28" s="134"/>
      <c r="K28" s="173"/>
      <c r="L28" s="134"/>
      <c r="M28" s="134"/>
      <c r="N28" s="134"/>
      <c r="O28" s="134"/>
      <c r="P28" s="134"/>
      <c r="Q28" s="134"/>
      <c r="R28" s="1"/>
      <c r="S28" s="1"/>
      <c r="T28" s="12"/>
    </row>
    <row r="29" spans="1:20" ht="16.5" customHeight="1" thickTop="1" thickBot="1" x14ac:dyDescent="0.2">
      <c r="A29" s="426"/>
      <c r="B29" s="411" t="s">
        <v>7</v>
      </c>
      <c r="C29" s="412"/>
      <c r="D29" s="157"/>
      <c r="E29" s="407" t="s">
        <v>218</v>
      </c>
      <c r="F29" s="407"/>
      <c r="G29" s="158" t="s">
        <v>27</v>
      </c>
      <c r="H29" s="159" t="str">
        <f>IF(B8&lt;&gt;"",ROUNDDOWN(H28/B8,1),"")</f>
        <v/>
      </c>
      <c r="I29" s="160" t="s">
        <v>10</v>
      </c>
      <c r="J29" s="134"/>
      <c r="K29" s="134"/>
      <c r="L29" s="180" t="s">
        <v>42</v>
      </c>
      <c r="M29" s="181"/>
      <c r="N29" s="182" t="str">
        <f>IF(SUM(N14:N24)&lt;&gt;0,ROUNDDOWN(AVERAGE(N14:N24),1),"")</f>
        <v/>
      </c>
      <c r="O29" s="181"/>
      <c r="P29" s="182" t="str">
        <f>IF(SUM(P14:P24)&lt;&gt;0,ROUNDDOWN(AVERAGE(P14:P24),1),"")</f>
        <v/>
      </c>
      <c r="Q29" s="134"/>
      <c r="R29" s="12"/>
      <c r="S29" s="12"/>
      <c r="T29" s="12"/>
    </row>
    <row r="30" spans="1:20" ht="16.5" customHeight="1" thickTop="1" thickBot="1" x14ac:dyDescent="0.2">
      <c r="A30" s="426"/>
      <c r="B30" s="438" t="s">
        <v>381</v>
      </c>
      <c r="C30" s="439"/>
      <c r="D30" s="157" t="s">
        <v>3</v>
      </c>
      <c r="E30" s="407" t="s">
        <v>13</v>
      </c>
      <c r="F30" s="407"/>
      <c r="G30" s="158"/>
      <c r="H30" s="153"/>
      <c r="I30" s="160" t="s">
        <v>5</v>
      </c>
      <c r="J30" s="134"/>
      <c r="K30" s="134"/>
      <c r="L30" s="183" t="s">
        <v>242</v>
      </c>
      <c r="M30" s="184"/>
      <c r="N30" s="134"/>
      <c r="O30" s="184"/>
      <c r="P30" s="134"/>
      <c r="Q30" s="134"/>
      <c r="S30" s="15"/>
      <c r="T30" s="12"/>
    </row>
    <row r="31" spans="1:20" ht="16.5" customHeight="1" thickTop="1" thickBot="1" x14ac:dyDescent="0.2">
      <c r="A31" s="427"/>
      <c r="B31" s="408" t="s">
        <v>7</v>
      </c>
      <c r="C31" s="409"/>
      <c r="D31" s="169"/>
      <c r="E31" s="406" t="s">
        <v>223</v>
      </c>
      <c r="F31" s="406"/>
      <c r="G31" s="158" t="s">
        <v>28</v>
      </c>
      <c r="H31" s="159" t="str">
        <f>IF(B8&lt;&gt;"",ROUNDDOWN(H30/B8,1),"")</f>
        <v/>
      </c>
      <c r="I31" s="170" t="s">
        <v>10</v>
      </c>
      <c r="J31" s="134"/>
      <c r="K31" s="134"/>
      <c r="L31" s="178"/>
      <c r="M31" s="178"/>
      <c r="N31" s="173"/>
      <c r="O31" s="178"/>
      <c r="P31" s="173"/>
      <c r="Q31" s="173"/>
      <c r="T31" s="12"/>
    </row>
    <row r="32" spans="1:20" ht="16.5" customHeight="1" thickTop="1" thickBot="1" x14ac:dyDescent="0.2">
      <c r="A32" s="425" t="s">
        <v>365</v>
      </c>
      <c r="B32" s="413" t="s">
        <v>18</v>
      </c>
      <c r="C32" s="414"/>
      <c r="D32" s="151" t="s">
        <v>3</v>
      </c>
      <c r="E32" s="410" t="s">
        <v>20</v>
      </c>
      <c r="F32" s="410"/>
      <c r="G32" s="171"/>
      <c r="H32" s="172"/>
      <c r="I32" s="154" t="s">
        <v>5</v>
      </c>
      <c r="J32" s="134"/>
      <c r="K32" s="185" t="s">
        <v>234</v>
      </c>
      <c r="L32" s="186" t="str">
        <f>P29</f>
        <v/>
      </c>
      <c r="M32" s="187"/>
      <c r="N32" s="188" t="s">
        <v>10</v>
      </c>
      <c r="O32" s="187"/>
      <c r="P32" s="188"/>
      <c r="Q32" s="189"/>
      <c r="S32" s="15"/>
      <c r="T32" s="12"/>
    </row>
    <row r="33" spans="1:20" ht="16.5" customHeight="1" thickTop="1" thickBot="1" x14ac:dyDescent="0.2">
      <c r="A33" s="426"/>
      <c r="B33" s="411" t="s">
        <v>7</v>
      </c>
      <c r="C33" s="412"/>
      <c r="D33" s="157"/>
      <c r="E33" s="407" t="s">
        <v>224</v>
      </c>
      <c r="F33" s="407"/>
      <c r="G33" s="158" t="s">
        <v>29</v>
      </c>
      <c r="H33" s="159" t="str">
        <f>IF(B9&lt;&gt;"",ROUNDDOWN(H32/B9,1),"")</f>
        <v/>
      </c>
      <c r="I33" s="160" t="s">
        <v>10</v>
      </c>
      <c r="J33" s="134"/>
      <c r="K33" s="185"/>
      <c r="L33" s="190"/>
      <c r="M33" s="190"/>
      <c r="N33" s="191" t="s">
        <v>44</v>
      </c>
      <c r="O33" s="190"/>
      <c r="P33" s="192" t="str">
        <f>IF(L32&lt;&gt;"",(L32/L34)*100,"")</f>
        <v/>
      </c>
      <c r="Q33" s="193" t="s">
        <v>236</v>
      </c>
      <c r="S33" s="12"/>
      <c r="T33" s="12"/>
    </row>
    <row r="34" spans="1:20" ht="16.5" customHeight="1" thickTop="1" thickBot="1" x14ac:dyDescent="0.2">
      <c r="A34" s="426"/>
      <c r="B34" s="438" t="s">
        <v>381</v>
      </c>
      <c r="C34" s="439"/>
      <c r="D34" s="157" t="s">
        <v>3</v>
      </c>
      <c r="E34" s="407" t="s">
        <v>13</v>
      </c>
      <c r="F34" s="407"/>
      <c r="G34" s="158"/>
      <c r="H34" s="153"/>
      <c r="I34" s="160" t="s">
        <v>5</v>
      </c>
      <c r="J34" s="134"/>
      <c r="K34" s="194" t="s">
        <v>235</v>
      </c>
      <c r="L34" s="195" t="str">
        <f>N29</f>
        <v/>
      </c>
      <c r="M34" s="196"/>
      <c r="N34" s="197" t="s">
        <v>10</v>
      </c>
      <c r="O34" s="196"/>
      <c r="P34" s="197"/>
      <c r="Q34" s="197"/>
      <c r="R34" s="12"/>
      <c r="S34" s="12"/>
      <c r="T34" s="12"/>
    </row>
    <row r="35" spans="1:20" ht="16.5" customHeight="1" thickTop="1" thickBot="1" x14ac:dyDescent="0.2">
      <c r="A35" s="427"/>
      <c r="B35" s="408" t="s">
        <v>7</v>
      </c>
      <c r="C35" s="409"/>
      <c r="D35" s="169"/>
      <c r="E35" s="406" t="s">
        <v>219</v>
      </c>
      <c r="F35" s="406"/>
      <c r="G35" s="158" t="s">
        <v>30</v>
      </c>
      <c r="H35" s="159" t="str">
        <f>IF(B9&lt;&gt;"",ROUNDDOWN(H34/B9,1),"")</f>
        <v/>
      </c>
      <c r="I35" s="170" t="s">
        <v>10</v>
      </c>
      <c r="J35" s="134"/>
      <c r="K35" s="173"/>
      <c r="L35" s="173"/>
      <c r="M35" s="173"/>
      <c r="N35" s="173"/>
      <c r="O35" s="173"/>
      <c r="P35" s="137"/>
      <c r="Q35" s="173"/>
      <c r="R35" s="12"/>
      <c r="S35" s="12"/>
      <c r="T35" s="12"/>
    </row>
    <row r="36" spans="1:20" ht="16.5" customHeight="1" thickBot="1" x14ac:dyDescent="0.2">
      <c r="A36" s="425" t="s">
        <v>366</v>
      </c>
      <c r="B36" s="413" t="s">
        <v>18</v>
      </c>
      <c r="C36" s="414"/>
      <c r="D36" s="151" t="s">
        <v>3</v>
      </c>
      <c r="E36" s="410" t="s">
        <v>20</v>
      </c>
      <c r="F36" s="410"/>
      <c r="G36" s="171"/>
      <c r="H36" s="172"/>
      <c r="I36" s="154" t="s">
        <v>5</v>
      </c>
      <c r="J36" s="134"/>
      <c r="K36" s="134"/>
      <c r="L36" s="437" t="s">
        <v>237</v>
      </c>
      <c r="M36" s="437"/>
      <c r="N36" s="437"/>
      <c r="O36" s="437"/>
      <c r="P36" s="437"/>
      <c r="Q36" s="437"/>
      <c r="R36" s="12"/>
      <c r="S36" s="12"/>
      <c r="T36" s="12"/>
    </row>
    <row r="37" spans="1:20" ht="16.5" customHeight="1" thickTop="1" thickBot="1" x14ac:dyDescent="0.2">
      <c r="A37" s="426"/>
      <c r="B37" s="411" t="s">
        <v>7</v>
      </c>
      <c r="C37" s="412"/>
      <c r="D37" s="157"/>
      <c r="E37" s="407" t="s">
        <v>220</v>
      </c>
      <c r="F37" s="407"/>
      <c r="G37" s="158" t="s">
        <v>31</v>
      </c>
      <c r="H37" s="159" t="str">
        <f>IF(F4&lt;&gt;"",ROUNDDOWN(H36/F4,1),"")</f>
        <v/>
      </c>
      <c r="I37" s="160" t="s">
        <v>10</v>
      </c>
      <c r="J37" s="134"/>
      <c r="K37" s="173"/>
      <c r="L37" s="437"/>
      <c r="M37" s="437"/>
      <c r="N37" s="437"/>
      <c r="O37" s="437"/>
      <c r="P37" s="437"/>
      <c r="Q37" s="437"/>
      <c r="R37" s="12"/>
      <c r="S37" s="12"/>
      <c r="T37" s="12"/>
    </row>
    <row r="38" spans="1:20" ht="16.5" customHeight="1" thickTop="1" thickBot="1" x14ac:dyDescent="0.2">
      <c r="A38" s="426"/>
      <c r="B38" s="438" t="s">
        <v>381</v>
      </c>
      <c r="C38" s="439"/>
      <c r="D38" s="157" t="s">
        <v>3</v>
      </c>
      <c r="E38" s="407" t="s">
        <v>13</v>
      </c>
      <c r="F38" s="407"/>
      <c r="G38" s="158"/>
      <c r="H38" s="153"/>
      <c r="I38" s="160" t="s">
        <v>5</v>
      </c>
      <c r="J38" s="134"/>
      <c r="K38" s="173"/>
      <c r="L38" s="437"/>
      <c r="M38" s="437"/>
      <c r="N38" s="437"/>
      <c r="O38" s="437"/>
      <c r="P38" s="437"/>
      <c r="Q38" s="437"/>
      <c r="R38" s="12"/>
      <c r="S38" s="12"/>
      <c r="T38" s="12"/>
    </row>
    <row r="39" spans="1:20" ht="16.5" customHeight="1" thickTop="1" thickBot="1" x14ac:dyDescent="0.2">
      <c r="A39" s="427"/>
      <c r="B39" s="408" t="s">
        <v>7</v>
      </c>
      <c r="C39" s="409"/>
      <c r="D39" s="169"/>
      <c r="E39" s="406" t="s">
        <v>221</v>
      </c>
      <c r="F39" s="406"/>
      <c r="G39" s="158" t="s">
        <v>32</v>
      </c>
      <c r="H39" s="159" t="str">
        <f>IF(F4&lt;&gt;"",ROUNDDOWN(H38/F4,1),"")</f>
        <v/>
      </c>
      <c r="I39" s="170" t="s">
        <v>10</v>
      </c>
      <c r="J39" s="134"/>
      <c r="K39" s="173"/>
      <c r="L39" s="437"/>
      <c r="M39" s="437"/>
      <c r="N39" s="437"/>
      <c r="O39" s="437"/>
      <c r="P39" s="437"/>
      <c r="Q39" s="437"/>
      <c r="R39" s="12"/>
      <c r="S39" s="12"/>
      <c r="T39" s="12"/>
    </row>
    <row r="40" spans="1:20" ht="16.5" customHeight="1" thickBot="1" x14ac:dyDescent="0.2">
      <c r="A40" s="425" t="s">
        <v>367</v>
      </c>
      <c r="B40" s="413" t="s">
        <v>18</v>
      </c>
      <c r="C40" s="414"/>
      <c r="D40" s="151" t="s">
        <v>3</v>
      </c>
      <c r="E40" s="410" t="s">
        <v>20</v>
      </c>
      <c r="F40" s="410"/>
      <c r="G40" s="171"/>
      <c r="H40" s="172"/>
      <c r="I40" s="154" t="s">
        <v>5</v>
      </c>
      <c r="J40" s="134"/>
      <c r="K40" s="173"/>
      <c r="L40" s="437"/>
      <c r="M40" s="437"/>
      <c r="N40" s="437"/>
      <c r="O40" s="437"/>
      <c r="P40" s="437"/>
      <c r="Q40" s="437"/>
      <c r="R40" s="12"/>
      <c r="S40" s="12"/>
      <c r="T40" s="12"/>
    </row>
    <row r="41" spans="1:20" ht="16.5" customHeight="1" thickTop="1" thickBot="1" x14ac:dyDescent="0.2">
      <c r="A41" s="426"/>
      <c r="B41" s="411" t="s">
        <v>7</v>
      </c>
      <c r="C41" s="412"/>
      <c r="D41" s="157"/>
      <c r="E41" s="407" t="s">
        <v>222</v>
      </c>
      <c r="F41" s="407"/>
      <c r="G41" s="158" t="s">
        <v>33</v>
      </c>
      <c r="H41" s="159" t="str">
        <f>IF(F5&lt;&gt;"",ROUNDDOWN(H40/F5,1),"")</f>
        <v/>
      </c>
      <c r="I41" s="160" t="s">
        <v>10</v>
      </c>
      <c r="J41" s="134"/>
      <c r="K41" s="173"/>
      <c r="L41" s="437"/>
      <c r="M41" s="437"/>
      <c r="N41" s="437"/>
      <c r="O41" s="437"/>
      <c r="P41" s="437"/>
      <c r="Q41" s="437"/>
      <c r="R41" s="12"/>
      <c r="S41" s="12"/>
      <c r="T41" s="12"/>
    </row>
    <row r="42" spans="1:20" ht="16.5" customHeight="1" thickTop="1" thickBot="1" x14ac:dyDescent="0.2">
      <c r="A42" s="426"/>
      <c r="B42" s="438" t="s">
        <v>381</v>
      </c>
      <c r="C42" s="439"/>
      <c r="D42" s="157" t="s">
        <v>3</v>
      </c>
      <c r="E42" s="407" t="s">
        <v>13</v>
      </c>
      <c r="F42" s="407"/>
      <c r="G42" s="158"/>
      <c r="H42" s="153"/>
      <c r="I42" s="160" t="s">
        <v>5</v>
      </c>
      <c r="J42" s="134"/>
      <c r="K42" s="173"/>
      <c r="L42" s="437"/>
      <c r="M42" s="437"/>
      <c r="N42" s="437"/>
      <c r="O42" s="437"/>
      <c r="P42" s="437"/>
      <c r="Q42" s="437"/>
      <c r="R42" s="12"/>
      <c r="S42" s="12"/>
      <c r="T42" s="12"/>
    </row>
    <row r="43" spans="1:20" ht="16.5" customHeight="1" thickTop="1" thickBot="1" x14ac:dyDescent="0.2">
      <c r="A43" s="427"/>
      <c r="B43" s="408" t="s">
        <v>7</v>
      </c>
      <c r="C43" s="409"/>
      <c r="D43" s="169"/>
      <c r="E43" s="406" t="s">
        <v>225</v>
      </c>
      <c r="F43" s="406"/>
      <c r="G43" s="158" t="s">
        <v>34</v>
      </c>
      <c r="H43" s="159" t="str">
        <f>IF(F5&lt;&gt;"",ROUNDDOWN(H42/F5,1),"")</f>
        <v/>
      </c>
      <c r="I43" s="170" t="s">
        <v>10</v>
      </c>
      <c r="J43" s="134"/>
      <c r="K43" s="173"/>
      <c r="L43" s="437"/>
      <c r="M43" s="437"/>
      <c r="N43" s="437"/>
      <c r="O43" s="437"/>
      <c r="P43" s="437"/>
      <c r="Q43" s="437"/>
      <c r="R43" s="12"/>
      <c r="S43" s="12"/>
      <c r="T43" s="12"/>
    </row>
    <row r="44" spans="1:20" ht="16.5" customHeight="1" thickBot="1" x14ac:dyDescent="0.2">
      <c r="A44" s="425" t="s">
        <v>368</v>
      </c>
      <c r="B44" s="413" t="s">
        <v>18</v>
      </c>
      <c r="C44" s="414"/>
      <c r="D44" s="151" t="s">
        <v>3</v>
      </c>
      <c r="E44" s="410" t="s">
        <v>20</v>
      </c>
      <c r="F44" s="410"/>
      <c r="G44" s="171"/>
      <c r="H44" s="172"/>
      <c r="I44" s="154" t="s">
        <v>5</v>
      </c>
      <c r="J44" s="134"/>
      <c r="K44" s="173"/>
      <c r="L44" s="437"/>
      <c r="M44" s="437"/>
      <c r="N44" s="437"/>
      <c r="O44" s="437"/>
      <c r="P44" s="437"/>
      <c r="Q44" s="437"/>
      <c r="R44" s="12"/>
      <c r="S44" s="12"/>
      <c r="T44" s="12"/>
    </row>
    <row r="45" spans="1:20" ht="16.5" customHeight="1" thickTop="1" thickBot="1" x14ac:dyDescent="0.2">
      <c r="A45" s="426"/>
      <c r="B45" s="411" t="s">
        <v>7</v>
      </c>
      <c r="C45" s="412"/>
      <c r="D45" s="157"/>
      <c r="E45" s="407" t="s">
        <v>226</v>
      </c>
      <c r="F45" s="407"/>
      <c r="G45" s="158" t="s">
        <v>35</v>
      </c>
      <c r="H45" s="159" t="str">
        <f>IF(F6&lt;&gt;"",ROUNDDOWN(H44/F6,1),"")</f>
        <v/>
      </c>
      <c r="I45" s="160" t="s">
        <v>10</v>
      </c>
      <c r="J45" s="134"/>
      <c r="K45" s="173"/>
      <c r="L45" s="198"/>
      <c r="M45" s="198"/>
      <c r="N45" s="198"/>
      <c r="O45" s="198"/>
      <c r="P45" s="198"/>
      <c r="Q45" s="198"/>
      <c r="R45" s="12"/>
      <c r="S45" s="12"/>
      <c r="T45" s="12"/>
    </row>
    <row r="46" spans="1:20" ht="16.5" customHeight="1" thickTop="1" thickBot="1" x14ac:dyDescent="0.2">
      <c r="A46" s="426"/>
      <c r="B46" s="438" t="s">
        <v>381</v>
      </c>
      <c r="C46" s="439"/>
      <c r="D46" s="157" t="s">
        <v>3</v>
      </c>
      <c r="E46" s="407" t="s">
        <v>13</v>
      </c>
      <c r="F46" s="407"/>
      <c r="G46" s="158"/>
      <c r="H46" s="153"/>
      <c r="I46" s="160" t="s">
        <v>5</v>
      </c>
      <c r="J46" s="134"/>
      <c r="K46" s="173"/>
      <c r="L46" s="124" t="s">
        <v>383</v>
      </c>
      <c r="M46" s="198"/>
      <c r="N46" s="198"/>
      <c r="O46" s="198"/>
      <c r="P46" s="198"/>
      <c r="Q46" s="199"/>
      <c r="R46" s="12"/>
      <c r="S46" s="12"/>
      <c r="T46" s="12"/>
    </row>
    <row r="47" spans="1:20" ht="16.5" customHeight="1" thickTop="1" thickBot="1" x14ac:dyDescent="0.2">
      <c r="A47" s="427"/>
      <c r="B47" s="408" t="s">
        <v>7</v>
      </c>
      <c r="C47" s="409"/>
      <c r="D47" s="169"/>
      <c r="E47" s="406" t="s">
        <v>227</v>
      </c>
      <c r="F47" s="406"/>
      <c r="G47" s="158" t="s">
        <v>36</v>
      </c>
      <c r="H47" s="159" t="str">
        <f>IF(F6&lt;&gt;"",ROUNDDOWN(H46/F6,1),"")</f>
        <v/>
      </c>
      <c r="I47" s="170" t="s">
        <v>10</v>
      </c>
      <c r="J47" s="134"/>
      <c r="K47" s="173"/>
      <c r="L47" s="125" t="s">
        <v>384</v>
      </c>
      <c r="M47" s="178"/>
      <c r="N47" s="173"/>
      <c r="O47" s="178"/>
      <c r="P47" s="173"/>
      <c r="Q47" s="173"/>
      <c r="R47" s="12"/>
      <c r="S47" s="12"/>
      <c r="T47" s="12"/>
    </row>
    <row r="48" spans="1:20" ht="16.5" customHeight="1" thickBot="1" x14ac:dyDescent="0.2">
      <c r="A48" s="425" t="s">
        <v>369</v>
      </c>
      <c r="B48" s="413" t="s">
        <v>18</v>
      </c>
      <c r="C48" s="414"/>
      <c r="D48" s="151" t="s">
        <v>3</v>
      </c>
      <c r="E48" s="410" t="s">
        <v>20</v>
      </c>
      <c r="F48" s="410"/>
      <c r="G48" s="171"/>
      <c r="H48" s="172"/>
      <c r="I48" s="154" t="s">
        <v>5</v>
      </c>
      <c r="J48" s="134"/>
      <c r="K48" s="173"/>
      <c r="L48" s="125" t="s">
        <v>188</v>
      </c>
      <c r="M48" s="178"/>
      <c r="N48" s="173"/>
      <c r="O48" s="178"/>
      <c r="P48" s="173"/>
      <c r="Q48" s="173"/>
      <c r="R48" s="12"/>
      <c r="S48" s="12"/>
      <c r="T48" s="12"/>
    </row>
    <row r="49" spans="1:21" ht="16.5" customHeight="1" thickTop="1" thickBot="1" x14ac:dyDescent="0.2">
      <c r="A49" s="426"/>
      <c r="B49" s="411" t="s">
        <v>7</v>
      </c>
      <c r="C49" s="412"/>
      <c r="D49" s="157"/>
      <c r="E49" s="407" t="s">
        <v>228</v>
      </c>
      <c r="F49" s="407"/>
      <c r="G49" s="158" t="s">
        <v>37</v>
      </c>
      <c r="H49" s="159" t="str">
        <f>IF(F7&lt;&gt;"",ROUNDDOWN(H48/F7,1),"")</f>
        <v/>
      </c>
      <c r="I49" s="160" t="s">
        <v>10</v>
      </c>
      <c r="J49" s="134"/>
      <c r="K49" s="173"/>
      <c r="L49" s="178"/>
      <c r="M49" s="178"/>
      <c r="N49" s="173"/>
      <c r="O49" s="178"/>
      <c r="P49" s="173"/>
      <c r="Q49" s="173"/>
      <c r="R49" s="12"/>
      <c r="S49" s="12"/>
      <c r="T49" s="12"/>
    </row>
    <row r="50" spans="1:21" ht="16.5" customHeight="1" thickTop="1" thickBot="1" x14ac:dyDescent="0.2">
      <c r="A50" s="426"/>
      <c r="B50" s="438" t="s">
        <v>381</v>
      </c>
      <c r="C50" s="439"/>
      <c r="D50" s="157" t="s">
        <v>3</v>
      </c>
      <c r="E50" s="407" t="s">
        <v>13</v>
      </c>
      <c r="F50" s="407"/>
      <c r="G50" s="158"/>
      <c r="H50" s="153"/>
      <c r="I50" s="160" t="s">
        <v>5</v>
      </c>
      <c r="J50" s="134"/>
      <c r="K50" s="173"/>
      <c r="L50" s="178"/>
      <c r="M50" s="178"/>
      <c r="N50" s="173"/>
      <c r="O50" s="178"/>
      <c r="P50" s="173"/>
      <c r="Q50" s="173"/>
      <c r="R50" s="12"/>
      <c r="S50" s="12"/>
      <c r="T50" s="12"/>
    </row>
    <row r="51" spans="1:21" ht="16.5" customHeight="1" thickTop="1" thickBot="1" x14ac:dyDescent="0.2">
      <c r="A51" s="427"/>
      <c r="B51" s="408" t="s">
        <v>7</v>
      </c>
      <c r="C51" s="409"/>
      <c r="D51" s="169"/>
      <c r="E51" s="406" t="s">
        <v>229</v>
      </c>
      <c r="F51" s="406"/>
      <c r="G51" s="158" t="s">
        <v>38</v>
      </c>
      <c r="H51" s="159" t="str">
        <f>IF(F7&lt;&gt;"",ROUNDDOWN(H50/F7,1),"")</f>
        <v/>
      </c>
      <c r="I51" s="170" t="s">
        <v>10</v>
      </c>
      <c r="J51" s="134"/>
      <c r="K51" s="173"/>
      <c r="L51" s="178"/>
      <c r="M51" s="178"/>
      <c r="N51" s="173"/>
      <c r="O51" s="178"/>
      <c r="P51" s="173"/>
      <c r="Q51" s="173"/>
      <c r="R51" s="12"/>
      <c r="S51" s="12"/>
      <c r="T51" s="12"/>
    </row>
    <row r="52" spans="1:21" ht="16.5" customHeight="1" thickBot="1" x14ac:dyDescent="0.2">
      <c r="A52" s="425" t="s">
        <v>370</v>
      </c>
      <c r="B52" s="413" t="s">
        <v>18</v>
      </c>
      <c r="C52" s="414"/>
      <c r="D52" s="151" t="s">
        <v>3</v>
      </c>
      <c r="E52" s="410" t="s">
        <v>20</v>
      </c>
      <c r="F52" s="410"/>
      <c r="G52" s="171"/>
      <c r="H52" s="172"/>
      <c r="I52" s="154" t="s">
        <v>5</v>
      </c>
      <c r="J52" s="134"/>
      <c r="K52" s="173"/>
      <c r="L52" s="178"/>
      <c r="M52" s="178"/>
      <c r="N52" s="173"/>
      <c r="O52" s="178"/>
      <c r="P52" s="173"/>
      <c r="Q52" s="173"/>
      <c r="R52" s="12"/>
      <c r="S52" s="12"/>
      <c r="T52" s="12"/>
    </row>
    <row r="53" spans="1:21" ht="16.5" customHeight="1" thickTop="1" thickBot="1" x14ac:dyDescent="0.2">
      <c r="A53" s="426"/>
      <c r="B53" s="411" t="s">
        <v>7</v>
      </c>
      <c r="C53" s="412"/>
      <c r="D53" s="157"/>
      <c r="E53" s="407" t="s">
        <v>230</v>
      </c>
      <c r="F53" s="407"/>
      <c r="G53" s="158" t="s">
        <v>39</v>
      </c>
      <c r="H53" s="159" t="str">
        <f>IF(F8&lt;&gt;"",ROUNDDOWN(H52/F8,1),"")</f>
        <v/>
      </c>
      <c r="I53" s="160" t="s">
        <v>10</v>
      </c>
      <c r="J53" s="134"/>
      <c r="K53" s="173"/>
      <c r="L53" s="178"/>
      <c r="M53" s="178"/>
      <c r="N53" s="173"/>
      <c r="O53" s="178"/>
      <c r="P53" s="173"/>
      <c r="Q53" s="173"/>
      <c r="R53" s="12"/>
      <c r="S53" s="12"/>
      <c r="T53" s="12"/>
    </row>
    <row r="54" spans="1:21" ht="16.5" customHeight="1" thickTop="1" thickBot="1" x14ac:dyDescent="0.2">
      <c r="A54" s="426"/>
      <c r="B54" s="438" t="s">
        <v>381</v>
      </c>
      <c r="C54" s="439"/>
      <c r="D54" s="157" t="s">
        <v>3</v>
      </c>
      <c r="E54" s="407" t="s">
        <v>13</v>
      </c>
      <c r="F54" s="407"/>
      <c r="G54" s="158"/>
      <c r="H54" s="153"/>
      <c r="I54" s="160" t="s">
        <v>5</v>
      </c>
      <c r="J54" s="134"/>
      <c r="K54" s="173"/>
      <c r="L54" s="178"/>
      <c r="M54" s="178"/>
      <c r="N54" s="173"/>
      <c r="O54" s="178"/>
      <c r="P54" s="173"/>
      <c r="Q54" s="173"/>
      <c r="R54" s="12"/>
      <c r="S54" s="12"/>
      <c r="T54" s="12"/>
    </row>
    <row r="55" spans="1:21" ht="16.5" customHeight="1" thickTop="1" thickBot="1" x14ac:dyDescent="0.2">
      <c r="A55" s="427"/>
      <c r="B55" s="408" t="s">
        <v>7</v>
      </c>
      <c r="C55" s="409"/>
      <c r="D55" s="169"/>
      <c r="E55" s="406" t="s">
        <v>231</v>
      </c>
      <c r="F55" s="406"/>
      <c r="G55" s="200" t="s">
        <v>40</v>
      </c>
      <c r="H55" s="159" t="str">
        <f>IF(F8&lt;&gt;"",ROUNDDOWN(H54/F8,1),"")</f>
        <v/>
      </c>
      <c r="I55" s="170" t="s">
        <v>10</v>
      </c>
      <c r="J55" s="134"/>
      <c r="K55" s="173"/>
      <c r="L55" s="178"/>
      <c r="M55" s="178"/>
      <c r="N55" s="173"/>
      <c r="O55" s="178"/>
      <c r="P55" s="173"/>
      <c r="Q55" s="173"/>
      <c r="R55" s="12"/>
      <c r="S55" s="12"/>
      <c r="T55" s="12"/>
    </row>
    <row r="56" spans="1:21" s="20" customFormat="1" ht="6.75" customHeight="1" x14ac:dyDescent="0.15">
      <c r="A56" s="16"/>
      <c r="B56" s="16"/>
      <c r="C56" s="10"/>
      <c r="D56" s="11"/>
      <c r="E56" s="11"/>
      <c r="F56" s="17"/>
      <c r="G56" s="17"/>
      <c r="H56" s="18"/>
      <c r="I56" s="19"/>
      <c r="K56" s="12"/>
      <c r="L56" s="13"/>
      <c r="M56" s="13"/>
      <c r="N56" s="12"/>
      <c r="O56" s="13"/>
      <c r="P56" s="12"/>
      <c r="Q56" s="12"/>
      <c r="R56" s="12"/>
      <c r="S56" s="12"/>
      <c r="T56" s="12"/>
      <c r="U56" s="10"/>
    </row>
    <row r="57" spans="1:21" x14ac:dyDescent="0.15">
      <c r="K57" s="12"/>
      <c r="L57" s="13"/>
      <c r="M57" s="13"/>
      <c r="N57" s="12"/>
      <c r="O57" s="13"/>
      <c r="P57" s="12"/>
      <c r="Q57" s="12"/>
      <c r="R57" s="12"/>
      <c r="S57" s="12"/>
    </row>
    <row r="58" spans="1:21" x14ac:dyDescent="0.15">
      <c r="K58" s="12"/>
      <c r="L58" s="13"/>
      <c r="M58" s="13"/>
      <c r="N58" s="12"/>
      <c r="O58" s="13"/>
      <c r="P58" s="12"/>
      <c r="Q58" s="12"/>
      <c r="R58" s="12"/>
    </row>
  </sheetData>
  <protectedRanges>
    <protectedRange sqref="A12:A55" name="３"/>
    <protectedRange sqref="B4:B9 F4:F8" name="１"/>
    <protectedRange sqref="H12 H14 H16 H18 H20 H22 H24 H26 H28 H30 H32 H34 H36 H38 H40 H42 H44 H46 H48 H50 H52 H54" name="２"/>
  </protectedRanges>
  <mergeCells count="116">
    <mergeCell ref="D6:E6"/>
    <mergeCell ref="G6:I6"/>
    <mergeCell ref="D7:E7"/>
    <mergeCell ref="G7:I7"/>
    <mergeCell ref="D8:E8"/>
    <mergeCell ref="G8:I8"/>
    <mergeCell ref="A2:Q2"/>
    <mergeCell ref="A3:I3"/>
    <mergeCell ref="D4:E4"/>
    <mergeCell ref="G4:I4"/>
    <mergeCell ref="D5:E5"/>
    <mergeCell ref="G5:I5"/>
    <mergeCell ref="N12:P12"/>
    <mergeCell ref="B13:C13"/>
    <mergeCell ref="E13:F13"/>
    <mergeCell ref="B14:C14"/>
    <mergeCell ref="E14:F14"/>
    <mergeCell ref="B15:C15"/>
    <mergeCell ref="E15:F15"/>
    <mergeCell ref="D10:E10"/>
    <mergeCell ref="A11:I11"/>
    <mergeCell ref="A12:A15"/>
    <mergeCell ref="B12:C12"/>
    <mergeCell ref="E12:F12"/>
    <mergeCell ref="L12:L13"/>
    <mergeCell ref="A16:A19"/>
    <mergeCell ref="B16:C16"/>
    <mergeCell ref="E16:F16"/>
    <mergeCell ref="B17:C17"/>
    <mergeCell ref="E17:F17"/>
    <mergeCell ref="B18:C18"/>
    <mergeCell ref="E18:F18"/>
    <mergeCell ref="B19:C19"/>
    <mergeCell ref="E19:F19"/>
    <mergeCell ref="A20:A23"/>
    <mergeCell ref="B20:C20"/>
    <mergeCell ref="E20:F20"/>
    <mergeCell ref="B21:C21"/>
    <mergeCell ref="E21:F21"/>
    <mergeCell ref="B22:C22"/>
    <mergeCell ref="E22:F22"/>
    <mergeCell ref="B23:C23"/>
    <mergeCell ref="E23:F23"/>
    <mergeCell ref="A24:A27"/>
    <mergeCell ref="B24:C24"/>
    <mergeCell ref="E24:F24"/>
    <mergeCell ref="B25:C25"/>
    <mergeCell ref="E25:F25"/>
    <mergeCell ref="B26:C26"/>
    <mergeCell ref="E26:F26"/>
    <mergeCell ref="B27:C27"/>
    <mergeCell ref="E27:F27"/>
    <mergeCell ref="A28:A31"/>
    <mergeCell ref="B28:C28"/>
    <mergeCell ref="E28:F28"/>
    <mergeCell ref="B29:C29"/>
    <mergeCell ref="E29:F29"/>
    <mergeCell ref="B30:C30"/>
    <mergeCell ref="E30:F30"/>
    <mergeCell ref="B31:C31"/>
    <mergeCell ref="E31:F31"/>
    <mergeCell ref="A32:A35"/>
    <mergeCell ref="B32:C32"/>
    <mergeCell ref="E32:F32"/>
    <mergeCell ref="B33:C33"/>
    <mergeCell ref="E33:F33"/>
    <mergeCell ref="B34:C34"/>
    <mergeCell ref="E34:F34"/>
    <mergeCell ref="B35:C35"/>
    <mergeCell ref="E35:F35"/>
    <mergeCell ref="A36:A39"/>
    <mergeCell ref="B36:C36"/>
    <mergeCell ref="E36:F36"/>
    <mergeCell ref="L36:Q44"/>
    <mergeCell ref="B37:C37"/>
    <mergeCell ref="E37:F37"/>
    <mergeCell ref="B38:C38"/>
    <mergeCell ref="E38:F38"/>
    <mergeCell ref="B39:C39"/>
    <mergeCell ref="E39:F39"/>
    <mergeCell ref="A40:A43"/>
    <mergeCell ref="B40:C40"/>
    <mergeCell ref="E40:F40"/>
    <mergeCell ref="B41:C41"/>
    <mergeCell ref="E41:F41"/>
    <mergeCell ref="B42:C42"/>
    <mergeCell ref="E42:F42"/>
    <mergeCell ref="B43:C43"/>
    <mergeCell ref="E43:F43"/>
    <mergeCell ref="A44:A47"/>
    <mergeCell ref="B44:C44"/>
    <mergeCell ref="E44:F44"/>
    <mergeCell ref="B45:C45"/>
    <mergeCell ref="E45:F45"/>
    <mergeCell ref="B46:C46"/>
    <mergeCell ref="E46:F46"/>
    <mergeCell ref="B47:C47"/>
    <mergeCell ref="E47:F47"/>
    <mergeCell ref="A48:A51"/>
    <mergeCell ref="B48:C48"/>
    <mergeCell ref="E48:F48"/>
    <mergeCell ref="B49:C49"/>
    <mergeCell ref="E49:F49"/>
    <mergeCell ref="B50:C50"/>
    <mergeCell ref="E50:F50"/>
    <mergeCell ref="B51:C51"/>
    <mergeCell ref="E51:F51"/>
    <mergeCell ref="A52:A55"/>
    <mergeCell ref="B52:C52"/>
    <mergeCell ref="E52:F52"/>
    <mergeCell ref="B53:C53"/>
    <mergeCell ref="E53:F53"/>
    <mergeCell ref="B54:C54"/>
    <mergeCell ref="E54:F54"/>
    <mergeCell ref="B55:C55"/>
    <mergeCell ref="E55:F55"/>
  </mergeCells>
  <phoneticPr fontId="2"/>
  <pageMargins left="0.39370078740157483" right="0.23622047244094491" top="0.43307086614173229" bottom="0.39370078740157483" header="0.23622047244094491" footer="0.31496062992125984"/>
  <pageSetup paperSize="9" scale="92" orientation="portrait" horizontalDpi="4294967293" r:id="rId1"/>
  <headerFooter alignWithMargins="0">
    <oddHeader>&amp;R&amp;A</oddHeader>
    <oddFooter>&amp;RH27.4.1～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pageSetUpPr fitToPage="1"/>
  </sheetPr>
  <dimension ref="A1:V56"/>
  <sheetViews>
    <sheetView view="pageBreakPreview" zoomScaleNormal="100" zoomScaleSheetLayoutView="100" workbookViewId="0">
      <selection activeCell="B4" sqref="B4"/>
    </sheetView>
  </sheetViews>
  <sheetFormatPr defaultColWidth="12" defaultRowHeight="11.25" x14ac:dyDescent="0.15"/>
  <cols>
    <col min="1" max="1" width="8.83203125" style="69" customWidth="1"/>
    <col min="2" max="2" width="12.83203125" style="69" customWidth="1"/>
    <col min="3" max="3" width="8.83203125" style="69" customWidth="1"/>
    <col min="4" max="4" width="14" style="49" customWidth="1"/>
    <col min="5" max="5" width="3.6640625" style="62" customWidth="1"/>
    <col min="6" max="6" width="4.83203125" style="62" customWidth="1"/>
    <col min="7" max="7" width="12.83203125" style="70" customWidth="1"/>
    <col min="8" max="8" width="3.1640625" style="70" customWidth="1"/>
    <col min="9" max="9" width="10.6640625" style="71" customWidth="1"/>
    <col min="10" max="10" width="5.6640625" style="72" customWidth="1"/>
    <col min="11" max="11" width="2.6640625" style="49" customWidth="1"/>
    <col min="12" max="12" width="6.6640625" style="50" customWidth="1"/>
    <col min="13" max="13" width="15.6640625" style="51" customWidth="1"/>
    <col min="14" max="14" width="3.33203125" style="51" customWidth="1"/>
    <col min="15" max="15" width="11.83203125" style="52" customWidth="1"/>
    <col min="16" max="16" width="3.33203125" style="51" customWidth="1"/>
    <col min="17" max="17" width="11.83203125" style="52" customWidth="1"/>
    <col min="18" max="18" width="8" style="52" customWidth="1"/>
    <col min="19" max="20" width="12.5" style="53" customWidth="1"/>
    <col min="21" max="22" width="12.5" style="50" customWidth="1"/>
    <col min="23" max="24" width="12.5" style="49" customWidth="1"/>
    <col min="25" max="16384" width="12" style="49"/>
  </cols>
  <sheetData>
    <row r="1" spans="1:21" ht="20.25" customHeight="1" x14ac:dyDescent="0.15">
      <c r="A1" s="209" t="s">
        <v>314</v>
      </c>
      <c r="B1" s="209"/>
      <c r="C1" s="209"/>
      <c r="D1" s="210"/>
      <c r="E1" s="211"/>
      <c r="F1" s="211"/>
      <c r="G1" s="212"/>
      <c r="H1" s="212"/>
      <c r="I1" s="213"/>
      <c r="J1" s="214"/>
      <c r="K1" s="215"/>
      <c r="L1" s="216"/>
      <c r="M1" s="217"/>
      <c r="N1" s="217"/>
      <c r="O1" s="218"/>
      <c r="P1" s="217"/>
      <c r="Q1" s="218"/>
      <c r="R1" s="218"/>
    </row>
    <row r="2" spans="1:21" ht="50.25" customHeight="1" x14ac:dyDescent="0.15">
      <c r="A2" s="444" t="s">
        <v>377</v>
      </c>
      <c r="B2" s="444"/>
      <c r="C2" s="444"/>
      <c r="D2" s="444"/>
      <c r="E2" s="444"/>
      <c r="F2" s="444"/>
      <c r="G2" s="444"/>
      <c r="H2" s="444"/>
      <c r="I2" s="444"/>
      <c r="J2" s="444"/>
      <c r="K2" s="444"/>
      <c r="L2" s="444"/>
      <c r="M2" s="444"/>
      <c r="N2" s="444"/>
      <c r="O2" s="444"/>
      <c r="P2" s="444"/>
      <c r="Q2" s="444"/>
      <c r="R2" s="444"/>
      <c r="S2" s="54"/>
      <c r="T2" s="54"/>
      <c r="U2" s="54"/>
    </row>
    <row r="3" spans="1:21" ht="26.25" customHeight="1" x14ac:dyDescent="0.15">
      <c r="A3" s="445" t="s">
        <v>313</v>
      </c>
      <c r="B3" s="445"/>
      <c r="C3" s="445"/>
      <c r="D3" s="445"/>
      <c r="E3" s="445"/>
      <c r="F3" s="445"/>
      <c r="G3" s="445"/>
      <c r="H3" s="445"/>
      <c r="I3" s="445"/>
      <c r="J3" s="445"/>
      <c r="K3" s="219"/>
      <c r="L3" s="216"/>
      <c r="M3" s="220"/>
      <c r="N3" s="220"/>
      <c r="O3" s="221"/>
      <c r="P3" s="220"/>
      <c r="Q3" s="221"/>
      <c r="R3" s="221"/>
      <c r="S3" s="55"/>
      <c r="T3" s="55"/>
    </row>
    <row r="4" spans="1:21" ht="16.5" customHeight="1" x14ac:dyDescent="0.15">
      <c r="A4" s="142" t="s">
        <v>190</v>
      </c>
      <c r="B4" s="222"/>
      <c r="C4" s="417" t="s">
        <v>191</v>
      </c>
      <c r="D4" s="418"/>
      <c r="E4" s="415" t="s">
        <v>192</v>
      </c>
      <c r="F4" s="416"/>
      <c r="G4" s="143"/>
      <c r="H4" s="417" t="s">
        <v>193</v>
      </c>
      <c r="I4" s="418"/>
      <c r="J4" s="419"/>
      <c r="K4" s="219"/>
      <c r="L4" s="216"/>
      <c r="M4" s="220"/>
      <c r="N4" s="220"/>
      <c r="O4" s="221"/>
      <c r="P4" s="220"/>
      <c r="Q4" s="221"/>
      <c r="R4" s="221"/>
      <c r="S4" s="55"/>
      <c r="T4" s="55"/>
    </row>
    <row r="5" spans="1:21" ht="16.5" customHeight="1" x14ac:dyDescent="0.15">
      <c r="A5" s="142" t="s">
        <v>194</v>
      </c>
      <c r="B5" s="222"/>
      <c r="C5" s="417" t="s">
        <v>195</v>
      </c>
      <c r="D5" s="418"/>
      <c r="E5" s="415" t="s">
        <v>196</v>
      </c>
      <c r="F5" s="416"/>
      <c r="G5" s="143"/>
      <c r="H5" s="417" t="s">
        <v>197</v>
      </c>
      <c r="I5" s="418"/>
      <c r="J5" s="419"/>
      <c r="K5" s="219"/>
      <c r="L5" s="216"/>
      <c r="M5" s="220"/>
      <c r="N5" s="220"/>
      <c r="O5" s="221"/>
      <c r="P5" s="220"/>
      <c r="Q5" s="221"/>
      <c r="R5" s="221"/>
      <c r="S5" s="55"/>
      <c r="T5" s="55"/>
    </row>
    <row r="6" spans="1:21" ht="16.5" customHeight="1" x14ac:dyDescent="0.15">
      <c r="A6" s="142" t="s">
        <v>198</v>
      </c>
      <c r="B6" s="222"/>
      <c r="C6" s="417" t="s">
        <v>199</v>
      </c>
      <c r="D6" s="418"/>
      <c r="E6" s="415" t="s">
        <v>200</v>
      </c>
      <c r="F6" s="416"/>
      <c r="G6" s="143"/>
      <c r="H6" s="417" t="s">
        <v>201</v>
      </c>
      <c r="I6" s="418"/>
      <c r="J6" s="419"/>
      <c r="K6" s="219"/>
      <c r="L6" s="216"/>
      <c r="M6" s="220"/>
      <c r="N6" s="220"/>
      <c r="O6" s="221"/>
      <c r="P6" s="220"/>
      <c r="Q6" s="221"/>
      <c r="R6" s="221"/>
      <c r="S6" s="55"/>
      <c r="T6" s="55"/>
    </row>
    <row r="7" spans="1:21" ht="16.5" customHeight="1" x14ac:dyDescent="0.15">
      <c r="A7" s="142" t="s">
        <v>202</v>
      </c>
      <c r="B7" s="222"/>
      <c r="C7" s="417" t="s">
        <v>203</v>
      </c>
      <c r="D7" s="418"/>
      <c r="E7" s="415" t="s">
        <v>204</v>
      </c>
      <c r="F7" s="416"/>
      <c r="G7" s="143"/>
      <c r="H7" s="417" t="s">
        <v>205</v>
      </c>
      <c r="I7" s="418"/>
      <c r="J7" s="419"/>
      <c r="K7" s="219"/>
      <c r="L7" s="216"/>
      <c r="M7" s="220"/>
      <c r="N7" s="220"/>
      <c r="O7" s="221"/>
      <c r="P7" s="220"/>
      <c r="Q7" s="221"/>
      <c r="R7" s="221"/>
      <c r="S7" s="55"/>
      <c r="T7" s="55"/>
    </row>
    <row r="8" spans="1:21" ht="16.5" customHeight="1" x14ac:dyDescent="0.15">
      <c r="A8" s="142" t="s">
        <v>206</v>
      </c>
      <c r="B8" s="222"/>
      <c r="C8" s="417" t="s">
        <v>207</v>
      </c>
      <c r="D8" s="418"/>
      <c r="E8" s="415" t="s">
        <v>208</v>
      </c>
      <c r="F8" s="416"/>
      <c r="G8" s="143"/>
      <c r="H8" s="417" t="s">
        <v>209</v>
      </c>
      <c r="I8" s="418"/>
      <c r="J8" s="419"/>
      <c r="K8" s="219"/>
      <c r="L8" s="216"/>
      <c r="M8" s="220"/>
      <c r="N8" s="220"/>
      <c r="O8" s="221"/>
      <c r="P8" s="220"/>
      <c r="Q8" s="221"/>
      <c r="R8" s="221"/>
      <c r="S8" s="55"/>
      <c r="T8" s="55"/>
    </row>
    <row r="9" spans="1:21" ht="16.5" customHeight="1" x14ac:dyDescent="0.15">
      <c r="A9" s="142" t="s">
        <v>210</v>
      </c>
      <c r="B9" s="223"/>
      <c r="C9" s="417" t="s">
        <v>211</v>
      </c>
      <c r="D9" s="419"/>
      <c r="E9" s="224"/>
      <c r="F9" s="224"/>
      <c r="G9" s="225"/>
      <c r="H9" s="225"/>
      <c r="I9" s="225"/>
      <c r="J9" s="225"/>
      <c r="K9" s="219"/>
      <c r="L9" s="216"/>
      <c r="M9" s="220"/>
      <c r="N9" s="220"/>
      <c r="O9" s="221"/>
      <c r="P9" s="220"/>
      <c r="Q9" s="221"/>
      <c r="R9" s="221"/>
      <c r="S9" s="55"/>
      <c r="T9" s="55"/>
    </row>
    <row r="10" spans="1:21" ht="16.5" customHeight="1" x14ac:dyDescent="0.15">
      <c r="A10" s="226"/>
      <c r="B10" s="226"/>
      <c r="C10" s="226"/>
      <c r="D10" s="227"/>
      <c r="E10" s="228"/>
      <c r="F10" s="228"/>
      <c r="G10" s="229"/>
      <c r="H10" s="229"/>
      <c r="I10" s="229"/>
      <c r="J10" s="229"/>
      <c r="K10" s="215"/>
      <c r="L10" s="216"/>
      <c r="M10" s="217"/>
      <c r="N10" s="217"/>
      <c r="O10" s="218"/>
      <c r="P10" s="217"/>
      <c r="Q10" s="218"/>
      <c r="R10" s="218"/>
    </row>
    <row r="11" spans="1:21" ht="26.25" customHeight="1" thickBot="1" x14ac:dyDescent="0.2">
      <c r="A11" s="446" t="s">
        <v>1</v>
      </c>
      <c r="B11" s="446"/>
      <c r="C11" s="446"/>
      <c r="D11" s="446"/>
      <c r="E11" s="446"/>
      <c r="F11" s="446"/>
      <c r="G11" s="446"/>
      <c r="H11" s="446"/>
      <c r="I11" s="446"/>
      <c r="J11" s="446"/>
      <c r="K11" s="215"/>
      <c r="L11" s="230" t="s">
        <v>2</v>
      </c>
      <c r="M11" s="231"/>
      <c r="N11" s="231"/>
      <c r="O11" s="232"/>
      <c r="P11" s="231"/>
      <c r="Q11" s="232"/>
      <c r="R11" s="232"/>
      <c r="S11" s="56"/>
      <c r="T11" s="56"/>
      <c r="U11" s="56"/>
    </row>
    <row r="12" spans="1:21" ht="16.5" customHeight="1" thickBot="1" x14ac:dyDescent="0.2">
      <c r="A12" s="425" t="s">
        <v>371</v>
      </c>
      <c r="B12" s="452" t="s">
        <v>388</v>
      </c>
      <c r="C12" s="453"/>
      <c r="D12" s="453"/>
      <c r="E12" s="233" t="s">
        <v>73</v>
      </c>
      <c r="F12" s="410" t="s">
        <v>4</v>
      </c>
      <c r="G12" s="410"/>
      <c r="H12" s="234"/>
      <c r="I12" s="235"/>
      <c r="J12" s="236" t="s">
        <v>5</v>
      </c>
      <c r="K12" s="215"/>
      <c r="L12" s="237"/>
      <c r="M12" s="447"/>
      <c r="N12" s="238"/>
      <c r="O12" s="449" t="s">
        <v>74</v>
      </c>
      <c r="P12" s="450"/>
      <c r="Q12" s="451"/>
      <c r="R12" s="232"/>
      <c r="S12" s="56"/>
      <c r="T12" s="57"/>
      <c r="U12" s="58"/>
    </row>
    <row r="13" spans="1:21" ht="16.5" customHeight="1" thickTop="1" thickBot="1" x14ac:dyDescent="0.2">
      <c r="A13" s="426"/>
      <c r="B13" s="454" t="s">
        <v>7</v>
      </c>
      <c r="C13" s="455"/>
      <c r="D13" s="455"/>
      <c r="E13" s="239"/>
      <c r="F13" s="407" t="s">
        <v>8</v>
      </c>
      <c r="G13" s="407"/>
      <c r="H13" s="240" t="s">
        <v>75</v>
      </c>
      <c r="I13" s="159" t="str">
        <f>IF(B4&lt;&gt;"",ROUNDDOWN(I12/B4,1),"")</f>
        <v/>
      </c>
      <c r="J13" s="241" t="s">
        <v>10</v>
      </c>
      <c r="K13" s="215"/>
      <c r="L13" s="242"/>
      <c r="M13" s="448"/>
      <c r="N13" s="243"/>
      <c r="O13" s="244" t="s">
        <v>76</v>
      </c>
      <c r="P13" s="243"/>
      <c r="Q13" s="245" t="s">
        <v>77</v>
      </c>
      <c r="R13" s="232"/>
      <c r="S13" s="56"/>
      <c r="T13" s="57"/>
      <c r="U13" s="58"/>
    </row>
    <row r="14" spans="1:21" ht="16.5" customHeight="1" thickTop="1" thickBot="1" x14ac:dyDescent="0.2">
      <c r="A14" s="426"/>
      <c r="B14" s="440" t="s">
        <v>389</v>
      </c>
      <c r="C14" s="441"/>
      <c r="D14" s="441"/>
      <c r="E14" s="239" t="s">
        <v>73</v>
      </c>
      <c r="F14" s="407" t="s">
        <v>13</v>
      </c>
      <c r="G14" s="407"/>
      <c r="H14" s="240"/>
      <c r="I14" s="153"/>
      <c r="J14" s="241" t="s">
        <v>5</v>
      </c>
      <c r="K14" s="215"/>
      <c r="L14" s="216"/>
      <c r="M14" s="166" t="str">
        <f>A12</f>
        <v>4月</v>
      </c>
      <c r="N14" s="246" t="s">
        <v>75</v>
      </c>
      <c r="O14" s="247" t="str">
        <f>I13</f>
        <v/>
      </c>
      <c r="P14" s="246" t="s">
        <v>78</v>
      </c>
      <c r="Q14" s="247" t="str">
        <f>I15</f>
        <v/>
      </c>
      <c r="R14" s="218"/>
    </row>
    <row r="15" spans="1:21" ht="16.5" customHeight="1" thickTop="1" thickBot="1" x14ac:dyDescent="0.2">
      <c r="A15" s="427"/>
      <c r="B15" s="442" t="s">
        <v>7</v>
      </c>
      <c r="C15" s="443"/>
      <c r="D15" s="443"/>
      <c r="E15" s="248"/>
      <c r="F15" s="406" t="s">
        <v>15</v>
      </c>
      <c r="G15" s="406"/>
      <c r="H15" s="240" t="s">
        <v>78</v>
      </c>
      <c r="I15" s="159" t="str">
        <f>IF(B4&lt;&gt;"",ROUNDDOWN(I14/B4,1),"")</f>
        <v/>
      </c>
      <c r="J15" s="249" t="s">
        <v>10</v>
      </c>
      <c r="K15" s="215"/>
      <c r="L15" s="216"/>
      <c r="M15" s="166" t="str">
        <f>A16</f>
        <v>5月</v>
      </c>
      <c r="N15" s="246" t="s">
        <v>79</v>
      </c>
      <c r="O15" s="247" t="str">
        <f>I17</f>
        <v/>
      </c>
      <c r="P15" s="246" t="s">
        <v>80</v>
      </c>
      <c r="Q15" s="247" t="str">
        <f>I19</f>
        <v/>
      </c>
      <c r="R15" s="218"/>
    </row>
    <row r="16" spans="1:21" ht="16.5" customHeight="1" thickBot="1" x14ac:dyDescent="0.2">
      <c r="A16" s="425" t="s">
        <v>361</v>
      </c>
      <c r="B16" s="452" t="s">
        <v>388</v>
      </c>
      <c r="C16" s="453"/>
      <c r="D16" s="453"/>
      <c r="E16" s="233" t="s">
        <v>73</v>
      </c>
      <c r="F16" s="410" t="s">
        <v>20</v>
      </c>
      <c r="G16" s="410"/>
      <c r="H16" s="234"/>
      <c r="I16" s="172"/>
      <c r="J16" s="236" t="s">
        <v>5</v>
      </c>
      <c r="K16" s="215"/>
      <c r="L16" s="250"/>
      <c r="M16" s="166" t="str">
        <f>A20</f>
        <v>6月</v>
      </c>
      <c r="N16" s="246" t="s">
        <v>81</v>
      </c>
      <c r="O16" s="247" t="str">
        <f>I21</f>
        <v/>
      </c>
      <c r="P16" s="246" t="s">
        <v>82</v>
      </c>
      <c r="Q16" s="247" t="str">
        <f>I23</f>
        <v/>
      </c>
      <c r="R16" s="250"/>
      <c r="S16" s="60"/>
      <c r="T16" s="60"/>
      <c r="U16" s="60"/>
    </row>
    <row r="17" spans="1:21" ht="16.5" customHeight="1" thickTop="1" thickBot="1" x14ac:dyDescent="0.2">
      <c r="A17" s="426"/>
      <c r="B17" s="454" t="s">
        <v>7</v>
      </c>
      <c r="C17" s="455"/>
      <c r="D17" s="455"/>
      <c r="E17" s="239"/>
      <c r="F17" s="407" t="s">
        <v>212</v>
      </c>
      <c r="G17" s="407"/>
      <c r="H17" s="240" t="s">
        <v>79</v>
      </c>
      <c r="I17" s="159" t="str">
        <f>IF(B5&lt;&gt;"",ROUNDDOWN(I16/B5,1),"")</f>
        <v/>
      </c>
      <c r="J17" s="241" t="s">
        <v>10</v>
      </c>
      <c r="K17" s="215"/>
      <c r="L17" s="250"/>
      <c r="M17" s="166" t="str">
        <f>A24</f>
        <v>7月</v>
      </c>
      <c r="N17" s="246" t="s">
        <v>83</v>
      </c>
      <c r="O17" s="247" t="str">
        <f>I25</f>
        <v/>
      </c>
      <c r="P17" s="246" t="s">
        <v>84</v>
      </c>
      <c r="Q17" s="247" t="str">
        <f>I27</f>
        <v/>
      </c>
      <c r="R17" s="250"/>
      <c r="S17" s="60"/>
      <c r="T17" s="60"/>
      <c r="U17" s="60"/>
    </row>
    <row r="18" spans="1:21" ht="16.5" customHeight="1" thickTop="1" thickBot="1" x14ac:dyDescent="0.2">
      <c r="A18" s="426"/>
      <c r="B18" s="440" t="s">
        <v>389</v>
      </c>
      <c r="C18" s="441"/>
      <c r="D18" s="441"/>
      <c r="E18" s="239" t="s">
        <v>73</v>
      </c>
      <c r="F18" s="407" t="s">
        <v>26</v>
      </c>
      <c r="G18" s="407"/>
      <c r="H18" s="240"/>
      <c r="I18" s="153"/>
      <c r="J18" s="241" t="s">
        <v>5</v>
      </c>
      <c r="K18" s="215"/>
      <c r="L18" s="250"/>
      <c r="M18" s="166" t="str">
        <f>A28</f>
        <v>8月</v>
      </c>
      <c r="N18" s="246" t="s">
        <v>85</v>
      </c>
      <c r="O18" s="247" t="str">
        <f>I29</f>
        <v/>
      </c>
      <c r="P18" s="246" t="s">
        <v>86</v>
      </c>
      <c r="Q18" s="247" t="str">
        <f>I31</f>
        <v/>
      </c>
      <c r="R18" s="250"/>
      <c r="S18" s="60"/>
      <c r="T18" s="60"/>
      <c r="U18" s="60"/>
    </row>
    <row r="19" spans="1:21" ht="16.5" customHeight="1" thickTop="1" thickBot="1" x14ac:dyDescent="0.2">
      <c r="A19" s="427"/>
      <c r="B19" s="442" t="s">
        <v>7</v>
      </c>
      <c r="C19" s="443"/>
      <c r="D19" s="443"/>
      <c r="E19" s="248"/>
      <c r="F19" s="406" t="s">
        <v>213</v>
      </c>
      <c r="G19" s="406"/>
      <c r="H19" s="240" t="s">
        <v>80</v>
      </c>
      <c r="I19" s="159" t="str">
        <f>IF(B5&lt;&gt;"",ROUNDDOWN(I18/B5,1),"")</f>
        <v/>
      </c>
      <c r="J19" s="249" t="s">
        <v>10</v>
      </c>
      <c r="K19" s="215"/>
      <c r="L19" s="250"/>
      <c r="M19" s="166" t="str">
        <f>A32</f>
        <v>9月</v>
      </c>
      <c r="N19" s="246" t="s">
        <v>87</v>
      </c>
      <c r="O19" s="247" t="str">
        <f>I33</f>
        <v/>
      </c>
      <c r="P19" s="246" t="s">
        <v>88</v>
      </c>
      <c r="Q19" s="247" t="str">
        <f>I35</f>
        <v/>
      </c>
      <c r="R19" s="250"/>
      <c r="S19" s="60"/>
      <c r="T19" s="60"/>
      <c r="U19" s="60"/>
    </row>
    <row r="20" spans="1:21" ht="16.5" customHeight="1" thickBot="1" x14ac:dyDescent="0.2">
      <c r="A20" s="425" t="s">
        <v>362</v>
      </c>
      <c r="B20" s="452" t="s">
        <v>388</v>
      </c>
      <c r="C20" s="453"/>
      <c r="D20" s="453"/>
      <c r="E20" s="233" t="s">
        <v>73</v>
      </c>
      <c r="F20" s="410" t="s">
        <v>20</v>
      </c>
      <c r="G20" s="410"/>
      <c r="H20" s="234"/>
      <c r="I20" s="172"/>
      <c r="J20" s="236" t="s">
        <v>5</v>
      </c>
      <c r="K20" s="215"/>
      <c r="L20" s="250"/>
      <c r="M20" s="166" t="str">
        <f>A36</f>
        <v>10月</v>
      </c>
      <c r="N20" s="246" t="s">
        <v>89</v>
      </c>
      <c r="O20" s="247" t="str">
        <f>I37</f>
        <v/>
      </c>
      <c r="P20" s="246" t="s">
        <v>90</v>
      </c>
      <c r="Q20" s="247" t="str">
        <f>I39</f>
        <v/>
      </c>
      <c r="R20" s="250"/>
      <c r="S20" s="60"/>
      <c r="T20" s="60"/>
      <c r="U20" s="60"/>
    </row>
    <row r="21" spans="1:21" ht="16.5" customHeight="1" thickTop="1" thickBot="1" x14ac:dyDescent="0.2">
      <c r="A21" s="426"/>
      <c r="B21" s="454" t="s">
        <v>7</v>
      </c>
      <c r="C21" s="455"/>
      <c r="D21" s="455"/>
      <c r="E21" s="239"/>
      <c r="F21" s="407" t="s">
        <v>214</v>
      </c>
      <c r="G21" s="407"/>
      <c r="H21" s="240" t="s">
        <v>81</v>
      </c>
      <c r="I21" s="159" t="str">
        <f>IF(B6&lt;&gt;"",ROUNDDOWN(I20/B6,1),"")</f>
        <v/>
      </c>
      <c r="J21" s="241" t="s">
        <v>10</v>
      </c>
      <c r="K21" s="215"/>
      <c r="L21" s="250"/>
      <c r="M21" s="166" t="str">
        <f>A40</f>
        <v>11月</v>
      </c>
      <c r="N21" s="246" t="s">
        <v>91</v>
      </c>
      <c r="O21" s="247" t="str">
        <f>I41</f>
        <v/>
      </c>
      <c r="P21" s="246" t="s">
        <v>92</v>
      </c>
      <c r="Q21" s="247" t="str">
        <f>I43</f>
        <v/>
      </c>
      <c r="R21" s="250"/>
      <c r="S21" s="60"/>
      <c r="T21" s="60"/>
      <c r="U21" s="60"/>
    </row>
    <row r="22" spans="1:21" ht="16.5" customHeight="1" thickTop="1" thickBot="1" x14ac:dyDescent="0.2">
      <c r="A22" s="426"/>
      <c r="B22" s="440" t="s">
        <v>389</v>
      </c>
      <c r="C22" s="441"/>
      <c r="D22" s="441"/>
      <c r="E22" s="239" t="s">
        <v>73</v>
      </c>
      <c r="F22" s="407" t="s">
        <v>26</v>
      </c>
      <c r="G22" s="407"/>
      <c r="H22" s="240"/>
      <c r="I22" s="153"/>
      <c r="J22" s="241" t="s">
        <v>5</v>
      </c>
      <c r="K22" s="215"/>
      <c r="L22" s="250"/>
      <c r="M22" s="166" t="str">
        <f>A44</f>
        <v>12月</v>
      </c>
      <c r="N22" s="246" t="s">
        <v>93</v>
      </c>
      <c r="O22" s="247" t="str">
        <f>I45</f>
        <v/>
      </c>
      <c r="P22" s="246" t="s">
        <v>94</v>
      </c>
      <c r="Q22" s="247" t="str">
        <f>I47</f>
        <v/>
      </c>
      <c r="R22" s="250"/>
      <c r="S22" s="60"/>
      <c r="T22" s="60"/>
      <c r="U22" s="60"/>
    </row>
    <row r="23" spans="1:21" ht="16.5" customHeight="1" thickTop="1" thickBot="1" x14ac:dyDescent="0.2">
      <c r="A23" s="427"/>
      <c r="B23" s="442" t="s">
        <v>7</v>
      </c>
      <c r="C23" s="443"/>
      <c r="D23" s="443"/>
      <c r="E23" s="248"/>
      <c r="F23" s="406" t="s">
        <v>215</v>
      </c>
      <c r="G23" s="406"/>
      <c r="H23" s="240" t="s">
        <v>82</v>
      </c>
      <c r="I23" s="159" t="str">
        <f>IF(B6&lt;&gt;"",ROUNDDOWN(I22/B6,1),"")</f>
        <v/>
      </c>
      <c r="J23" s="249" t="s">
        <v>10</v>
      </c>
      <c r="K23" s="215"/>
      <c r="L23" s="250"/>
      <c r="M23" s="166" t="str">
        <f>A48</f>
        <v>1月</v>
      </c>
      <c r="N23" s="246" t="s">
        <v>95</v>
      </c>
      <c r="O23" s="247" t="str">
        <f>I49</f>
        <v/>
      </c>
      <c r="P23" s="246" t="s">
        <v>96</v>
      </c>
      <c r="Q23" s="247" t="str">
        <f>I51</f>
        <v/>
      </c>
      <c r="R23" s="250"/>
      <c r="S23" s="60"/>
      <c r="T23" s="60"/>
      <c r="U23" s="60"/>
    </row>
    <row r="24" spans="1:21" ht="16.5" customHeight="1" thickBot="1" x14ac:dyDescent="0.2">
      <c r="A24" s="425" t="s">
        <v>363</v>
      </c>
      <c r="B24" s="452" t="s">
        <v>388</v>
      </c>
      <c r="C24" s="453"/>
      <c r="D24" s="453"/>
      <c r="E24" s="233" t="s">
        <v>73</v>
      </c>
      <c r="F24" s="410" t="s">
        <v>20</v>
      </c>
      <c r="G24" s="410"/>
      <c r="H24" s="234"/>
      <c r="I24" s="172"/>
      <c r="J24" s="236" t="s">
        <v>5</v>
      </c>
      <c r="K24" s="215"/>
      <c r="L24" s="250"/>
      <c r="M24" s="166" t="str">
        <f>A52</f>
        <v>2月</v>
      </c>
      <c r="N24" s="251" t="s">
        <v>97</v>
      </c>
      <c r="O24" s="252" t="str">
        <f>I53</f>
        <v/>
      </c>
      <c r="P24" s="251" t="s">
        <v>98</v>
      </c>
      <c r="Q24" s="252" t="str">
        <f>I55</f>
        <v/>
      </c>
      <c r="R24" s="250"/>
      <c r="S24" s="60"/>
      <c r="T24" s="60"/>
      <c r="U24" s="60"/>
    </row>
    <row r="25" spans="1:21" ht="16.5" customHeight="1" thickTop="1" thickBot="1" x14ac:dyDescent="0.2">
      <c r="A25" s="426"/>
      <c r="B25" s="454" t="s">
        <v>7</v>
      </c>
      <c r="C25" s="455"/>
      <c r="D25" s="455"/>
      <c r="E25" s="239"/>
      <c r="F25" s="407" t="s">
        <v>216</v>
      </c>
      <c r="G25" s="407"/>
      <c r="H25" s="240" t="s">
        <v>83</v>
      </c>
      <c r="I25" s="159" t="str">
        <f>IF(B7&lt;&gt;"",ROUNDDOWN(I24/B7,1),"")</f>
        <v/>
      </c>
      <c r="J25" s="241" t="s">
        <v>10</v>
      </c>
      <c r="K25" s="215"/>
      <c r="L25" s="250"/>
      <c r="M25" s="253" t="s">
        <v>99</v>
      </c>
      <c r="N25" s="253"/>
      <c r="O25" s="254" t="str">
        <f>IF((SUM(O14:O24))&lt;&gt;0,SUM(O14:O24),"")</f>
        <v/>
      </c>
      <c r="P25" s="253"/>
      <c r="Q25" s="254">
        <f>SUM(Q14:Q24)</f>
        <v>0</v>
      </c>
      <c r="R25" s="250"/>
      <c r="S25" s="60"/>
      <c r="T25" s="60"/>
      <c r="U25" s="60"/>
    </row>
    <row r="26" spans="1:21" ht="16.5" customHeight="1" thickTop="1" thickBot="1" x14ac:dyDescent="0.2">
      <c r="A26" s="426"/>
      <c r="B26" s="440" t="s">
        <v>389</v>
      </c>
      <c r="C26" s="441"/>
      <c r="D26" s="441"/>
      <c r="E26" s="239" t="s">
        <v>73</v>
      </c>
      <c r="F26" s="407" t="s">
        <v>26</v>
      </c>
      <c r="G26" s="407"/>
      <c r="H26" s="240"/>
      <c r="I26" s="153"/>
      <c r="J26" s="241" t="s">
        <v>5</v>
      </c>
      <c r="K26" s="215"/>
      <c r="L26" s="250"/>
      <c r="M26" s="255"/>
      <c r="N26" s="255"/>
      <c r="O26" s="250"/>
      <c r="P26" s="255"/>
      <c r="Q26" s="250"/>
      <c r="R26" s="250"/>
      <c r="S26" s="60"/>
      <c r="T26" s="60"/>
      <c r="U26" s="60"/>
    </row>
    <row r="27" spans="1:21" ht="16.5" customHeight="1" thickTop="1" thickBot="1" x14ac:dyDescent="0.2">
      <c r="A27" s="427"/>
      <c r="B27" s="442" t="s">
        <v>7</v>
      </c>
      <c r="C27" s="443"/>
      <c r="D27" s="443"/>
      <c r="E27" s="248"/>
      <c r="F27" s="406" t="s">
        <v>217</v>
      </c>
      <c r="G27" s="406"/>
      <c r="H27" s="240" t="s">
        <v>84</v>
      </c>
      <c r="I27" s="159" t="str">
        <f>IF(B7&lt;&gt;"",ROUNDDOWN(I26/B7,1),"")</f>
        <v/>
      </c>
      <c r="J27" s="249" t="s">
        <v>10</v>
      </c>
      <c r="K27" s="215"/>
      <c r="L27" s="250"/>
      <c r="M27" s="215"/>
      <c r="N27" s="215"/>
      <c r="O27" s="256" t="s">
        <v>244</v>
      </c>
      <c r="P27" s="215"/>
      <c r="Q27" s="256" t="s">
        <v>245</v>
      </c>
      <c r="R27" s="215"/>
      <c r="S27" s="49"/>
      <c r="T27" s="49"/>
      <c r="U27" s="60"/>
    </row>
    <row r="28" spans="1:21" ht="16.5" customHeight="1" thickBot="1" x14ac:dyDescent="0.2">
      <c r="A28" s="425" t="s">
        <v>364</v>
      </c>
      <c r="B28" s="452" t="s">
        <v>388</v>
      </c>
      <c r="C28" s="453"/>
      <c r="D28" s="453"/>
      <c r="E28" s="233" t="s">
        <v>73</v>
      </c>
      <c r="F28" s="410" t="s">
        <v>20</v>
      </c>
      <c r="G28" s="410"/>
      <c r="H28" s="234"/>
      <c r="I28" s="172"/>
      <c r="J28" s="236" t="s">
        <v>5</v>
      </c>
      <c r="K28" s="215"/>
      <c r="L28" s="250"/>
      <c r="M28" s="215"/>
      <c r="N28" s="215"/>
      <c r="O28" s="215"/>
      <c r="P28" s="215"/>
      <c r="Q28" s="215"/>
      <c r="R28" s="215"/>
      <c r="S28" s="49"/>
      <c r="T28" s="49"/>
      <c r="U28" s="60"/>
    </row>
    <row r="29" spans="1:21" ht="16.5" customHeight="1" thickTop="1" thickBot="1" x14ac:dyDescent="0.2">
      <c r="A29" s="426"/>
      <c r="B29" s="454" t="s">
        <v>7</v>
      </c>
      <c r="C29" s="455"/>
      <c r="D29" s="455"/>
      <c r="E29" s="239"/>
      <c r="F29" s="407" t="s">
        <v>218</v>
      </c>
      <c r="G29" s="407"/>
      <c r="H29" s="240" t="s">
        <v>85</v>
      </c>
      <c r="I29" s="159" t="str">
        <f>IF(B8&lt;&gt;"",ROUNDDOWN(I28/B8,1),"")</f>
        <v/>
      </c>
      <c r="J29" s="241" t="s">
        <v>10</v>
      </c>
      <c r="K29" s="215"/>
      <c r="L29" s="215"/>
      <c r="M29" s="257" t="s">
        <v>100</v>
      </c>
      <c r="N29" s="258"/>
      <c r="O29" s="259" t="str">
        <f>IF(SUM(O14:O24)&lt;&gt;0,ROUNDDOWN(AVERAGE(O14:O24),1),"")</f>
        <v/>
      </c>
      <c r="P29" s="258"/>
      <c r="Q29" s="259" t="str">
        <f>IF(SUM(Q14:Q24)&lt;&gt;0,ROUNDDOWN(AVERAGE(Q14:Q24),1),"")</f>
        <v/>
      </c>
      <c r="R29" s="215"/>
      <c r="S29" s="60"/>
      <c r="T29" s="60"/>
      <c r="U29" s="60"/>
    </row>
    <row r="30" spans="1:21" ht="16.5" customHeight="1" thickTop="1" thickBot="1" x14ac:dyDescent="0.2">
      <c r="A30" s="426"/>
      <c r="B30" s="440" t="s">
        <v>389</v>
      </c>
      <c r="C30" s="441"/>
      <c r="D30" s="441"/>
      <c r="E30" s="239" t="s">
        <v>73</v>
      </c>
      <c r="F30" s="407" t="s">
        <v>26</v>
      </c>
      <c r="G30" s="407"/>
      <c r="H30" s="240"/>
      <c r="I30" s="153"/>
      <c r="J30" s="241" t="s">
        <v>5</v>
      </c>
      <c r="K30" s="215"/>
      <c r="L30" s="215"/>
      <c r="M30" s="260" t="s">
        <v>238</v>
      </c>
      <c r="N30" s="261"/>
      <c r="O30" s="215"/>
      <c r="P30" s="261"/>
      <c r="Q30" s="215"/>
      <c r="R30" s="215"/>
      <c r="T30" s="63"/>
      <c r="U30" s="60"/>
    </row>
    <row r="31" spans="1:21" ht="16.5" customHeight="1" thickTop="1" thickBot="1" x14ac:dyDescent="0.2">
      <c r="A31" s="427"/>
      <c r="B31" s="442" t="s">
        <v>7</v>
      </c>
      <c r="C31" s="443"/>
      <c r="D31" s="443"/>
      <c r="E31" s="248"/>
      <c r="F31" s="406" t="s">
        <v>223</v>
      </c>
      <c r="G31" s="406"/>
      <c r="H31" s="240" t="s">
        <v>86</v>
      </c>
      <c r="I31" s="159" t="str">
        <f>IF(B8&lt;&gt;"",ROUNDDOWN(I30/B8,1),"")</f>
        <v/>
      </c>
      <c r="J31" s="249" t="s">
        <v>10</v>
      </c>
      <c r="K31" s="215"/>
      <c r="L31" s="215"/>
      <c r="M31" s="255"/>
      <c r="N31" s="255"/>
      <c r="O31" s="250"/>
      <c r="P31" s="255"/>
      <c r="Q31" s="250"/>
      <c r="R31" s="250"/>
      <c r="U31" s="60"/>
    </row>
    <row r="32" spans="1:21" ht="16.5" customHeight="1" thickTop="1" thickBot="1" x14ac:dyDescent="0.2">
      <c r="A32" s="425" t="s">
        <v>365</v>
      </c>
      <c r="B32" s="452" t="s">
        <v>388</v>
      </c>
      <c r="C32" s="453"/>
      <c r="D32" s="453"/>
      <c r="E32" s="233" t="s">
        <v>73</v>
      </c>
      <c r="F32" s="410" t="s">
        <v>20</v>
      </c>
      <c r="G32" s="410"/>
      <c r="H32" s="234"/>
      <c r="I32" s="172"/>
      <c r="J32" s="236" t="s">
        <v>5</v>
      </c>
      <c r="K32" s="215"/>
      <c r="L32" s="262" t="s">
        <v>246</v>
      </c>
      <c r="M32" s="263" t="str">
        <f>Q29</f>
        <v/>
      </c>
      <c r="N32" s="264"/>
      <c r="O32" s="265" t="s">
        <v>101</v>
      </c>
      <c r="P32" s="264"/>
      <c r="Q32" s="265"/>
      <c r="R32" s="266"/>
      <c r="T32" s="63"/>
      <c r="U32" s="60"/>
    </row>
    <row r="33" spans="1:21" ht="16.5" customHeight="1" thickTop="1" thickBot="1" x14ac:dyDescent="0.2">
      <c r="A33" s="426"/>
      <c r="B33" s="454" t="s">
        <v>7</v>
      </c>
      <c r="C33" s="455"/>
      <c r="D33" s="455"/>
      <c r="E33" s="239"/>
      <c r="F33" s="407" t="s">
        <v>224</v>
      </c>
      <c r="G33" s="407"/>
      <c r="H33" s="240" t="s">
        <v>87</v>
      </c>
      <c r="I33" s="159" t="str">
        <f>IF(B9&lt;&gt;"",ROUNDDOWN(I32/B9,1),"")</f>
        <v/>
      </c>
      <c r="J33" s="241" t="s">
        <v>10</v>
      </c>
      <c r="K33" s="215"/>
      <c r="L33" s="262"/>
      <c r="M33" s="267"/>
      <c r="N33" s="267"/>
      <c r="O33" s="268" t="s">
        <v>102</v>
      </c>
      <c r="P33" s="267"/>
      <c r="Q33" s="269" t="str">
        <f>IF(M32&lt;&gt;"",(M32/M34)*100,"")</f>
        <v/>
      </c>
      <c r="R33" s="270" t="s">
        <v>103</v>
      </c>
      <c r="T33" s="60"/>
      <c r="U33" s="60"/>
    </row>
    <row r="34" spans="1:21" ht="16.5" customHeight="1" thickTop="1" thickBot="1" x14ac:dyDescent="0.2">
      <c r="A34" s="426"/>
      <c r="B34" s="440" t="s">
        <v>389</v>
      </c>
      <c r="C34" s="441"/>
      <c r="D34" s="441"/>
      <c r="E34" s="239" t="s">
        <v>73</v>
      </c>
      <c r="F34" s="407" t="s">
        <v>26</v>
      </c>
      <c r="G34" s="407"/>
      <c r="H34" s="240"/>
      <c r="I34" s="153"/>
      <c r="J34" s="241" t="s">
        <v>5</v>
      </c>
      <c r="K34" s="215"/>
      <c r="L34" s="271" t="s">
        <v>247</v>
      </c>
      <c r="M34" s="272" t="str">
        <f>O29</f>
        <v/>
      </c>
      <c r="N34" s="273"/>
      <c r="O34" s="274" t="s">
        <v>101</v>
      </c>
      <c r="P34" s="273"/>
      <c r="Q34" s="274"/>
      <c r="R34" s="274"/>
      <c r="S34" s="60"/>
      <c r="T34" s="60"/>
      <c r="U34" s="60"/>
    </row>
    <row r="35" spans="1:21" ht="16.5" customHeight="1" thickTop="1" thickBot="1" x14ac:dyDescent="0.2">
      <c r="A35" s="427"/>
      <c r="B35" s="442" t="s">
        <v>7</v>
      </c>
      <c r="C35" s="443"/>
      <c r="D35" s="443"/>
      <c r="E35" s="248"/>
      <c r="F35" s="406" t="s">
        <v>219</v>
      </c>
      <c r="G35" s="406"/>
      <c r="H35" s="240" t="s">
        <v>88</v>
      </c>
      <c r="I35" s="159" t="str">
        <f>IF(B9&lt;&gt;"",ROUNDDOWN(I34/B9,1),"")</f>
        <v/>
      </c>
      <c r="J35" s="249" t="s">
        <v>10</v>
      </c>
      <c r="K35" s="215"/>
      <c r="L35" s="250"/>
      <c r="M35" s="250"/>
      <c r="N35" s="250"/>
      <c r="O35" s="250"/>
      <c r="P35" s="250"/>
      <c r="Q35" s="218"/>
      <c r="R35" s="250"/>
      <c r="S35" s="60"/>
      <c r="T35" s="60"/>
      <c r="U35" s="60"/>
    </row>
    <row r="36" spans="1:21" ht="16.5" customHeight="1" thickBot="1" x14ac:dyDescent="0.2">
      <c r="A36" s="425" t="s">
        <v>366</v>
      </c>
      <c r="B36" s="452" t="s">
        <v>388</v>
      </c>
      <c r="C36" s="453"/>
      <c r="D36" s="453"/>
      <c r="E36" s="233" t="s">
        <v>73</v>
      </c>
      <c r="F36" s="410" t="s">
        <v>20</v>
      </c>
      <c r="G36" s="410"/>
      <c r="H36" s="234"/>
      <c r="I36" s="172"/>
      <c r="J36" s="236" t="s">
        <v>5</v>
      </c>
      <c r="K36" s="215"/>
      <c r="L36" s="215"/>
      <c r="M36" s="437" t="s">
        <v>189</v>
      </c>
      <c r="N36" s="437"/>
      <c r="O36" s="437"/>
      <c r="P36" s="437"/>
      <c r="Q36" s="437"/>
      <c r="R36" s="437"/>
      <c r="S36" s="60"/>
      <c r="T36" s="60"/>
      <c r="U36" s="60"/>
    </row>
    <row r="37" spans="1:21" ht="16.5" customHeight="1" thickTop="1" thickBot="1" x14ac:dyDescent="0.2">
      <c r="A37" s="426"/>
      <c r="B37" s="454" t="s">
        <v>7</v>
      </c>
      <c r="C37" s="455"/>
      <c r="D37" s="455"/>
      <c r="E37" s="239"/>
      <c r="F37" s="407" t="s">
        <v>220</v>
      </c>
      <c r="G37" s="407"/>
      <c r="H37" s="240" t="s">
        <v>89</v>
      </c>
      <c r="I37" s="159" t="str">
        <f>IF(G4&lt;&gt;"",ROUNDDOWN(I36/G4,1),"")</f>
        <v/>
      </c>
      <c r="J37" s="241" t="s">
        <v>10</v>
      </c>
      <c r="K37" s="215"/>
      <c r="L37" s="250"/>
      <c r="M37" s="437"/>
      <c r="N37" s="437"/>
      <c r="O37" s="437"/>
      <c r="P37" s="437"/>
      <c r="Q37" s="437"/>
      <c r="R37" s="437"/>
      <c r="S37" s="60"/>
      <c r="T37" s="60"/>
      <c r="U37" s="60"/>
    </row>
    <row r="38" spans="1:21" ht="16.5" customHeight="1" thickTop="1" thickBot="1" x14ac:dyDescent="0.2">
      <c r="A38" s="426"/>
      <c r="B38" s="440" t="s">
        <v>389</v>
      </c>
      <c r="C38" s="441"/>
      <c r="D38" s="441"/>
      <c r="E38" s="239" t="s">
        <v>73</v>
      </c>
      <c r="F38" s="407" t="s">
        <v>26</v>
      </c>
      <c r="G38" s="407"/>
      <c r="H38" s="240"/>
      <c r="I38" s="153"/>
      <c r="J38" s="241" t="s">
        <v>5</v>
      </c>
      <c r="K38" s="215"/>
      <c r="L38" s="250"/>
      <c r="M38" s="437"/>
      <c r="N38" s="437"/>
      <c r="O38" s="437"/>
      <c r="P38" s="437"/>
      <c r="Q38" s="437"/>
      <c r="R38" s="437"/>
      <c r="S38" s="60"/>
      <c r="T38" s="60"/>
      <c r="U38" s="60"/>
    </row>
    <row r="39" spans="1:21" ht="16.5" customHeight="1" thickTop="1" thickBot="1" x14ac:dyDescent="0.2">
      <c r="A39" s="427"/>
      <c r="B39" s="442" t="s">
        <v>7</v>
      </c>
      <c r="C39" s="443"/>
      <c r="D39" s="443"/>
      <c r="E39" s="248"/>
      <c r="F39" s="406" t="s">
        <v>221</v>
      </c>
      <c r="G39" s="406"/>
      <c r="H39" s="240" t="s">
        <v>90</v>
      </c>
      <c r="I39" s="159" t="str">
        <f>IF(G4&lt;&gt;"",ROUNDDOWN(I38/G4,1),"")</f>
        <v/>
      </c>
      <c r="J39" s="249" t="s">
        <v>10</v>
      </c>
      <c r="K39" s="215"/>
      <c r="L39" s="250"/>
      <c r="M39" s="437"/>
      <c r="N39" s="437"/>
      <c r="O39" s="437"/>
      <c r="P39" s="437"/>
      <c r="Q39" s="437"/>
      <c r="R39" s="437"/>
      <c r="S39" s="60"/>
      <c r="T39" s="60"/>
      <c r="U39" s="60"/>
    </row>
    <row r="40" spans="1:21" ht="16.5" customHeight="1" thickBot="1" x14ac:dyDescent="0.2">
      <c r="A40" s="425" t="s">
        <v>367</v>
      </c>
      <c r="B40" s="452" t="s">
        <v>388</v>
      </c>
      <c r="C40" s="453"/>
      <c r="D40" s="453"/>
      <c r="E40" s="233" t="s">
        <v>73</v>
      </c>
      <c r="F40" s="410" t="s">
        <v>20</v>
      </c>
      <c r="G40" s="410"/>
      <c r="H40" s="234"/>
      <c r="I40" s="172"/>
      <c r="J40" s="236" t="s">
        <v>5</v>
      </c>
      <c r="K40" s="215"/>
      <c r="L40" s="250"/>
      <c r="M40" s="437"/>
      <c r="N40" s="437"/>
      <c r="O40" s="437"/>
      <c r="P40" s="437"/>
      <c r="Q40" s="437"/>
      <c r="R40" s="437"/>
      <c r="S40" s="60"/>
      <c r="T40" s="60"/>
      <c r="U40" s="60"/>
    </row>
    <row r="41" spans="1:21" ht="16.5" customHeight="1" thickTop="1" thickBot="1" x14ac:dyDescent="0.2">
      <c r="A41" s="426"/>
      <c r="B41" s="454" t="s">
        <v>7</v>
      </c>
      <c r="C41" s="455"/>
      <c r="D41" s="455"/>
      <c r="E41" s="239"/>
      <c r="F41" s="407" t="s">
        <v>222</v>
      </c>
      <c r="G41" s="407"/>
      <c r="H41" s="240" t="s">
        <v>91</v>
      </c>
      <c r="I41" s="159" t="str">
        <f>IF(G5&lt;&gt;"",ROUNDDOWN(I40/G5,1),"")</f>
        <v/>
      </c>
      <c r="J41" s="241" t="s">
        <v>10</v>
      </c>
      <c r="K41" s="215"/>
      <c r="L41" s="250"/>
      <c r="M41" s="437"/>
      <c r="N41" s="437"/>
      <c r="O41" s="437"/>
      <c r="P41" s="437"/>
      <c r="Q41" s="437"/>
      <c r="R41" s="437"/>
      <c r="S41" s="60"/>
      <c r="T41" s="60"/>
      <c r="U41" s="60"/>
    </row>
    <row r="42" spans="1:21" ht="16.5" customHeight="1" thickTop="1" thickBot="1" x14ac:dyDescent="0.2">
      <c r="A42" s="426"/>
      <c r="B42" s="440" t="s">
        <v>389</v>
      </c>
      <c r="C42" s="441"/>
      <c r="D42" s="441"/>
      <c r="E42" s="239" t="s">
        <v>73</v>
      </c>
      <c r="F42" s="407" t="s">
        <v>26</v>
      </c>
      <c r="G42" s="407"/>
      <c r="H42" s="240"/>
      <c r="I42" s="153"/>
      <c r="J42" s="241" t="s">
        <v>5</v>
      </c>
      <c r="K42" s="215"/>
      <c r="L42" s="250"/>
      <c r="M42" s="275"/>
      <c r="N42" s="275"/>
      <c r="O42" s="275"/>
      <c r="P42" s="275"/>
      <c r="Q42" s="275"/>
      <c r="R42" s="275"/>
      <c r="S42" s="60"/>
      <c r="T42" s="60"/>
      <c r="U42" s="60"/>
    </row>
    <row r="43" spans="1:21" ht="16.5" customHeight="1" thickTop="1" thickBot="1" x14ac:dyDescent="0.2">
      <c r="A43" s="427"/>
      <c r="B43" s="442" t="s">
        <v>7</v>
      </c>
      <c r="C43" s="443"/>
      <c r="D43" s="443"/>
      <c r="E43" s="248"/>
      <c r="F43" s="406" t="s">
        <v>225</v>
      </c>
      <c r="G43" s="406"/>
      <c r="H43" s="240" t="s">
        <v>92</v>
      </c>
      <c r="I43" s="159" t="str">
        <f>IF(G5&lt;&gt;"",ROUNDDOWN(I42/G5,1),"")</f>
        <v/>
      </c>
      <c r="J43" s="249" t="s">
        <v>10</v>
      </c>
      <c r="K43" s="215"/>
      <c r="L43" s="250"/>
      <c r="M43" s="275"/>
      <c r="N43" s="275"/>
      <c r="O43" s="275"/>
      <c r="P43" s="275"/>
      <c r="Q43" s="275"/>
      <c r="R43" s="275"/>
      <c r="S43" s="60"/>
      <c r="T43" s="60"/>
      <c r="U43" s="60"/>
    </row>
    <row r="44" spans="1:21" ht="16.5" customHeight="1" thickBot="1" x14ac:dyDescent="0.2">
      <c r="A44" s="425" t="s">
        <v>368</v>
      </c>
      <c r="B44" s="452" t="s">
        <v>388</v>
      </c>
      <c r="C44" s="453"/>
      <c r="D44" s="453"/>
      <c r="E44" s="233" t="s">
        <v>73</v>
      </c>
      <c r="F44" s="410" t="s">
        <v>20</v>
      </c>
      <c r="G44" s="410"/>
      <c r="H44" s="234"/>
      <c r="I44" s="172"/>
      <c r="J44" s="236" t="s">
        <v>5</v>
      </c>
      <c r="K44" s="215"/>
      <c r="L44" s="250"/>
      <c r="M44" s="275"/>
      <c r="N44" s="275"/>
      <c r="O44" s="275"/>
      <c r="P44" s="275"/>
      <c r="Q44" s="275"/>
      <c r="R44" s="275"/>
      <c r="S44" s="60"/>
      <c r="T44" s="60"/>
      <c r="U44" s="60"/>
    </row>
    <row r="45" spans="1:21" ht="16.5" customHeight="1" thickTop="1" thickBot="1" x14ac:dyDescent="0.2">
      <c r="A45" s="426"/>
      <c r="B45" s="454" t="s">
        <v>7</v>
      </c>
      <c r="C45" s="455"/>
      <c r="D45" s="455"/>
      <c r="E45" s="239"/>
      <c r="F45" s="407" t="s">
        <v>226</v>
      </c>
      <c r="G45" s="407"/>
      <c r="H45" s="240" t="s">
        <v>93</v>
      </c>
      <c r="I45" s="159" t="str">
        <f>IF(G6&lt;&gt;"",ROUNDDOWN(I44/G6,1),"")</f>
        <v/>
      </c>
      <c r="J45" s="241" t="s">
        <v>10</v>
      </c>
      <c r="K45" s="215"/>
      <c r="L45" s="250"/>
      <c r="M45" s="255"/>
      <c r="N45" s="255"/>
      <c r="O45" s="250"/>
      <c r="P45" s="255"/>
      <c r="Q45" s="250"/>
      <c r="R45" s="250"/>
      <c r="S45" s="60"/>
      <c r="T45" s="60"/>
      <c r="U45" s="60"/>
    </row>
    <row r="46" spans="1:21" ht="16.5" customHeight="1" thickTop="1" thickBot="1" x14ac:dyDescent="0.2">
      <c r="A46" s="426"/>
      <c r="B46" s="440" t="s">
        <v>389</v>
      </c>
      <c r="C46" s="441"/>
      <c r="D46" s="441"/>
      <c r="E46" s="239" t="s">
        <v>73</v>
      </c>
      <c r="F46" s="407" t="s">
        <v>26</v>
      </c>
      <c r="G46" s="407"/>
      <c r="H46" s="240"/>
      <c r="I46" s="153"/>
      <c r="J46" s="241" t="s">
        <v>5</v>
      </c>
      <c r="K46" s="215"/>
      <c r="L46" s="250"/>
      <c r="M46" s="255"/>
      <c r="N46" s="255"/>
      <c r="O46" s="250"/>
      <c r="P46" s="255"/>
      <c r="Q46" s="250"/>
      <c r="R46" s="250"/>
      <c r="S46" s="60"/>
      <c r="T46" s="60"/>
      <c r="U46" s="60"/>
    </row>
    <row r="47" spans="1:21" ht="16.5" customHeight="1" thickTop="1" thickBot="1" x14ac:dyDescent="0.2">
      <c r="A47" s="427"/>
      <c r="B47" s="442" t="s">
        <v>7</v>
      </c>
      <c r="C47" s="443"/>
      <c r="D47" s="443"/>
      <c r="E47" s="248"/>
      <c r="F47" s="406" t="s">
        <v>227</v>
      </c>
      <c r="G47" s="406"/>
      <c r="H47" s="240" t="s">
        <v>94</v>
      </c>
      <c r="I47" s="159" t="str">
        <f>IF(G6&lt;&gt;"",ROUNDDOWN(I46/G6,1),"")</f>
        <v/>
      </c>
      <c r="J47" s="249" t="s">
        <v>10</v>
      </c>
      <c r="K47" s="215"/>
      <c r="L47" s="250"/>
      <c r="M47" s="255"/>
      <c r="N47" s="255"/>
      <c r="O47" s="250"/>
      <c r="P47" s="255"/>
      <c r="Q47" s="250"/>
      <c r="R47" s="250"/>
      <c r="S47" s="60"/>
      <c r="T47" s="60"/>
      <c r="U47" s="60"/>
    </row>
    <row r="48" spans="1:21" ht="16.5" customHeight="1" thickBot="1" x14ac:dyDescent="0.2">
      <c r="A48" s="425" t="s">
        <v>369</v>
      </c>
      <c r="B48" s="452" t="s">
        <v>388</v>
      </c>
      <c r="C48" s="453"/>
      <c r="D48" s="453"/>
      <c r="E48" s="233" t="s">
        <v>73</v>
      </c>
      <c r="F48" s="410" t="s">
        <v>20</v>
      </c>
      <c r="G48" s="410"/>
      <c r="H48" s="234"/>
      <c r="I48" s="172"/>
      <c r="J48" s="236" t="s">
        <v>5</v>
      </c>
      <c r="K48" s="215"/>
      <c r="L48" s="250"/>
      <c r="M48" s="255"/>
      <c r="N48" s="255"/>
      <c r="O48" s="250"/>
      <c r="P48" s="255"/>
      <c r="Q48" s="250"/>
      <c r="R48" s="250"/>
      <c r="S48" s="60"/>
      <c r="T48" s="60"/>
      <c r="U48" s="60"/>
    </row>
    <row r="49" spans="1:22" ht="16.5" customHeight="1" thickTop="1" thickBot="1" x14ac:dyDescent="0.2">
      <c r="A49" s="426"/>
      <c r="B49" s="454" t="s">
        <v>7</v>
      </c>
      <c r="C49" s="455"/>
      <c r="D49" s="455"/>
      <c r="E49" s="239"/>
      <c r="F49" s="407" t="s">
        <v>228</v>
      </c>
      <c r="G49" s="407"/>
      <c r="H49" s="240" t="s">
        <v>95</v>
      </c>
      <c r="I49" s="159" t="str">
        <f>IF(G7&lt;&gt;"",ROUNDDOWN(I48/G7,1),"")</f>
        <v/>
      </c>
      <c r="J49" s="241" t="s">
        <v>10</v>
      </c>
      <c r="K49" s="215"/>
      <c r="L49" s="250"/>
      <c r="M49" s="255"/>
      <c r="N49" s="255"/>
      <c r="O49" s="250"/>
      <c r="P49" s="255"/>
      <c r="Q49" s="250"/>
      <c r="R49" s="250"/>
      <c r="S49" s="60"/>
      <c r="T49" s="60"/>
      <c r="U49" s="60"/>
    </row>
    <row r="50" spans="1:22" ht="16.5" customHeight="1" thickTop="1" thickBot="1" x14ac:dyDescent="0.2">
      <c r="A50" s="426"/>
      <c r="B50" s="440" t="s">
        <v>389</v>
      </c>
      <c r="C50" s="441"/>
      <c r="D50" s="441"/>
      <c r="E50" s="239" t="s">
        <v>73</v>
      </c>
      <c r="F50" s="407" t="s">
        <v>26</v>
      </c>
      <c r="G50" s="407"/>
      <c r="H50" s="240"/>
      <c r="I50" s="153"/>
      <c r="J50" s="241" t="s">
        <v>5</v>
      </c>
      <c r="K50" s="215"/>
      <c r="L50" s="250"/>
      <c r="M50" s="255"/>
      <c r="N50" s="255"/>
      <c r="O50" s="250"/>
      <c r="P50" s="255"/>
      <c r="Q50" s="250"/>
      <c r="R50" s="250"/>
      <c r="S50" s="60"/>
      <c r="T50" s="60"/>
      <c r="U50" s="60"/>
    </row>
    <row r="51" spans="1:22" ht="16.5" customHeight="1" thickTop="1" thickBot="1" x14ac:dyDescent="0.2">
      <c r="A51" s="427"/>
      <c r="B51" s="442" t="s">
        <v>7</v>
      </c>
      <c r="C51" s="443"/>
      <c r="D51" s="443"/>
      <c r="E51" s="248"/>
      <c r="F51" s="406" t="s">
        <v>229</v>
      </c>
      <c r="G51" s="406"/>
      <c r="H51" s="240" t="s">
        <v>96</v>
      </c>
      <c r="I51" s="159" t="str">
        <f>IF(G7&lt;&gt;"",ROUNDDOWN(I50/G7,1),"")</f>
        <v/>
      </c>
      <c r="J51" s="249" t="s">
        <v>10</v>
      </c>
      <c r="K51" s="215"/>
      <c r="L51" s="250"/>
      <c r="M51" s="255"/>
      <c r="N51" s="255"/>
      <c r="O51" s="250"/>
      <c r="P51" s="255"/>
      <c r="Q51" s="250"/>
      <c r="R51" s="250"/>
      <c r="S51" s="60"/>
      <c r="T51" s="60"/>
      <c r="U51" s="60"/>
    </row>
    <row r="52" spans="1:22" ht="16.5" customHeight="1" thickBot="1" x14ac:dyDescent="0.2">
      <c r="A52" s="425" t="s">
        <v>370</v>
      </c>
      <c r="B52" s="452" t="s">
        <v>388</v>
      </c>
      <c r="C52" s="453"/>
      <c r="D52" s="453"/>
      <c r="E52" s="233" t="s">
        <v>73</v>
      </c>
      <c r="F52" s="410" t="s">
        <v>20</v>
      </c>
      <c r="G52" s="410"/>
      <c r="H52" s="234"/>
      <c r="I52" s="172"/>
      <c r="J52" s="236" t="s">
        <v>5</v>
      </c>
      <c r="K52" s="215"/>
      <c r="L52" s="250"/>
      <c r="M52" s="255"/>
      <c r="N52" s="255"/>
      <c r="O52" s="250"/>
      <c r="P52" s="255"/>
      <c r="Q52" s="250"/>
      <c r="R52" s="250"/>
      <c r="S52" s="60"/>
      <c r="T52" s="60"/>
      <c r="U52" s="60"/>
    </row>
    <row r="53" spans="1:22" ht="16.5" customHeight="1" thickTop="1" thickBot="1" x14ac:dyDescent="0.2">
      <c r="A53" s="426"/>
      <c r="B53" s="454" t="s">
        <v>7</v>
      </c>
      <c r="C53" s="455"/>
      <c r="D53" s="455"/>
      <c r="E53" s="239"/>
      <c r="F53" s="407" t="s">
        <v>230</v>
      </c>
      <c r="G53" s="407"/>
      <c r="H53" s="240" t="s">
        <v>97</v>
      </c>
      <c r="I53" s="159" t="str">
        <f>IF(G8&lt;&gt;"",ROUNDDOWN(I52/G8,1),"")</f>
        <v/>
      </c>
      <c r="J53" s="241" t="s">
        <v>10</v>
      </c>
      <c r="K53" s="215"/>
      <c r="L53" s="250"/>
      <c r="M53" s="255"/>
      <c r="N53" s="255"/>
      <c r="O53" s="250"/>
      <c r="P53" s="255"/>
      <c r="Q53" s="250"/>
      <c r="R53" s="250"/>
      <c r="S53" s="60"/>
      <c r="T53" s="60"/>
      <c r="U53" s="60"/>
    </row>
    <row r="54" spans="1:22" ht="16.5" customHeight="1" thickTop="1" thickBot="1" x14ac:dyDescent="0.2">
      <c r="A54" s="426"/>
      <c r="B54" s="440" t="s">
        <v>389</v>
      </c>
      <c r="C54" s="441"/>
      <c r="D54" s="441"/>
      <c r="E54" s="239" t="s">
        <v>73</v>
      </c>
      <c r="F54" s="407" t="s">
        <v>26</v>
      </c>
      <c r="G54" s="407"/>
      <c r="H54" s="240"/>
      <c r="I54" s="153"/>
      <c r="J54" s="241" t="s">
        <v>5</v>
      </c>
      <c r="K54" s="215"/>
      <c r="L54" s="250"/>
      <c r="M54" s="255"/>
      <c r="N54" s="255"/>
      <c r="O54" s="250"/>
      <c r="P54" s="255"/>
      <c r="Q54" s="250"/>
      <c r="R54" s="250"/>
      <c r="S54" s="60"/>
      <c r="T54" s="60"/>
      <c r="U54" s="60"/>
    </row>
    <row r="55" spans="1:22" ht="16.5" customHeight="1" thickTop="1" thickBot="1" x14ac:dyDescent="0.2">
      <c r="A55" s="427"/>
      <c r="B55" s="442" t="s">
        <v>7</v>
      </c>
      <c r="C55" s="443"/>
      <c r="D55" s="443"/>
      <c r="E55" s="248"/>
      <c r="F55" s="406" t="s">
        <v>231</v>
      </c>
      <c r="G55" s="406"/>
      <c r="H55" s="276" t="s">
        <v>98</v>
      </c>
      <c r="I55" s="159" t="str">
        <f>IF(G8&lt;&gt;"",ROUNDDOWN(I54/G8,1),"")</f>
        <v/>
      </c>
      <c r="J55" s="249" t="s">
        <v>10</v>
      </c>
      <c r="K55" s="215"/>
      <c r="L55" s="250"/>
      <c r="M55" s="255"/>
      <c r="N55" s="255"/>
      <c r="O55" s="250"/>
      <c r="P55" s="255"/>
      <c r="Q55" s="250"/>
      <c r="R55" s="250"/>
      <c r="S55" s="60"/>
      <c r="T55" s="60"/>
      <c r="U55" s="60"/>
    </row>
    <row r="56" spans="1:22" s="68" customFormat="1" ht="6.75" customHeight="1" x14ac:dyDescent="0.15">
      <c r="A56" s="64"/>
      <c r="B56" s="64"/>
      <c r="C56" s="64"/>
      <c r="D56" s="58"/>
      <c r="E56" s="59"/>
      <c r="F56" s="59"/>
      <c r="G56" s="65"/>
      <c r="H56" s="65"/>
      <c r="I56" s="66"/>
      <c r="J56" s="67"/>
      <c r="L56" s="60"/>
      <c r="M56" s="61"/>
      <c r="N56" s="61"/>
      <c r="O56" s="60"/>
      <c r="P56" s="61"/>
      <c r="Q56" s="60"/>
      <c r="R56" s="60"/>
      <c r="S56" s="60"/>
      <c r="T56" s="60"/>
      <c r="U56" s="60"/>
      <c r="V56" s="58"/>
    </row>
  </sheetData>
  <protectedRanges>
    <protectedRange sqref="G4:G8" name="１_1"/>
    <protectedRange sqref="I12 I14 I16 I18 I20 I22 I24 I26 I28 I30 I32 I34 I36 I38 I40 I42 I44 I46 I48 I50 I52 I54" name="２"/>
    <protectedRange sqref="B4:B9 G4:G8 I12 I14 I16 I18 I20 I22 I24 I26 I28 I30 I32 I34 I36 I38 I40 I42 I44 I46 I48 I50 I52 I54" name="３"/>
    <protectedRange sqref="A12:A55" name="３_1"/>
  </protectedRanges>
  <mergeCells count="121">
    <mergeCell ref="M36:R41"/>
    <mergeCell ref="A36:A39"/>
    <mergeCell ref="B36:D36"/>
    <mergeCell ref="B37:D37"/>
    <mergeCell ref="B38:D38"/>
    <mergeCell ref="B52:D52"/>
    <mergeCell ref="A40:A43"/>
    <mergeCell ref="A44:A47"/>
    <mergeCell ref="B40:D40"/>
    <mergeCell ref="B41:D41"/>
    <mergeCell ref="A48:A51"/>
    <mergeCell ref="A52:A55"/>
    <mergeCell ref="F40:G40"/>
    <mergeCell ref="A16:A19"/>
    <mergeCell ref="A20:A23"/>
    <mergeCell ref="B21:D21"/>
    <mergeCell ref="B22:D22"/>
    <mergeCell ref="B16:D16"/>
    <mergeCell ref="B17:D17"/>
    <mergeCell ref="F41:G41"/>
    <mergeCell ref="F43:G43"/>
    <mergeCell ref="B39:D39"/>
    <mergeCell ref="F44:G44"/>
    <mergeCell ref="F45:G45"/>
    <mergeCell ref="F46:G46"/>
    <mergeCell ref="F47:G47"/>
    <mergeCell ref="B44:D44"/>
    <mergeCell ref="B45:D45"/>
    <mergeCell ref="B43:D43"/>
    <mergeCell ref="F42:G42"/>
    <mergeCell ref="B20:D20"/>
    <mergeCell ref="A24:A27"/>
    <mergeCell ref="A28:A31"/>
    <mergeCell ref="A32:A35"/>
    <mergeCell ref="B23:D23"/>
    <mergeCell ref="B24:D24"/>
    <mergeCell ref="B25:D25"/>
    <mergeCell ref="B32:D32"/>
    <mergeCell ref="B33:D33"/>
    <mergeCell ref="B55:D55"/>
    <mergeCell ref="B46:D46"/>
    <mergeCell ref="B47:D47"/>
    <mergeCell ref="B48:D48"/>
    <mergeCell ref="B49:D49"/>
    <mergeCell ref="B50:D50"/>
    <mergeCell ref="B51:D51"/>
    <mergeCell ref="B53:D53"/>
    <mergeCell ref="B26:D26"/>
    <mergeCell ref="B30:D30"/>
    <mergeCell ref="B27:D27"/>
    <mergeCell ref="B42:D42"/>
    <mergeCell ref="B28:D28"/>
    <mergeCell ref="B29:D29"/>
    <mergeCell ref="B35:D35"/>
    <mergeCell ref="B34:D34"/>
    <mergeCell ref="B31:D31"/>
    <mergeCell ref="B54:D54"/>
    <mergeCell ref="A2:R2"/>
    <mergeCell ref="A3:J3"/>
    <mergeCell ref="A11:J11"/>
    <mergeCell ref="A12:A15"/>
    <mergeCell ref="M12:M13"/>
    <mergeCell ref="O12:Q12"/>
    <mergeCell ref="B12:D12"/>
    <mergeCell ref="B13:D13"/>
    <mergeCell ref="C4:D4"/>
    <mergeCell ref="E4:F4"/>
    <mergeCell ref="B18:D18"/>
    <mergeCell ref="B19:D19"/>
    <mergeCell ref="H7:J7"/>
    <mergeCell ref="C7:D7"/>
    <mergeCell ref="H5:J5"/>
    <mergeCell ref="B14:D14"/>
    <mergeCell ref="B15:D15"/>
    <mergeCell ref="F13:G13"/>
    <mergeCell ref="H4:J4"/>
    <mergeCell ref="C5:D5"/>
    <mergeCell ref="E5:F5"/>
    <mergeCell ref="C8:D8"/>
    <mergeCell ref="C6:D6"/>
    <mergeCell ref="C9:D9"/>
    <mergeCell ref="H6:J6"/>
    <mergeCell ref="E8:F8"/>
    <mergeCell ref="F12:G12"/>
    <mergeCell ref="F19:G19"/>
    <mergeCell ref="F15:G15"/>
    <mergeCell ref="F16:G16"/>
    <mergeCell ref="F17:G17"/>
    <mergeCell ref="F22:G22"/>
    <mergeCell ref="F20:G20"/>
    <mergeCell ref="F21:G21"/>
    <mergeCell ref="H8:J8"/>
    <mergeCell ref="E7:F7"/>
    <mergeCell ref="F14:G14"/>
    <mergeCell ref="F18:G18"/>
    <mergeCell ref="F31:G31"/>
    <mergeCell ref="F32:G32"/>
    <mergeCell ref="F26:G26"/>
    <mergeCell ref="F27:G27"/>
    <mergeCell ref="F24:G24"/>
    <mergeCell ref="F25:G25"/>
    <mergeCell ref="F23:G23"/>
    <mergeCell ref="E6:F6"/>
    <mergeCell ref="F34:G34"/>
    <mergeCell ref="F33:G33"/>
    <mergeCell ref="F37:G37"/>
    <mergeCell ref="F38:G38"/>
    <mergeCell ref="F39:G39"/>
    <mergeCell ref="F36:G36"/>
    <mergeCell ref="F28:G28"/>
    <mergeCell ref="F29:G29"/>
    <mergeCell ref="F30:G30"/>
    <mergeCell ref="F54:G54"/>
    <mergeCell ref="F55:G55"/>
    <mergeCell ref="F48:G48"/>
    <mergeCell ref="F49:G49"/>
    <mergeCell ref="F50:G50"/>
    <mergeCell ref="F51:G51"/>
    <mergeCell ref="F53:G53"/>
    <mergeCell ref="F52:G52"/>
    <mergeCell ref="F35:G35"/>
  </mergeCells>
  <phoneticPr fontId="3"/>
  <pageMargins left="0.39370078740157483" right="0.23622047244094491" top="0.43307086614173229" bottom="0.39370078740157483" header="0.23622047244094491" footer="0.31496062992125984"/>
  <pageSetup paperSize="9" scale="90" orientation="portrait" horizontalDpi="4294967293" verticalDpi="4294967293" r:id="rId1"/>
  <headerFooter alignWithMargins="0">
    <oddHeader>&amp;R&amp;A</oddHeader>
    <oddFooter>&amp;RH27.4.1～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5"/>
    <pageSetUpPr fitToPage="1"/>
  </sheetPr>
  <dimension ref="A1:V57"/>
  <sheetViews>
    <sheetView view="pageBreakPreview" zoomScaleNormal="100" zoomScaleSheetLayoutView="100" workbookViewId="0">
      <selection activeCell="B4" sqref="B4"/>
    </sheetView>
  </sheetViews>
  <sheetFormatPr defaultRowHeight="11.25" x14ac:dyDescent="0.15"/>
  <cols>
    <col min="1" max="1" width="8.83203125" style="45" customWidth="1"/>
    <col min="2" max="2" width="12.83203125" style="45" customWidth="1"/>
    <col min="3" max="3" width="10.83203125" style="45" customWidth="1"/>
    <col min="4" max="4" width="12" style="31" customWidth="1"/>
    <col min="5" max="5" width="3.6640625" style="39" customWidth="1"/>
    <col min="6" max="6" width="4.83203125" style="39" customWidth="1"/>
    <col min="7" max="7" width="12.83203125" style="46" customWidth="1"/>
    <col min="8" max="8" width="3.1640625" style="46" customWidth="1"/>
    <col min="9" max="9" width="10.6640625" style="47" customWidth="1"/>
    <col min="10" max="10" width="5.6640625" style="48" customWidth="1"/>
    <col min="11" max="11" width="2.6640625" style="31" customWidth="1"/>
    <col min="12" max="12" width="6.6640625" style="25" customWidth="1"/>
    <col min="13" max="13" width="15.6640625" style="26" customWidth="1"/>
    <col min="14" max="14" width="3.33203125" style="26" customWidth="1"/>
    <col min="15" max="15" width="11.83203125" style="27" customWidth="1"/>
    <col min="16" max="16" width="3.33203125" style="26" customWidth="1"/>
    <col min="17" max="17" width="11.83203125" style="27" customWidth="1"/>
    <col min="18" max="18" width="8" style="27" customWidth="1"/>
    <col min="19" max="20" width="12.5" style="28" customWidth="1"/>
    <col min="21" max="22" width="12.5" style="25" customWidth="1"/>
    <col min="23" max="24" width="12.5" style="31" customWidth="1"/>
    <col min="25" max="16384" width="9.33203125" style="31"/>
  </cols>
  <sheetData>
    <row r="1" spans="1:21" ht="20.25" customHeight="1" x14ac:dyDescent="0.15">
      <c r="A1" s="277" t="s">
        <v>373</v>
      </c>
      <c r="B1" s="277"/>
      <c r="C1" s="277"/>
      <c r="D1" s="278"/>
      <c r="E1" s="279"/>
      <c r="F1" s="279"/>
      <c r="G1" s="280"/>
      <c r="H1" s="280"/>
      <c r="I1" s="281"/>
      <c r="J1" s="456" t="s">
        <v>374</v>
      </c>
      <c r="K1" s="456"/>
      <c r="L1" s="456"/>
      <c r="M1" s="456"/>
      <c r="N1" s="456"/>
      <c r="O1" s="456"/>
      <c r="P1" s="456"/>
      <c r="Q1" s="456"/>
      <c r="R1" s="456"/>
    </row>
    <row r="2" spans="1:21" ht="49.5" customHeight="1" x14ac:dyDescent="0.15">
      <c r="A2" s="444" t="s">
        <v>378</v>
      </c>
      <c r="B2" s="444"/>
      <c r="C2" s="444"/>
      <c r="D2" s="444"/>
      <c r="E2" s="444"/>
      <c r="F2" s="444"/>
      <c r="G2" s="444"/>
      <c r="H2" s="444"/>
      <c r="I2" s="444"/>
      <c r="J2" s="444"/>
      <c r="K2" s="444"/>
      <c r="L2" s="444"/>
      <c r="M2" s="444"/>
      <c r="N2" s="444"/>
      <c r="O2" s="444"/>
      <c r="P2" s="444"/>
      <c r="Q2" s="444"/>
      <c r="R2" s="444"/>
      <c r="S2" s="29"/>
      <c r="T2" s="29"/>
      <c r="U2" s="29"/>
    </row>
    <row r="3" spans="1:21" ht="28.5" customHeight="1" x14ac:dyDescent="0.15">
      <c r="A3" s="479" t="s">
        <v>313</v>
      </c>
      <c r="B3" s="479"/>
      <c r="C3" s="479"/>
      <c r="D3" s="479"/>
      <c r="E3" s="479"/>
      <c r="F3" s="479"/>
      <c r="G3" s="479"/>
      <c r="H3" s="479"/>
      <c r="I3" s="479"/>
      <c r="J3" s="479"/>
      <c r="K3" s="282"/>
      <c r="L3" s="283"/>
      <c r="M3" s="284"/>
      <c r="N3" s="284"/>
      <c r="O3" s="285"/>
      <c r="P3" s="284"/>
      <c r="Q3" s="285"/>
      <c r="R3" s="285"/>
      <c r="S3" s="30"/>
      <c r="T3" s="30"/>
    </row>
    <row r="4" spans="1:21" ht="16.5" customHeight="1" x14ac:dyDescent="0.15">
      <c r="A4" s="142" t="s">
        <v>190</v>
      </c>
      <c r="B4" s="286"/>
      <c r="C4" s="417" t="s">
        <v>191</v>
      </c>
      <c r="D4" s="418"/>
      <c r="E4" s="415" t="s">
        <v>192</v>
      </c>
      <c r="F4" s="416"/>
      <c r="G4" s="143"/>
      <c r="H4" s="417" t="s">
        <v>193</v>
      </c>
      <c r="I4" s="418"/>
      <c r="J4" s="419"/>
      <c r="K4" s="282"/>
      <c r="L4" s="283"/>
      <c r="M4" s="284"/>
      <c r="N4" s="284"/>
      <c r="O4" s="285"/>
      <c r="P4" s="284"/>
      <c r="Q4" s="285"/>
      <c r="R4" s="285"/>
      <c r="S4" s="30"/>
      <c r="T4" s="30"/>
    </row>
    <row r="5" spans="1:21" ht="16.5" customHeight="1" x14ac:dyDescent="0.15">
      <c r="A5" s="142" t="s">
        <v>194</v>
      </c>
      <c r="B5" s="286"/>
      <c r="C5" s="417" t="s">
        <v>195</v>
      </c>
      <c r="D5" s="418"/>
      <c r="E5" s="415" t="s">
        <v>196</v>
      </c>
      <c r="F5" s="416"/>
      <c r="G5" s="143"/>
      <c r="H5" s="417" t="s">
        <v>197</v>
      </c>
      <c r="I5" s="418"/>
      <c r="J5" s="419"/>
      <c r="K5" s="282"/>
      <c r="L5" s="283"/>
      <c r="M5" s="284"/>
      <c r="N5" s="284"/>
      <c r="O5" s="285"/>
      <c r="P5" s="284"/>
      <c r="Q5" s="285"/>
      <c r="R5" s="285"/>
      <c r="S5" s="30"/>
      <c r="T5" s="30"/>
    </row>
    <row r="6" spans="1:21" ht="16.5" customHeight="1" x14ac:dyDescent="0.15">
      <c r="A6" s="142" t="s">
        <v>198</v>
      </c>
      <c r="B6" s="286"/>
      <c r="C6" s="417" t="s">
        <v>199</v>
      </c>
      <c r="D6" s="418"/>
      <c r="E6" s="415" t="s">
        <v>200</v>
      </c>
      <c r="F6" s="416"/>
      <c r="G6" s="143"/>
      <c r="H6" s="417" t="s">
        <v>201</v>
      </c>
      <c r="I6" s="418"/>
      <c r="J6" s="419"/>
      <c r="K6" s="282"/>
      <c r="L6" s="283"/>
      <c r="M6" s="284"/>
      <c r="N6" s="284"/>
      <c r="O6" s="285"/>
      <c r="P6" s="284"/>
      <c r="Q6" s="285"/>
      <c r="R6" s="285"/>
      <c r="S6" s="30"/>
      <c r="T6" s="30"/>
    </row>
    <row r="7" spans="1:21" ht="16.5" customHeight="1" x14ac:dyDescent="0.15">
      <c r="A7" s="142" t="s">
        <v>202</v>
      </c>
      <c r="B7" s="286"/>
      <c r="C7" s="417" t="s">
        <v>203</v>
      </c>
      <c r="D7" s="418"/>
      <c r="E7" s="415" t="s">
        <v>204</v>
      </c>
      <c r="F7" s="416"/>
      <c r="G7" s="143"/>
      <c r="H7" s="417" t="s">
        <v>205</v>
      </c>
      <c r="I7" s="418"/>
      <c r="J7" s="419"/>
      <c r="K7" s="282"/>
      <c r="L7" s="283"/>
      <c r="M7" s="284"/>
      <c r="N7" s="284"/>
      <c r="O7" s="285"/>
      <c r="P7" s="284"/>
      <c r="Q7" s="285"/>
      <c r="R7" s="285"/>
      <c r="S7" s="30"/>
      <c r="T7" s="30"/>
    </row>
    <row r="8" spans="1:21" ht="16.5" customHeight="1" x14ac:dyDescent="0.15">
      <c r="A8" s="142" t="s">
        <v>206</v>
      </c>
      <c r="B8" s="286"/>
      <c r="C8" s="417" t="s">
        <v>207</v>
      </c>
      <c r="D8" s="418"/>
      <c r="E8" s="415" t="s">
        <v>208</v>
      </c>
      <c r="F8" s="416"/>
      <c r="G8" s="143"/>
      <c r="H8" s="417" t="s">
        <v>209</v>
      </c>
      <c r="I8" s="418"/>
      <c r="J8" s="419"/>
      <c r="K8" s="282"/>
      <c r="L8" s="283"/>
      <c r="M8" s="284"/>
      <c r="N8" s="284"/>
      <c r="O8" s="285"/>
      <c r="P8" s="284"/>
      <c r="Q8" s="285"/>
      <c r="R8" s="285"/>
      <c r="S8" s="30"/>
      <c r="T8" s="30"/>
    </row>
    <row r="9" spans="1:21" ht="16.5" customHeight="1" x14ac:dyDescent="0.15">
      <c r="A9" s="142" t="s">
        <v>210</v>
      </c>
      <c r="B9" s="287"/>
      <c r="C9" s="417" t="s">
        <v>211</v>
      </c>
      <c r="D9" s="419"/>
      <c r="E9" s="224"/>
      <c r="F9" s="224"/>
      <c r="G9" s="225"/>
      <c r="H9" s="225"/>
      <c r="I9" s="225"/>
      <c r="J9" s="225"/>
      <c r="K9" s="224"/>
      <c r="L9" s="283"/>
      <c r="M9" s="288"/>
      <c r="N9" s="288"/>
      <c r="O9" s="289"/>
      <c r="P9" s="288"/>
      <c r="Q9" s="289"/>
      <c r="R9" s="289"/>
    </row>
    <row r="10" spans="1:21" ht="16.5" customHeight="1" x14ac:dyDescent="0.15">
      <c r="A10" s="290"/>
      <c r="B10" s="291"/>
      <c r="C10" s="292"/>
      <c r="D10" s="292"/>
      <c r="E10" s="293"/>
      <c r="F10" s="293"/>
      <c r="G10" s="225"/>
      <c r="H10" s="294"/>
      <c r="I10" s="294"/>
      <c r="J10" s="294"/>
      <c r="K10" s="224"/>
      <c r="L10" s="283"/>
      <c r="M10" s="288"/>
      <c r="N10" s="288"/>
      <c r="O10" s="289"/>
      <c r="P10" s="288"/>
      <c r="Q10" s="289"/>
      <c r="R10" s="289"/>
    </row>
    <row r="11" spans="1:21" ht="28.5" customHeight="1" x14ac:dyDescent="0.15">
      <c r="A11" s="475" t="s">
        <v>390</v>
      </c>
      <c r="B11" s="475"/>
      <c r="C11" s="475"/>
      <c r="D11" s="475"/>
      <c r="E11" s="475"/>
      <c r="F11" s="475"/>
      <c r="G11" s="475"/>
      <c r="H11" s="475"/>
      <c r="I11" s="475"/>
      <c r="J11" s="475"/>
      <c r="K11" s="224"/>
      <c r="L11" s="295"/>
      <c r="M11" s="296"/>
      <c r="N11" s="296"/>
      <c r="O11" s="297"/>
      <c r="P11" s="296"/>
      <c r="Q11" s="297"/>
      <c r="R11" s="297"/>
      <c r="S11" s="32"/>
      <c r="T11" s="32"/>
      <c r="U11" s="32"/>
    </row>
    <row r="12" spans="1:21" ht="28.5" customHeight="1" thickBot="1" x14ac:dyDescent="0.2">
      <c r="A12" s="476" t="s">
        <v>391</v>
      </c>
      <c r="B12" s="476"/>
      <c r="C12" s="476"/>
      <c r="D12" s="476"/>
      <c r="E12" s="476"/>
      <c r="F12" s="476"/>
      <c r="G12" s="476"/>
      <c r="H12" s="476"/>
      <c r="I12" s="476"/>
      <c r="J12" s="476"/>
      <c r="K12" s="298"/>
      <c r="L12" s="299" t="s">
        <v>2</v>
      </c>
      <c r="M12" s="296"/>
      <c r="N12" s="296"/>
      <c r="O12" s="297"/>
      <c r="P12" s="296"/>
      <c r="Q12" s="297"/>
      <c r="R12" s="297"/>
      <c r="S12" s="32"/>
      <c r="T12" s="32"/>
      <c r="U12" s="32"/>
    </row>
    <row r="13" spans="1:21" ht="16.5" customHeight="1" thickBot="1" x14ac:dyDescent="0.2">
      <c r="A13" s="425" t="s">
        <v>371</v>
      </c>
      <c r="B13" s="459" t="s">
        <v>317</v>
      </c>
      <c r="C13" s="460"/>
      <c r="D13" s="460"/>
      <c r="E13" s="300" t="s">
        <v>45</v>
      </c>
      <c r="F13" s="410" t="s">
        <v>4</v>
      </c>
      <c r="G13" s="410"/>
      <c r="H13" s="301"/>
      <c r="I13" s="235"/>
      <c r="J13" s="302" t="s">
        <v>5</v>
      </c>
      <c r="K13" s="224"/>
      <c r="L13" s="303"/>
      <c r="M13" s="477"/>
      <c r="N13" s="304"/>
      <c r="O13" s="472" t="s">
        <v>46</v>
      </c>
      <c r="P13" s="473"/>
      <c r="Q13" s="474"/>
      <c r="R13" s="297"/>
      <c r="S13" s="32"/>
      <c r="T13" s="34"/>
      <c r="U13" s="35"/>
    </row>
    <row r="14" spans="1:21" ht="16.5" customHeight="1" thickTop="1" thickBot="1" x14ac:dyDescent="0.2">
      <c r="A14" s="426"/>
      <c r="B14" s="461" t="s">
        <v>7</v>
      </c>
      <c r="C14" s="462"/>
      <c r="D14" s="462"/>
      <c r="E14" s="305"/>
      <c r="F14" s="407" t="s">
        <v>8</v>
      </c>
      <c r="G14" s="407"/>
      <c r="H14" s="306" t="s">
        <v>47</v>
      </c>
      <c r="I14" s="159" t="str">
        <f>IF(B4&lt;&gt;"",ROUNDDOWN(I13/B4,1),"")</f>
        <v/>
      </c>
      <c r="J14" s="307" t="s">
        <v>10</v>
      </c>
      <c r="K14" s="224"/>
      <c r="L14" s="308"/>
      <c r="M14" s="478"/>
      <c r="N14" s="309"/>
      <c r="O14" s="310" t="s">
        <v>318</v>
      </c>
      <c r="P14" s="309"/>
      <c r="Q14" s="311" t="s">
        <v>375</v>
      </c>
      <c r="R14" s="297"/>
      <c r="S14" s="32"/>
      <c r="T14" s="34"/>
      <c r="U14" s="35"/>
    </row>
    <row r="15" spans="1:21" ht="16.5" customHeight="1" thickTop="1" thickBot="1" x14ac:dyDescent="0.2">
      <c r="A15" s="426"/>
      <c r="B15" s="461" t="s">
        <v>372</v>
      </c>
      <c r="C15" s="462"/>
      <c r="D15" s="462"/>
      <c r="E15" s="305" t="s">
        <v>45</v>
      </c>
      <c r="F15" s="407" t="s">
        <v>13</v>
      </c>
      <c r="G15" s="407"/>
      <c r="H15" s="306"/>
      <c r="I15" s="153"/>
      <c r="J15" s="307" t="s">
        <v>5</v>
      </c>
      <c r="K15" s="224"/>
      <c r="L15" s="283"/>
      <c r="M15" s="166" t="str">
        <f>A13</f>
        <v>4月</v>
      </c>
      <c r="N15" s="312" t="s">
        <v>47</v>
      </c>
      <c r="O15" s="313" t="str">
        <f>I14</f>
        <v/>
      </c>
      <c r="P15" s="312" t="s">
        <v>48</v>
      </c>
      <c r="Q15" s="313" t="str">
        <f>I16</f>
        <v/>
      </c>
      <c r="R15" s="289"/>
    </row>
    <row r="16" spans="1:21" ht="16.5" customHeight="1" thickTop="1" thickBot="1" x14ac:dyDescent="0.2">
      <c r="A16" s="427"/>
      <c r="B16" s="457" t="s">
        <v>7</v>
      </c>
      <c r="C16" s="458"/>
      <c r="D16" s="458"/>
      <c r="E16" s="314"/>
      <c r="F16" s="406" t="s">
        <v>15</v>
      </c>
      <c r="G16" s="406"/>
      <c r="H16" s="306" t="s">
        <v>48</v>
      </c>
      <c r="I16" s="159" t="str">
        <f>IF(B4&lt;&gt;"",ROUNDDOWN(I15/B4,1),"")</f>
        <v/>
      </c>
      <c r="J16" s="315" t="s">
        <v>10</v>
      </c>
      <c r="K16" s="224"/>
      <c r="L16" s="283"/>
      <c r="M16" s="166" t="str">
        <f>A17</f>
        <v>5月</v>
      </c>
      <c r="N16" s="312" t="s">
        <v>49</v>
      </c>
      <c r="O16" s="313" t="str">
        <f>I18</f>
        <v/>
      </c>
      <c r="P16" s="312" t="s">
        <v>50</v>
      </c>
      <c r="Q16" s="313" t="str">
        <f>I20</f>
        <v/>
      </c>
      <c r="R16" s="289"/>
    </row>
    <row r="17" spans="1:21" ht="16.5" customHeight="1" thickBot="1" x14ac:dyDescent="0.2">
      <c r="A17" s="425" t="s">
        <v>361</v>
      </c>
      <c r="B17" s="459" t="s">
        <v>317</v>
      </c>
      <c r="C17" s="460"/>
      <c r="D17" s="460"/>
      <c r="E17" s="300" t="s">
        <v>45</v>
      </c>
      <c r="F17" s="410" t="s">
        <v>20</v>
      </c>
      <c r="G17" s="410"/>
      <c r="H17" s="301"/>
      <c r="I17" s="172"/>
      <c r="J17" s="302" t="s">
        <v>5</v>
      </c>
      <c r="K17" s="224"/>
      <c r="L17" s="316"/>
      <c r="M17" s="166" t="str">
        <f>A21</f>
        <v>6月</v>
      </c>
      <c r="N17" s="312" t="s">
        <v>51</v>
      </c>
      <c r="O17" s="313" t="str">
        <f>I22</f>
        <v/>
      </c>
      <c r="P17" s="312" t="s">
        <v>52</v>
      </c>
      <c r="Q17" s="313" t="str">
        <f>I24</f>
        <v/>
      </c>
      <c r="R17" s="316"/>
      <c r="S17" s="37"/>
      <c r="T17" s="37"/>
      <c r="U17" s="37"/>
    </row>
    <row r="18" spans="1:21" ht="16.5" customHeight="1" thickTop="1" thickBot="1" x14ac:dyDescent="0.2">
      <c r="A18" s="426"/>
      <c r="B18" s="461" t="s">
        <v>7</v>
      </c>
      <c r="C18" s="462"/>
      <c r="D18" s="462"/>
      <c r="E18" s="305"/>
      <c r="F18" s="407" t="s">
        <v>212</v>
      </c>
      <c r="G18" s="407"/>
      <c r="H18" s="306" t="s">
        <v>49</v>
      </c>
      <c r="I18" s="159" t="str">
        <f>IF(B5&lt;&gt;"",ROUNDDOWN(I17/B5,1),"")</f>
        <v/>
      </c>
      <c r="J18" s="307" t="s">
        <v>10</v>
      </c>
      <c r="K18" s="224"/>
      <c r="L18" s="316"/>
      <c r="M18" s="166" t="str">
        <f>A25</f>
        <v>7月</v>
      </c>
      <c r="N18" s="312" t="s">
        <v>53</v>
      </c>
      <c r="O18" s="313" t="str">
        <f>I26</f>
        <v/>
      </c>
      <c r="P18" s="312" t="s">
        <v>54</v>
      </c>
      <c r="Q18" s="313" t="str">
        <f>I28</f>
        <v/>
      </c>
      <c r="R18" s="316"/>
      <c r="S18" s="37"/>
      <c r="T18" s="37"/>
      <c r="U18" s="37"/>
    </row>
    <row r="19" spans="1:21" ht="16.5" customHeight="1" thickTop="1" thickBot="1" x14ac:dyDescent="0.2">
      <c r="A19" s="426"/>
      <c r="B19" s="461" t="s">
        <v>372</v>
      </c>
      <c r="C19" s="462"/>
      <c r="D19" s="462"/>
      <c r="E19" s="305" t="s">
        <v>45</v>
      </c>
      <c r="F19" s="407" t="s">
        <v>26</v>
      </c>
      <c r="G19" s="407"/>
      <c r="H19" s="306"/>
      <c r="I19" s="153"/>
      <c r="J19" s="307" t="s">
        <v>5</v>
      </c>
      <c r="K19" s="224"/>
      <c r="L19" s="316"/>
      <c r="M19" s="166" t="str">
        <f>A29</f>
        <v>8月</v>
      </c>
      <c r="N19" s="312" t="s">
        <v>55</v>
      </c>
      <c r="O19" s="313" t="str">
        <f>I30</f>
        <v/>
      </c>
      <c r="P19" s="312" t="s">
        <v>56</v>
      </c>
      <c r="Q19" s="313" t="str">
        <f>I32</f>
        <v/>
      </c>
      <c r="R19" s="316"/>
      <c r="S19" s="37"/>
      <c r="T19" s="37"/>
      <c r="U19" s="37"/>
    </row>
    <row r="20" spans="1:21" ht="16.5" customHeight="1" thickTop="1" thickBot="1" x14ac:dyDescent="0.2">
      <c r="A20" s="427"/>
      <c r="B20" s="457" t="s">
        <v>7</v>
      </c>
      <c r="C20" s="458"/>
      <c r="D20" s="458"/>
      <c r="E20" s="314"/>
      <c r="F20" s="406" t="s">
        <v>213</v>
      </c>
      <c r="G20" s="406"/>
      <c r="H20" s="306" t="s">
        <v>50</v>
      </c>
      <c r="I20" s="159" t="str">
        <f>IF(B5&lt;&gt;"",ROUNDDOWN(I19/B5,1),"")</f>
        <v/>
      </c>
      <c r="J20" s="315" t="s">
        <v>10</v>
      </c>
      <c r="K20" s="224"/>
      <c r="L20" s="316"/>
      <c r="M20" s="166" t="str">
        <f>A33</f>
        <v>9月</v>
      </c>
      <c r="N20" s="312" t="s">
        <v>57</v>
      </c>
      <c r="O20" s="313" t="str">
        <f>I34</f>
        <v/>
      </c>
      <c r="P20" s="312" t="s">
        <v>58</v>
      </c>
      <c r="Q20" s="313" t="str">
        <f>I36</f>
        <v/>
      </c>
      <c r="R20" s="316"/>
      <c r="S20" s="37"/>
      <c r="T20" s="37"/>
      <c r="U20" s="37"/>
    </row>
    <row r="21" spans="1:21" ht="16.5" customHeight="1" thickBot="1" x14ac:dyDescent="0.2">
      <c r="A21" s="425" t="s">
        <v>362</v>
      </c>
      <c r="B21" s="459" t="s">
        <v>317</v>
      </c>
      <c r="C21" s="460"/>
      <c r="D21" s="460"/>
      <c r="E21" s="300" t="s">
        <v>45</v>
      </c>
      <c r="F21" s="410" t="s">
        <v>20</v>
      </c>
      <c r="G21" s="410"/>
      <c r="H21" s="301"/>
      <c r="I21" s="172"/>
      <c r="J21" s="302" t="s">
        <v>5</v>
      </c>
      <c r="K21" s="224"/>
      <c r="L21" s="316"/>
      <c r="M21" s="166" t="str">
        <f>A37</f>
        <v>10月</v>
      </c>
      <c r="N21" s="312" t="s">
        <v>59</v>
      </c>
      <c r="O21" s="313" t="str">
        <f>I38</f>
        <v/>
      </c>
      <c r="P21" s="312" t="s">
        <v>60</v>
      </c>
      <c r="Q21" s="313" t="str">
        <f>I40</f>
        <v/>
      </c>
      <c r="R21" s="316"/>
      <c r="S21" s="37"/>
      <c r="T21" s="37"/>
      <c r="U21" s="37"/>
    </row>
    <row r="22" spans="1:21" ht="16.5" customHeight="1" thickTop="1" thickBot="1" x14ac:dyDescent="0.2">
      <c r="A22" s="426"/>
      <c r="B22" s="461" t="s">
        <v>7</v>
      </c>
      <c r="C22" s="462"/>
      <c r="D22" s="462"/>
      <c r="E22" s="305"/>
      <c r="F22" s="407" t="s">
        <v>214</v>
      </c>
      <c r="G22" s="407"/>
      <c r="H22" s="306" t="s">
        <v>51</v>
      </c>
      <c r="I22" s="159" t="str">
        <f>IF(B6&lt;&gt;"",ROUNDDOWN(I21/B6,1),"")</f>
        <v/>
      </c>
      <c r="J22" s="307" t="s">
        <v>10</v>
      </c>
      <c r="K22" s="224"/>
      <c r="L22" s="316"/>
      <c r="M22" s="166" t="str">
        <f>A41</f>
        <v>11月</v>
      </c>
      <c r="N22" s="312" t="s">
        <v>61</v>
      </c>
      <c r="O22" s="313" t="str">
        <f>I42</f>
        <v/>
      </c>
      <c r="P22" s="312" t="s">
        <v>62</v>
      </c>
      <c r="Q22" s="313" t="str">
        <f>I44</f>
        <v/>
      </c>
      <c r="R22" s="316"/>
      <c r="S22" s="37"/>
      <c r="T22" s="37"/>
      <c r="U22" s="37"/>
    </row>
    <row r="23" spans="1:21" ht="16.5" customHeight="1" thickTop="1" thickBot="1" x14ac:dyDescent="0.2">
      <c r="A23" s="426"/>
      <c r="B23" s="461" t="s">
        <v>372</v>
      </c>
      <c r="C23" s="462"/>
      <c r="D23" s="462"/>
      <c r="E23" s="305" t="s">
        <v>45</v>
      </c>
      <c r="F23" s="407" t="s">
        <v>26</v>
      </c>
      <c r="G23" s="407"/>
      <c r="H23" s="306"/>
      <c r="I23" s="153"/>
      <c r="J23" s="307" t="s">
        <v>5</v>
      </c>
      <c r="K23" s="224"/>
      <c r="L23" s="316"/>
      <c r="M23" s="166" t="str">
        <f>A45</f>
        <v>12月</v>
      </c>
      <c r="N23" s="312" t="s">
        <v>63</v>
      </c>
      <c r="O23" s="313" t="str">
        <f>I46</f>
        <v/>
      </c>
      <c r="P23" s="312" t="s">
        <v>64</v>
      </c>
      <c r="Q23" s="313" t="str">
        <f>I48</f>
        <v/>
      </c>
      <c r="R23" s="316"/>
      <c r="S23" s="37"/>
      <c r="T23" s="37"/>
      <c r="U23" s="37"/>
    </row>
    <row r="24" spans="1:21" ht="16.5" customHeight="1" thickTop="1" thickBot="1" x14ac:dyDescent="0.2">
      <c r="A24" s="427"/>
      <c r="B24" s="457" t="s">
        <v>7</v>
      </c>
      <c r="C24" s="458"/>
      <c r="D24" s="458"/>
      <c r="E24" s="314"/>
      <c r="F24" s="406" t="s">
        <v>215</v>
      </c>
      <c r="G24" s="406"/>
      <c r="H24" s="306" t="s">
        <v>52</v>
      </c>
      <c r="I24" s="159" t="str">
        <f>IF(B6&lt;&gt;"",ROUNDDOWN(I23/B6,1),"")</f>
        <v/>
      </c>
      <c r="J24" s="315" t="s">
        <v>10</v>
      </c>
      <c r="K24" s="224"/>
      <c r="L24" s="316"/>
      <c r="M24" s="166" t="str">
        <f>A49</f>
        <v>1月</v>
      </c>
      <c r="N24" s="312" t="s">
        <v>65</v>
      </c>
      <c r="O24" s="313" t="str">
        <f>I50</f>
        <v/>
      </c>
      <c r="P24" s="312" t="s">
        <v>66</v>
      </c>
      <c r="Q24" s="313" t="str">
        <f>I52</f>
        <v/>
      </c>
      <c r="R24" s="316"/>
      <c r="S24" s="37"/>
      <c r="T24" s="37"/>
      <c r="U24" s="37"/>
    </row>
    <row r="25" spans="1:21" ht="16.5" customHeight="1" thickBot="1" x14ac:dyDescent="0.2">
      <c r="A25" s="425" t="s">
        <v>363</v>
      </c>
      <c r="B25" s="459" t="s">
        <v>317</v>
      </c>
      <c r="C25" s="460"/>
      <c r="D25" s="460"/>
      <c r="E25" s="300" t="s">
        <v>45</v>
      </c>
      <c r="F25" s="410" t="s">
        <v>20</v>
      </c>
      <c r="G25" s="410"/>
      <c r="H25" s="301"/>
      <c r="I25" s="172"/>
      <c r="J25" s="302" t="s">
        <v>5</v>
      </c>
      <c r="K25" s="224"/>
      <c r="L25" s="316"/>
      <c r="M25" s="166" t="str">
        <f>A53</f>
        <v>2月</v>
      </c>
      <c r="N25" s="317" t="s">
        <v>67</v>
      </c>
      <c r="O25" s="318" t="str">
        <f>I54</f>
        <v/>
      </c>
      <c r="P25" s="317" t="s">
        <v>68</v>
      </c>
      <c r="Q25" s="318" t="str">
        <f>I56</f>
        <v/>
      </c>
      <c r="R25" s="316"/>
      <c r="S25" s="37"/>
      <c r="T25" s="37"/>
      <c r="U25" s="37"/>
    </row>
    <row r="26" spans="1:21" ht="16.5" customHeight="1" thickTop="1" thickBot="1" x14ac:dyDescent="0.2">
      <c r="A26" s="426"/>
      <c r="B26" s="461" t="s">
        <v>7</v>
      </c>
      <c r="C26" s="462"/>
      <c r="D26" s="462"/>
      <c r="E26" s="305"/>
      <c r="F26" s="407" t="s">
        <v>216</v>
      </c>
      <c r="G26" s="407"/>
      <c r="H26" s="306" t="s">
        <v>53</v>
      </c>
      <c r="I26" s="159" t="str">
        <f>IF(B7&lt;&gt;"",ROUNDDOWN(I25/B7,1),"")</f>
        <v/>
      </c>
      <c r="J26" s="307" t="s">
        <v>10</v>
      </c>
      <c r="K26" s="224"/>
      <c r="L26" s="316"/>
      <c r="M26" s="319" t="s">
        <v>69</v>
      </c>
      <c r="N26" s="319"/>
      <c r="O26" s="320" t="str">
        <f>IF((SUM(O15:O25))&lt;&gt;0,SUM(O15:O25),"")</f>
        <v/>
      </c>
      <c r="P26" s="319"/>
      <c r="Q26" s="320" t="str">
        <f>IF((SUM(Q15:Q25))&lt;&gt;0,SUM(Q15:Q25),"")</f>
        <v/>
      </c>
      <c r="R26" s="316"/>
      <c r="S26" s="37"/>
      <c r="T26" s="37"/>
      <c r="U26" s="37"/>
    </row>
    <row r="27" spans="1:21" ht="16.5" customHeight="1" thickTop="1" thickBot="1" x14ac:dyDescent="0.2">
      <c r="A27" s="426"/>
      <c r="B27" s="461" t="s">
        <v>372</v>
      </c>
      <c r="C27" s="462"/>
      <c r="D27" s="462"/>
      <c r="E27" s="305" t="s">
        <v>45</v>
      </c>
      <c r="F27" s="407" t="s">
        <v>26</v>
      </c>
      <c r="G27" s="407"/>
      <c r="H27" s="306"/>
      <c r="I27" s="153"/>
      <c r="J27" s="307" t="s">
        <v>5</v>
      </c>
      <c r="K27" s="224"/>
      <c r="L27" s="316"/>
      <c r="M27" s="321"/>
      <c r="N27" s="321"/>
      <c r="O27" s="316"/>
      <c r="P27" s="321"/>
      <c r="Q27" s="316"/>
      <c r="R27" s="316"/>
      <c r="S27" s="37"/>
      <c r="T27" s="37"/>
      <c r="U27" s="37"/>
    </row>
    <row r="28" spans="1:21" ht="16.5" customHeight="1" thickTop="1" thickBot="1" x14ac:dyDescent="0.2">
      <c r="A28" s="427"/>
      <c r="B28" s="457" t="s">
        <v>7</v>
      </c>
      <c r="C28" s="458"/>
      <c r="D28" s="458"/>
      <c r="E28" s="314"/>
      <c r="F28" s="406" t="s">
        <v>217</v>
      </c>
      <c r="G28" s="406"/>
      <c r="H28" s="306" t="s">
        <v>54</v>
      </c>
      <c r="I28" s="159" t="str">
        <f>IF(B7&lt;&gt;"",ROUNDDOWN(I27/B7,1),"")</f>
        <v/>
      </c>
      <c r="J28" s="315" t="s">
        <v>10</v>
      </c>
      <c r="K28" s="224"/>
      <c r="L28" s="316"/>
      <c r="M28" s="224"/>
      <c r="N28" s="224"/>
      <c r="O28" s="322" t="s">
        <v>244</v>
      </c>
      <c r="P28" s="224"/>
      <c r="Q28" s="322" t="s">
        <v>245</v>
      </c>
      <c r="R28" s="224"/>
      <c r="S28" s="31"/>
      <c r="T28" s="31"/>
      <c r="U28" s="37"/>
    </row>
    <row r="29" spans="1:21" ht="16.5" customHeight="1" thickBot="1" x14ac:dyDescent="0.2">
      <c r="A29" s="425" t="s">
        <v>364</v>
      </c>
      <c r="B29" s="459" t="s">
        <v>317</v>
      </c>
      <c r="C29" s="460"/>
      <c r="D29" s="460"/>
      <c r="E29" s="300" t="s">
        <v>45</v>
      </c>
      <c r="F29" s="410" t="s">
        <v>20</v>
      </c>
      <c r="G29" s="410"/>
      <c r="H29" s="301"/>
      <c r="I29" s="172"/>
      <c r="J29" s="302" t="s">
        <v>5</v>
      </c>
      <c r="K29" s="224"/>
      <c r="L29" s="316"/>
      <c r="M29" s="224"/>
      <c r="N29" s="224"/>
      <c r="O29" s="224"/>
      <c r="P29" s="224"/>
      <c r="Q29" s="224"/>
      <c r="R29" s="224"/>
      <c r="S29" s="31"/>
      <c r="T29" s="31"/>
      <c r="U29" s="37"/>
    </row>
    <row r="30" spans="1:21" ht="16.5" customHeight="1" thickTop="1" thickBot="1" x14ac:dyDescent="0.2">
      <c r="A30" s="426"/>
      <c r="B30" s="461" t="s">
        <v>7</v>
      </c>
      <c r="C30" s="462"/>
      <c r="D30" s="462"/>
      <c r="E30" s="305"/>
      <c r="F30" s="407" t="s">
        <v>218</v>
      </c>
      <c r="G30" s="407"/>
      <c r="H30" s="306" t="s">
        <v>55</v>
      </c>
      <c r="I30" s="159" t="str">
        <f>IF(B8&lt;&gt;"",ROUNDDOWN(I29/B8,1),"")</f>
        <v/>
      </c>
      <c r="J30" s="307" t="s">
        <v>10</v>
      </c>
      <c r="K30" s="224"/>
      <c r="L30" s="224"/>
      <c r="M30" s="323" t="s">
        <v>70</v>
      </c>
      <c r="N30" s="324"/>
      <c r="O30" s="325" t="str">
        <f>IF(SUM(O15:O25)&lt;&gt;0,ROUNDDOWN(AVERAGE(O15:O25),1),"")</f>
        <v/>
      </c>
      <c r="P30" s="324"/>
      <c r="Q30" s="325" t="str">
        <f>IF(SUM(Q15:Q25)&lt;&gt;0,ROUNDDOWN(AVERAGE(Q15:Q25),1),"")</f>
        <v/>
      </c>
      <c r="R30" s="224"/>
      <c r="S30" s="37"/>
      <c r="T30" s="37"/>
      <c r="U30" s="37"/>
    </row>
    <row r="31" spans="1:21" ht="16.5" customHeight="1" thickTop="1" thickBot="1" x14ac:dyDescent="0.2">
      <c r="A31" s="426"/>
      <c r="B31" s="461" t="s">
        <v>372</v>
      </c>
      <c r="C31" s="462"/>
      <c r="D31" s="462"/>
      <c r="E31" s="305" t="s">
        <v>45</v>
      </c>
      <c r="F31" s="407" t="s">
        <v>26</v>
      </c>
      <c r="G31" s="407"/>
      <c r="H31" s="306"/>
      <c r="I31" s="153"/>
      <c r="J31" s="307" t="s">
        <v>5</v>
      </c>
      <c r="K31" s="224"/>
      <c r="L31" s="224"/>
      <c r="M31" s="326" t="s">
        <v>243</v>
      </c>
      <c r="N31" s="293"/>
      <c r="O31" s="224"/>
      <c r="P31" s="293"/>
      <c r="Q31" s="224"/>
      <c r="R31" s="224"/>
      <c r="T31" s="40"/>
      <c r="U31" s="37"/>
    </row>
    <row r="32" spans="1:21" ht="16.5" customHeight="1" thickTop="1" thickBot="1" x14ac:dyDescent="0.2">
      <c r="A32" s="427"/>
      <c r="B32" s="457" t="s">
        <v>7</v>
      </c>
      <c r="C32" s="458"/>
      <c r="D32" s="458"/>
      <c r="E32" s="314"/>
      <c r="F32" s="406" t="s">
        <v>223</v>
      </c>
      <c r="G32" s="406"/>
      <c r="H32" s="306" t="s">
        <v>56</v>
      </c>
      <c r="I32" s="159" t="str">
        <f>IF(B8&lt;&gt;"",ROUNDDOWN(I31/B8,1),"")</f>
        <v/>
      </c>
      <c r="J32" s="315" t="s">
        <v>10</v>
      </c>
      <c r="K32" s="224"/>
      <c r="L32" s="224"/>
      <c r="M32" s="321"/>
      <c r="N32" s="321"/>
      <c r="O32" s="316"/>
      <c r="P32" s="321"/>
      <c r="Q32" s="316"/>
      <c r="R32" s="316"/>
      <c r="U32" s="37"/>
    </row>
    <row r="33" spans="1:21" ht="16.5" customHeight="1" thickTop="1" thickBot="1" x14ac:dyDescent="0.2">
      <c r="A33" s="425" t="s">
        <v>365</v>
      </c>
      <c r="B33" s="459" t="s">
        <v>317</v>
      </c>
      <c r="C33" s="460"/>
      <c r="D33" s="460"/>
      <c r="E33" s="300" t="s">
        <v>45</v>
      </c>
      <c r="F33" s="410" t="s">
        <v>20</v>
      </c>
      <c r="G33" s="410"/>
      <c r="H33" s="301"/>
      <c r="I33" s="172"/>
      <c r="J33" s="302" t="s">
        <v>5</v>
      </c>
      <c r="K33" s="224"/>
      <c r="L33" s="327" t="s">
        <v>239</v>
      </c>
      <c r="M33" s="328" t="str">
        <f>Q30</f>
        <v/>
      </c>
      <c r="N33" s="329"/>
      <c r="O33" s="330" t="s">
        <v>71</v>
      </c>
      <c r="P33" s="329"/>
      <c r="Q33" s="330"/>
      <c r="R33" s="331"/>
      <c r="T33" s="40"/>
      <c r="U33" s="37"/>
    </row>
    <row r="34" spans="1:21" ht="16.5" customHeight="1" thickTop="1" thickBot="1" x14ac:dyDescent="0.2">
      <c r="A34" s="426"/>
      <c r="B34" s="461" t="s">
        <v>7</v>
      </c>
      <c r="C34" s="462"/>
      <c r="D34" s="462"/>
      <c r="E34" s="305"/>
      <c r="F34" s="407" t="s">
        <v>224</v>
      </c>
      <c r="G34" s="407"/>
      <c r="H34" s="306" t="s">
        <v>57</v>
      </c>
      <c r="I34" s="159" t="str">
        <f>IF(B9&lt;&gt;"",ROUNDDOWN(I33/B9,1),"")</f>
        <v/>
      </c>
      <c r="J34" s="307" t="s">
        <v>10</v>
      </c>
      <c r="K34" s="224"/>
      <c r="L34" s="327"/>
      <c r="M34" s="332"/>
      <c r="N34" s="332"/>
      <c r="O34" s="333" t="s">
        <v>72</v>
      </c>
      <c r="P34" s="332"/>
      <c r="Q34" s="334" t="str">
        <f>IF(M33&lt;&gt;"",(M33/M35)*100,"")</f>
        <v/>
      </c>
      <c r="R34" s="335" t="s">
        <v>241</v>
      </c>
      <c r="T34" s="37"/>
      <c r="U34" s="37"/>
    </row>
    <row r="35" spans="1:21" ht="16.5" customHeight="1" thickTop="1" thickBot="1" x14ac:dyDescent="0.2">
      <c r="A35" s="426"/>
      <c r="B35" s="461" t="s">
        <v>372</v>
      </c>
      <c r="C35" s="462"/>
      <c r="D35" s="462"/>
      <c r="E35" s="305" t="s">
        <v>45</v>
      </c>
      <c r="F35" s="407" t="s">
        <v>26</v>
      </c>
      <c r="G35" s="407"/>
      <c r="H35" s="306"/>
      <c r="I35" s="153"/>
      <c r="J35" s="307" t="s">
        <v>5</v>
      </c>
      <c r="K35" s="224"/>
      <c r="L35" s="336" t="s">
        <v>240</v>
      </c>
      <c r="M35" s="337" t="str">
        <f>O30</f>
        <v/>
      </c>
      <c r="N35" s="338"/>
      <c r="O35" s="339" t="s">
        <v>71</v>
      </c>
      <c r="P35" s="338"/>
      <c r="Q35" s="339"/>
      <c r="R35" s="339"/>
      <c r="S35" s="37"/>
      <c r="T35" s="37"/>
      <c r="U35" s="37"/>
    </row>
    <row r="36" spans="1:21" ht="16.5" customHeight="1" thickTop="1" thickBot="1" x14ac:dyDescent="0.2">
      <c r="A36" s="427"/>
      <c r="B36" s="457" t="s">
        <v>7</v>
      </c>
      <c r="C36" s="458"/>
      <c r="D36" s="458"/>
      <c r="E36" s="314"/>
      <c r="F36" s="406" t="s">
        <v>219</v>
      </c>
      <c r="G36" s="406"/>
      <c r="H36" s="306" t="s">
        <v>58</v>
      </c>
      <c r="I36" s="159" t="str">
        <f>IF(B9&lt;&gt;"",ROUNDDOWN(I35/B9,1),"")</f>
        <v/>
      </c>
      <c r="J36" s="315" t="s">
        <v>10</v>
      </c>
      <c r="K36" s="224"/>
      <c r="L36" s="316"/>
      <c r="M36" s="316"/>
      <c r="N36" s="316"/>
      <c r="O36" s="316"/>
      <c r="P36" s="316"/>
      <c r="Q36" s="316"/>
      <c r="R36" s="316"/>
      <c r="S36" s="37"/>
      <c r="T36" s="37"/>
      <c r="U36" s="37"/>
    </row>
    <row r="37" spans="1:21" ht="16.5" customHeight="1" thickBot="1" x14ac:dyDescent="0.2">
      <c r="A37" s="425" t="s">
        <v>366</v>
      </c>
      <c r="B37" s="459" t="s">
        <v>317</v>
      </c>
      <c r="C37" s="460"/>
      <c r="D37" s="460"/>
      <c r="E37" s="300" t="s">
        <v>45</v>
      </c>
      <c r="F37" s="410" t="s">
        <v>20</v>
      </c>
      <c r="G37" s="410"/>
      <c r="H37" s="301"/>
      <c r="I37" s="172"/>
      <c r="J37" s="302" t="s">
        <v>5</v>
      </c>
      <c r="K37" s="224"/>
      <c r="L37" s="224"/>
      <c r="M37" s="437" t="s">
        <v>319</v>
      </c>
      <c r="N37" s="437"/>
      <c r="O37" s="437"/>
      <c r="P37" s="437"/>
      <c r="Q37" s="437"/>
      <c r="R37" s="437"/>
      <c r="S37" s="37"/>
      <c r="T37" s="37"/>
      <c r="U37" s="37"/>
    </row>
    <row r="38" spans="1:21" ht="16.5" customHeight="1" thickTop="1" thickBot="1" x14ac:dyDescent="0.2">
      <c r="A38" s="426"/>
      <c r="B38" s="461" t="s">
        <v>7</v>
      </c>
      <c r="C38" s="462"/>
      <c r="D38" s="462"/>
      <c r="E38" s="305"/>
      <c r="F38" s="407" t="s">
        <v>220</v>
      </c>
      <c r="G38" s="407"/>
      <c r="H38" s="306" t="s">
        <v>59</v>
      </c>
      <c r="I38" s="159" t="str">
        <f>IF(G4&lt;&gt;"",ROUNDDOWN(I37/G4,1),"")</f>
        <v/>
      </c>
      <c r="J38" s="307" t="s">
        <v>10</v>
      </c>
      <c r="K38" s="224"/>
      <c r="L38" s="316"/>
      <c r="M38" s="437"/>
      <c r="N38" s="437"/>
      <c r="O38" s="437"/>
      <c r="P38" s="437"/>
      <c r="Q38" s="437"/>
      <c r="R38" s="437"/>
      <c r="S38" s="37"/>
      <c r="T38" s="37"/>
      <c r="U38" s="37"/>
    </row>
    <row r="39" spans="1:21" ht="16.5" customHeight="1" thickTop="1" thickBot="1" x14ac:dyDescent="0.2">
      <c r="A39" s="426"/>
      <c r="B39" s="461" t="s">
        <v>372</v>
      </c>
      <c r="C39" s="462"/>
      <c r="D39" s="462"/>
      <c r="E39" s="305" t="s">
        <v>45</v>
      </c>
      <c r="F39" s="407" t="s">
        <v>26</v>
      </c>
      <c r="G39" s="407"/>
      <c r="H39" s="306"/>
      <c r="I39" s="153"/>
      <c r="J39" s="307" t="s">
        <v>5</v>
      </c>
      <c r="K39" s="224"/>
      <c r="L39" s="316"/>
      <c r="M39" s="437"/>
      <c r="N39" s="437"/>
      <c r="O39" s="437"/>
      <c r="P39" s="437"/>
      <c r="Q39" s="437"/>
      <c r="R39" s="437"/>
      <c r="S39" s="37"/>
      <c r="T39" s="37"/>
      <c r="U39" s="37"/>
    </row>
    <row r="40" spans="1:21" ht="16.5" customHeight="1" thickTop="1" thickBot="1" x14ac:dyDescent="0.2">
      <c r="A40" s="427"/>
      <c r="B40" s="457" t="s">
        <v>7</v>
      </c>
      <c r="C40" s="458"/>
      <c r="D40" s="458"/>
      <c r="E40" s="314"/>
      <c r="F40" s="406" t="s">
        <v>221</v>
      </c>
      <c r="G40" s="406"/>
      <c r="H40" s="306" t="s">
        <v>60</v>
      </c>
      <c r="I40" s="159" t="str">
        <f>IF(G4&lt;&gt;"",ROUNDDOWN(I39/G4,1),"")</f>
        <v/>
      </c>
      <c r="J40" s="315" t="s">
        <v>10</v>
      </c>
      <c r="K40" s="224"/>
      <c r="L40" s="316"/>
      <c r="M40" s="437"/>
      <c r="N40" s="437"/>
      <c r="O40" s="437"/>
      <c r="P40" s="437"/>
      <c r="Q40" s="437"/>
      <c r="R40" s="437"/>
      <c r="S40" s="37"/>
      <c r="T40" s="37"/>
      <c r="U40" s="37"/>
    </row>
    <row r="41" spans="1:21" ht="16.5" customHeight="1" thickBot="1" x14ac:dyDescent="0.2">
      <c r="A41" s="425" t="s">
        <v>367</v>
      </c>
      <c r="B41" s="459" t="s">
        <v>317</v>
      </c>
      <c r="C41" s="460"/>
      <c r="D41" s="460"/>
      <c r="E41" s="300" t="s">
        <v>45</v>
      </c>
      <c r="F41" s="410" t="s">
        <v>20</v>
      </c>
      <c r="G41" s="410"/>
      <c r="H41" s="301"/>
      <c r="I41" s="172"/>
      <c r="J41" s="302" t="s">
        <v>5</v>
      </c>
      <c r="K41" s="224"/>
      <c r="L41" s="316"/>
      <c r="M41" s="437"/>
      <c r="N41" s="437"/>
      <c r="O41" s="437"/>
      <c r="P41" s="437"/>
      <c r="Q41" s="437"/>
      <c r="R41" s="437"/>
      <c r="S41" s="37"/>
      <c r="T41" s="37"/>
      <c r="U41" s="37"/>
    </row>
    <row r="42" spans="1:21" ht="16.5" customHeight="1" thickTop="1" thickBot="1" x14ac:dyDescent="0.2">
      <c r="A42" s="426"/>
      <c r="B42" s="461" t="s">
        <v>7</v>
      </c>
      <c r="C42" s="462"/>
      <c r="D42" s="462"/>
      <c r="E42" s="305"/>
      <c r="F42" s="407" t="s">
        <v>222</v>
      </c>
      <c r="G42" s="407"/>
      <c r="H42" s="306" t="s">
        <v>61</v>
      </c>
      <c r="I42" s="159" t="str">
        <f>IF(G5&lt;&gt;"",ROUNDDOWN(I41/G5,1),"")</f>
        <v/>
      </c>
      <c r="J42" s="307" t="s">
        <v>10</v>
      </c>
      <c r="K42" s="224"/>
      <c r="L42" s="316"/>
      <c r="M42" s="437"/>
      <c r="N42" s="437"/>
      <c r="O42" s="437"/>
      <c r="P42" s="437"/>
      <c r="Q42" s="437"/>
      <c r="R42" s="437"/>
      <c r="S42" s="37"/>
      <c r="T42" s="37"/>
      <c r="U42" s="37"/>
    </row>
    <row r="43" spans="1:21" ht="16.5" customHeight="1" thickTop="1" thickBot="1" x14ac:dyDescent="0.2">
      <c r="A43" s="426"/>
      <c r="B43" s="461" t="s">
        <v>372</v>
      </c>
      <c r="C43" s="462"/>
      <c r="D43" s="462"/>
      <c r="E43" s="305" t="s">
        <v>45</v>
      </c>
      <c r="F43" s="407" t="s">
        <v>26</v>
      </c>
      <c r="G43" s="407"/>
      <c r="H43" s="306"/>
      <c r="I43" s="153"/>
      <c r="J43" s="307" t="s">
        <v>5</v>
      </c>
      <c r="K43" s="224"/>
      <c r="L43" s="316"/>
      <c r="M43" s="437"/>
      <c r="N43" s="437"/>
      <c r="O43" s="437"/>
      <c r="P43" s="437"/>
      <c r="Q43" s="437"/>
      <c r="R43" s="437"/>
      <c r="S43" s="37"/>
      <c r="T43" s="37"/>
      <c r="U43" s="37"/>
    </row>
    <row r="44" spans="1:21" ht="16.5" customHeight="1" thickTop="1" thickBot="1" x14ac:dyDescent="0.2">
      <c r="A44" s="427"/>
      <c r="B44" s="457" t="s">
        <v>7</v>
      </c>
      <c r="C44" s="458"/>
      <c r="D44" s="458"/>
      <c r="E44" s="314"/>
      <c r="F44" s="406" t="s">
        <v>225</v>
      </c>
      <c r="G44" s="406"/>
      <c r="H44" s="306" t="s">
        <v>62</v>
      </c>
      <c r="I44" s="159" t="str">
        <f>IF(G5&lt;&gt;"",ROUNDDOWN(I43/G5,1),"")</f>
        <v/>
      </c>
      <c r="J44" s="315" t="s">
        <v>10</v>
      </c>
      <c r="K44" s="224"/>
      <c r="L44" s="316"/>
      <c r="M44" s="437"/>
      <c r="N44" s="437"/>
      <c r="O44" s="437"/>
      <c r="P44" s="437"/>
      <c r="Q44" s="437"/>
      <c r="R44" s="437"/>
      <c r="S44" s="37"/>
      <c r="T44" s="37"/>
      <c r="U44" s="37"/>
    </row>
    <row r="45" spans="1:21" ht="16.5" customHeight="1" thickBot="1" x14ac:dyDescent="0.2">
      <c r="A45" s="425" t="s">
        <v>368</v>
      </c>
      <c r="B45" s="459" t="s">
        <v>317</v>
      </c>
      <c r="C45" s="460"/>
      <c r="D45" s="460"/>
      <c r="E45" s="300" t="s">
        <v>45</v>
      </c>
      <c r="F45" s="410" t="s">
        <v>20</v>
      </c>
      <c r="G45" s="410"/>
      <c r="H45" s="301"/>
      <c r="I45" s="172"/>
      <c r="J45" s="302" t="s">
        <v>5</v>
      </c>
      <c r="K45" s="224"/>
      <c r="L45" s="316"/>
      <c r="M45" s="437"/>
      <c r="N45" s="437"/>
      <c r="O45" s="437"/>
      <c r="P45" s="437"/>
      <c r="Q45" s="437"/>
      <c r="R45" s="437"/>
      <c r="S45" s="37"/>
      <c r="T45" s="37"/>
      <c r="U45" s="37"/>
    </row>
    <row r="46" spans="1:21" ht="16.5" customHeight="1" thickTop="1" thickBot="1" x14ac:dyDescent="0.2">
      <c r="A46" s="426"/>
      <c r="B46" s="461" t="s">
        <v>7</v>
      </c>
      <c r="C46" s="462"/>
      <c r="D46" s="462"/>
      <c r="E46" s="305"/>
      <c r="F46" s="407" t="s">
        <v>226</v>
      </c>
      <c r="G46" s="407"/>
      <c r="H46" s="306" t="s">
        <v>63</v>
      </c>
      <c r="I46" s="159" t="str">
        <f>IF(G6&lt;&gt;"",ROUNDDOWN(I45/G6,1),"")</f>
        <v/>
      </c>
      <c r="J46" s="307" t="s">
        <v>10</v>
      </c>
      <c r="K46" s="224"/>
      <c r="L46" s="316"/>
      <c r="M46" s="340"/>
      <c r="N46" s="321"/>
      <c r="O46" s="316"/>
      <c r="P46" s="321"/>
      <c r="Q46" s="316"/>
      <c r="R46" s="316"/>
      <c r="S46" s="37"/>
      <c r="T46" s="37"/>
      <c r="U46" s="37"/>
    </row>
    <row r="47" spans="1:21" ht="16.5" customHeight="1" thickTop="1" thickBot="1" x14ac:dyDescent="0.2">
      <c r="A47" s="426"/>
      <c r="B47" s="461" t="s">
        <v>372</v>
      </c>
      <c r="C47" s="462"/>
      <c r="D47" s="462"/>
      <c r="E47" s="305" t="s">
        <v>45</v>
      </c>
      <c r="F47" s="407" t="s">
        <v>26</v>
      </c>
      <c r="G47" s="407"/>
      <c r="H47" s="306"/>
      <c r="I47" s="153"/>
      <c r="J47" s="307" t="s">
        <v>5</v>
      </c>
      <c r="K47" s="224"/>
      <c r="L47" s="316"/>
      <c r="M47" s="463" t="s">
        <v>385</v>
      </c>
      <c r="N47" s="464"/>
      <c r="O47" s="464"/>
      <c r="P47" s="464"/>
      <c r="Q47" s="464"/>
      <c r="R47" s="465"/>
      <c r="S47" s="37"/>
      <c r="T47" s="37"/>
      <c r="U47" s="37"/>
    </row>
    <row r="48" spans="1:21" ht="16.5" customHeight="1" thickTop="1" thickBot="1" x14ac:dyDescent="0.2">
      <c r="A48" s="427"/>
      <c r="B48" s="457" t="s">
        <v>7</v>
      </c>
      <c r="C48" s="458"/>
      <c r="D48" s="458"/>
      <c r="E48" s="314"/>
      <c r="F48" s="406" t="s">
        <v>227</v>
      </c>
      <c r="G48" s="406"/>
      <c r="H48" s="306" t="s">
        <v>64</v>
      </c>
      <c r="I48" s="159" t="str">
        <f>IF(G6&lt;&gt;"",ROUNDDOWN(I47/G6,1),"")</f>
        <v/>
      </c>
      <c r="J48" s="315" t="s">
        <v>10</v>
      </c>
      <c r="K48" s="224"/>
      <c r="L48" s="316"/>
      <c r="M48" s="466"/>
      <c r="N48" s="467"/>
      <c r="O48" s="467"/>
      <c r="P48" s="467"/>
      <c r="Q48" s="467"/>
      <c r="R48" s="468"/>
      <c r="S48" s="37"/>
      <c r="T48" s="37"/>
      <c r="U48" s="37"/>
    </row>
    <row r="49" spans="1:22" ht="16.5" customHeight="1" thickBot="1" x14ac:dyDescent="0.2">
      <c r="A49" s="425" t="s">
        <v>369</v>
      </c>
      <c r="B49" s="459" t="s">
        <v>317</v>
      </c>
      <c r="C49" s="460"/>
      <c r="D49" s="460"/>
      <c r="E49" s="300" t="s">
        <v>45</v>
      </c>
      <c r="F49" s="410" t="s">
        <v>20</v>
      </c>
      <c r="G49" s="410"/>
      <c r="H49" s="301"/>
      <c r="I49" s="172"/>
      <c r="J49" s="302" t="s">
        <v>5</v>
      </c>
      <c r="K49" s="224"/>
      <c r="L49" s="316"/>
      <c r="M49" s="466"/>
      <c r="N49" s="467"/>
      <c r="O49" s="467"/>
      <c r="P49" s="467"/>
      <c r="Q49" s="467"/>
      <c r="R49" s="468"/>
      <c r="S49" s="37"/>
      <c r="T49" s="37"/>
      <c r="U49" s="37"/>
    </row>
    <row r="50" spans="1:22" ht="16.5" customHeight="1" thickTop="1" thickBot="1" x14ac:dyDescent="0.2">
      <c r="A50" s="426"/>
      <c r="B50" s="461" t="s">
        <v>7</v>
      </c>
      <c r="C50" s="462"/>
      <c r="D50" s="462"/>
      <c r="E50" s="305"/>
      <c r="F50" s="407" t="s">
        <v>228</v>
      </c>
      <c r="G50" s="407"/>
      <c r="H50" s="306" t="s">
        <v>65</v>
      </c>
      <c r="I50" s="159" t="str">
        <f>IF(G7&lt;&gt;"",ROUNDDOWN(I49/G7,1),"")</f>
        <v/>
      </c>
      <c r="J50" s="307" t="s">
        <v>10</v>
      </c>
      <c r="K50" s="224"/>
      <c r="L50" s="316"/>
      <c r="M50" s="466"/>
      <c r="N50" s="467"/>
      <c r="O50" s="467"/>
      <c r="P50" s="467"/>
      <c r="Q50" s="467"/>
      <c r="R50" s="468"/>
      <c r="S50" s="37"/>
      <c r="T50" s="37"/>
      <c r="U50" s="37"/>
    </row>
    <row r="51" spans="1:22" ht="16.5" customHeight="1" thickTop="1" thickBot="1" x14ac:dyDescent="0.2">
      <c r="A51" s="426"/>
      <c r="B51" s="461" t="s">
        <v>372</v>
      </c>
      <c r="C51" s="462"/>
      <c r="D51" s="462"/>
      <c r="E51" s="305" t="s">
        <v>45</v>
      </c>
      <c r="F51" s="407" t="s">
        <v>26</v>
      </c>
      <c r="G51" s="407"/>
      <c r="H51" s="306"/>
      <c r="I51" s="153"/>
      <c r="J51" s="307" t="s">
        <v>5</v>
      </c>
      <c r="K51" s="224"/>
      <c r="L51" s="316"/>
      <c r="M51" s="466"/>
      <c r="N51" s="467"/>
      <c r="O51" s="467"/>
      <c r="P51" s="467"/>
      <c r="Q51" s="467"/>
      <c r="R51" s="468"/>
      <c r="S51" s="37"/>
      <c r="T51" s="37"/>
      <c r="U51" s="37"/>
    </row>
    <row r="52" spans="1:22" ht="16.5" customHeight="1" thickTop="1" thickBot="1" x14ac:dyDescent="0.2">
      <c r="A52" s="427"/>
      <c r="B52" s="457" t="s">
        <v>7</v>
      </c>
      <c r="C52" s="458"/>
      <c r="D52" s="458"/>
      <c r="E52" s="314"/>
      <c r="F52" s="406" t="s">
        <v>229</v>
      </c>
      <c r="G52" s="406"/>
      <c r="H52" s="306" t="s">
        <v>66</v>
      </c>
      <c r="I52" s="159" t="str">
        <f>IF(G7&lt;&gt;"",ROUNDDOWN(I51/G7,1),"")</f>
        <v/>
      </c>
      <c r="J52" s="315" t="s">
        <v>10</v>
      </c>
      <c r="K52" s="224"/>
      <c r="L52" s="316"/>
      <c r="M52" s="466"/>
      <c r="N52" s="467"/>
      <c r="O52" s="467"/>
      <c r="P52" s="467"/>
      <c r="Q52" s="467"/>
      <c r="R52" s="468"/>
      <c r="S52" s="37"/>
      <c r="T52" s="37"/>
      <c r="U52" s="37"/>
    </row>
    <row r="53" spans="1:22" ht="16.5" customHeight="1" thickBot="1" x14ac:dyDescent="0.2">
      <c r="A53" s="425" t="s">
        <v>370</v>
      </c>
      <c r="B53" s="459" t="s">
        <v>317</v>
      </c>
      <c r="C53" s="460"/>
      <c r="D53" s="460"/>
      <c r="E53" s="300" t="s">
        <v>45</v>
      </c>
      <c r="F53" s="410" t="s">
        <v>20</v>
      </c>
      <c r="G53" s="410"/>
      <c r="H53" s="301"/>
      <c r="I53" s="172"/>
      <c r="J53" s="302" t="s">
        <v>5</v>
      </c>
      <c r="K53" s="224"/>
      <c r="L53" s="316"/>
      <c r="M53" s="466"/>
      <c r="N53" s="467"/>
      <c r="O53" s="467"/>
      <c r="P53" s="467"/>
      <c r="Q53" s="467"/>
      <c r="R53" s="468"/>
      <c r="S53" s="37"/>
      <c r="T53" s="37"/>
      <c r="U53" s="37"/>
    </row>
    <row r="54" spans="1:22" ht="16.5" customHeight="1" thickTop="1" thickBot="1" x14ac:dyDescent="0.2">
      <c r="A54" s="426"/>
      <c r="B54" s="461" t="s">
        <v>7</v>
      </c>
      <c r="C54" s="462"/>
      <c r="D54" s="462"/>
      <c r="E54" s="305"/>
      <c r="F54" s="407" t="s">
        <v>230</v>
      </c>
      <c r="G54" s="407"/>
      <c r="H54" s="306" t="s">
        <v>67</v>
      </c>
      <c r="I54" s="159" t="str">
        <f>IF(G8&lt;&gt;"",ROUNDDOWN(I53/G8,1),"")</f>
        <v/>
      </c>
      <c r="J54" s="307" t="s">
        <v>10</v>
      </c>
      <c r="K54" s="224"/>
      <c r="L54" s="316"/>
      <c r="M54" s="469"/>
      <c r="N54" s="470"/>
      <c r="O54" s="470"/>
      <c r="P54" s="470"/>
      <c r="Q54" s="470"/>
      <c r="R54" s="471"/>
      <c r="S54" s="37"/>
      <c r="T54" s="37"/>
      <c r="U54" s="37"/>
    </row>
    <row r="55" spans="1:22" ht="16.5" customHeight="1" thickTop="1" thickBot="1" x14ac:dyDescent="0.2">
      <c r="A55" s="426"/>
      <c r="B55" s="461" t="s">
        <v>372</v>
      </c>
      <c r="C55" s="462"/>
      <c r="D55" s="462"/>
      <c r="E55" s="305" t="s">
        <v>45</v>
      </c>
      <c r="F55" s="407" t="s">
        <v>26</v>
      </c>
      <c r="G55" s="407"/>
      <c r="H55" s="306"/>
      <c r="I55" s="153"/>
      <c r="J55" s="307" t="s">
        <v>5</v>
      </c>
      <c r="K55" s="224"/>
      <c r="L55" s="316"/>
      <c r="M55" s="321"/>
      <c r="N55" s="321"/>
      <c r="O55" s="316"/>
      <c r="P55" s="321"/>
      <c r="Q55" s="316"/>
      <c r="R55" s="316"/>
      <c r="S55" s="37"/>
      <c r="T55" s="37"/>
      <c r="U55" s="37"/>
    </row>
    <row r="56" spans="1:22" ht="16.5" customHeight="1" thickTop="1" thickBot="1" x14ac:dyDescent="0.2">
      <c r="A56" s="427"/>
      <c r="B56" s="457" t="s">
        <v>7</v>
      </c>
      <c r="C56" s="458"/>
      <c r="D56" s="458"/>
      <c r="E56" s="314"/>
      <c r="F56" s="406" t="s">
        <v>231</v>
      </c>
      <c r="G56" s="406"/>
      <c r="H56" s="341" t="s">
        <v>68</v>
      </c>
      <c r="I56" s="159" t="str">
        <f>IF(G8&lt;&gt;"",ROUNDDOWN(I55/G8,1),"")</f>
        <v/>
      </c>
      <c r="J56" s="315" t="s">
        <v>10</v>
      </c>
      <c r="K56" s="224"/>
      <c r="L56" s="316"/>
      <c r="M56" s="321"/>
      <c r="N56" s="321"/>
      <c r="O56" s="316"/>
      <c r="P56" s="321"/>
      <c r="Q56" s="316"/>
      <c r="R56" s="316"/>
      <c r="S56" s="37"/>
      <c r="T56" s="37"/>
      <c r="U56" s="37"/>
    </row>
    <row r="57" spans="1:22" s="33" customFormat="1" ht="6.75" customHeight="1" x14ac:dyDescent="0.15">
      <c r="A57" s="41"/>
      <c r="B57" s="41"/>
      <c r="C57" s="41"/>
      <c r="D57" s="35"/>
      <c r="E57" s="36"/>
      <c r="F57" s="36"/>
      <c r="G57" s="42"/>
      <c r="H57" s="42"/>
      <c r="I57" s="43"/>
      <c r="J57" s="44"/>
      <c r="L57" s="37"/>
      <c r="M57" s="38"/>
      <c r="N57" s="38"/>
      <c r="O57" s="37"/>
      <c r="P57" s="38"/>
      <c r="Q57" s="37"/>
      <c r="R57" s="37"/>
      <c r="S57" s="37"/>
      <c r="T57" s="37"/>
      <c r="U57" s="37"/>
      <c r="V57" s="35"/>
    </row>
  </sheetData>
  <protectedRanges>
    <protectedRange sqref="G4:G8" name="１_1"/>
    <protectedRange sqref="I13 I15 I17 I19 I21 I23 I25 I27 I29 I31 I33 I35 I37 I39 I41 I43 I45 I47 I49 I51 I53 I55" name="２"/>
    <protectedRange sqref="B4:B9 G4:G8 I13 I15 I17 I19 I21 I23 I25 I27 I29 I31 I33 I35 I37 I39 I41 I43 I45 I47 I49 I51 I53 I55" name="３"/>
    <protectedRange sqref="A13:A56" name="３_1"/>
  </protectedRanges>
  <mergeCells count="124">
    <mergeCell ref="A53:A56"/>
    <mergeCell ref="A41:A44"/>
    <mergeCell ref="A45:A48"/>
    <mergeCell ref="B46:D46"/>
    <mergeCell ref="B45:D45"/>
    <mergeCell ref="A25:A28"/>
    <mergeCell ref="A29:A32"/>
    <mergeCell ref="A33:A36"/>
    <mergeCell ref="A37:A40"/>
    <mergeCell ref="F25:G25"/>
    <mergeCell ref="A49:A52"/>
    <mergeCell ref="B51:D51"/>
    <mergeCell ref="B50:D50"/>
    <mergeCell ref="B49:D49"/>
    <mergeCell ref="B48:D48"/>
    <mergeCell ref="B47:D47"/>
    <mergeCell ref="C5:D5"/>
    <mergeCell ref="C6:D6"/>
    <mergeCell ref="C7:D7"/>
    <mergeCell ref="C8:D8"/>
    <mergeCell ref="A2:R2"/>
    <mergeCell ref="A3:J3"/>
    <mergeCell ref="E7:F7"/>
    <mergeCell ref="C4:D4"/>
    <mergeCell ref="E4:F4"/>
    <mergeCell ref="E5:F5"/>
    <mergeCell ref="H4:J4"/>
    <mergeCell ref="H5:J5"/>
    <mergeCell ref="H6:J6"/>
    <mergeCell ref="M13:M14"/>
    <mergeCell ref="A21:A24"/>
    <mergeCell ref="F19:G19"/>
    <mergeCell ref="F20:G20"/>
    <mergeCell ref="A17:A20"/>
    <mergeCell ref="F21:G21"/>
    <mergeCell ref="F22:G22"/>
    <mergeCell ref="F23:G23"/>
    <mergeCell ref="F24:G24"/>
    <mergeCell ref="F17:G17"/>
    <mergeCell ref="B13:D13"/>
    <mergeCell ref="F16:G16"/>
    <mergeCell ref="F18:G18"/>
    <mergeCell ref="B19:D19"/>
    <mergeCell ref="B20:D20"/>
    <mergeCell ref="A11:J11"/>
    <mergeCell ref="B22:D22"/>
    <mergeCell ref="B14:D14"/>
    <mergeCell ref="B15:D15"/>
    <mergeCell ref="H7:J7"/>
    <mergeCell ref="H8:J8"/>
    <mergeCell ref="F13:G13"/>
    <mergeCell ref="F14:G14"/>
    <mergeCell ref="E8:F8"/>
    <mergeCell ref="C9:D9"/>
    <mergeCell ref="A12:J12"/>
    <mergeCell ref="A13:A16"/>
    <mergeCell ref="B56:D56"/>
    <mergeCell ref="B55:D55"/>
    <mergeCell ref="B54:D54"/>
    <mergeCell ref="B53:D53"/>
    <mergeCell ref="B52:D52"/>
    <mergeCell ref="B26:D26"/>
    <mergeCell ref="B27:D27"/>
    <mergeCell ref="B28:D28"/>
    <mergeCell ref="B29:D29"/>
    <mergeCell ref="B43:D43"/>
    <mergeCell ref="F56:G56"/>
    <mergeCell ref="F55:G55"/>
    <mergeCell ref="F54:G54"/>
    <mergeCell ref="F53:G53"/>
    <mergeCell ref="F52:G52"/>
    <mergeCell ref="F30:G30"/>
    <mergeCell ref="F51:G51"/>
    <mergeCell ref="F40:G40"/>
    <mergeCell ref="F47:G47"/>
    <mergeCell ref="F46:G46"/>
    <mergeCell ref="F50:G50"/>
    <mergeCell ref="F49:G49"/>
    <mergeCell ref="F48:G48"/>
    <mergeCell ref="B35:D35"/>
    <mergeCell ref="B36:D36"/>
    <mergeCell ref="B37:D37"/>
    <mergeCell ref="M47:R54"/>
    <mergeCell ref="O13:Q13"/>
    <mergeCell ref="F43:G43"/>
    <mergeCell ref="F41:G41"/>
    <mergeCell ref="F42:G42"/>
    <mergeCell ref="F38:G38"/>
    <mergeCell ref="F39:G39"/>
    <mergeCell ref="F31:G31"/>
    <mergeCell ref="F26:G26"/>
    <mergeCell ref="F27:G27"/>
    <mergeCell ref="F35:G35"/>
    <mergeCell ref="F45:G45"/>
    <mergeCell ref="F44:G44"/>
    <mergeCell ref="B30:D30"/>
    <mergeCell ref="B31:D31"/>
    <mergeCell ref="B32:D32"/>
    <mergeCell ref="F33:G33"/>
    <mergeCell ref="B40:D40"/>
    <mergeCell ref="J1:R1"/>
    <mergeCell ref="B16:D16"/>
    <mergeCell ref="B17:D17"/>
    <mergeCell ref="B18:D18"/>
    <mergeCell ref="F36:G36"/>
    <mergeCell ref="F37:G37"/>
    <mergeCell ref="F28:G28"/>
    <mergeCell ref="F29:G29"/>
    <mergeCell ref="F32:G32"/>
    <mergeCell ref="F34:G34"/>
    <mergeCell ref="M37:R45"/>
    <mergeCell ref="B24:D24"/>
    <mergeCell ref="B25:D25"/>
    <mergeCell ref="B41:D41"/>
    <mergeCell ref="B42:D42"/>
    <mergeCell ref="B33:D33"/>
    <mergeCell ref="B34:D34"/>
    <mergeCell ref="B44:D44"/>
    <mergeCell ref="B39:D39"/>
    <mergeCell ref="B38:D38"/>
    <mergeCell ref="E6:F6"/>
    <mergeCell ref="B21:D21"/>
    <mergeCell ref="B23:D23"/>
    <mergeCell ref="F15:G15"/>
  </mergeCells>
  <phoneticPr fontId="3"/>
  <pageMargins left="0.39370078740157483" right="0.23622047244094491" top="0.43307086614173229" bottom="0.39370078740157483" header="0.23622047244094491" footer="0.31496062992125984"/>
  <pageSetup paperSize="9" scale="89" orientation="portrait" horizontalDpi="4294967293" verticalDpi="4294967293" r:id="rId1"/>
  <headerFooter alignWithMargins="0">
    <oddHeader>&amp;R&amp;A</oddHeader>
    <oddFooter>&amp;RH27.4.1～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0"/>
  </sheetPr>
  <dimension ref="A1:AD40"/>
  <sheetViews>
    <sheetView view="pageBreakPreview" zoomScaleNormal="75" workbookViewId="0">
      <selection activeCell="E3" sqref="E3:AD3"/>
    </sheetView>
  </sheetViews>
  <sheetFormatPr defaultColWidth="12" defaultRowHeight="13.5" x14ac:dyDescent="0.15"/>
  <cols>
    <col min="1" max="3" width="5.1640625" style="73" customWidth="1"/>
    <col min="4" max="11" width="3.5" style="73" customWidth="1"/>
    <col min="12" max="16" width="4.1640625" style="73" customWidth="1"/>
    <col min="17" max="18" width="5.1640625" style="73" customWidth="1"/>
    <col min="19" max="24" width="3.5" style="73" customWidth="1"/>
    <col min="25" max="25" width="3.33203125" style="73" customWidth="1"/>
    <col min="26" max="26" width="3.5" style="73" customWidth="1"/>
    <col min="27" max="29" width="4.1640625" style="73" customWidth="1"/>
    <col min="30" max="30" width="10.33203125" style="73" customWidth="1"/>
    <col min="31" max="16384" width="12" style="73"/>
  </cols>
  <sheetData>
    <row r="1" spans="1:30" ht="48.75" customHeight="1" x14ac:dyDescent="0.15">
      <c r="A1" s="509" t="s">
        <v>392</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row>
    <row r="2" spans="1:30" ht="11.25" customHeight="1" x14ac:dyDescent="0.15">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3" t="s">
        <v>104</v>
      </c>
      <c r="AC2" s="342"/>
      <c r="AD2" s="342"/>
    </row>
    <row r="3" spans="1:30" ht="20.25" customHeight="1" x14ac:dyDescent="0.15">
      <c r="A3" s="511" t="s">
        <v>105</v>
      </c>
      <c r="B3" s="511"/>
      <c r="C3" s="511"/>
      <c r="D3" s="511"/>
      <c r="E3" s="512" t="s">
        <v>106</v>
      </c>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row>
    <row r="4" spans="1:30" ht="20.25" customHeight="1" x14ac:dyDescent="0.15">
      <c r="A4" s="511" t="s">
        <v>107</v>
      </c>
      <c r="B4" s="511"/>
      <c r="C4" s="511"/>
      <c r="D4" s="511"/>
      <c r="E4" s="513" t="s">
        <v>393</v>
      </c>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row>
    <row r="5" spans="1:30" ht="20.25" customHeight="1" x14ac:dyDescent="0.15">
      <c r="A5" s="511" t="s">
        <v>108</v>
      </c>
      <c r="B5" s="511"/>
      <c r="C5" s="511"/>
      <c r="D5" s="511"/>
      <c r="E5" s="514" t="s">
        <v>109</v>
      </c>
      <c r="F5" s="514"/>
      <c r="G5" s="514"/>
      <c r="H5" s="514"/>
      <c r="I5" s="514"/>
      <c r="J5" s="514"/>
      <c r="K5" s="514"/>
      <c r="L5" s="514"/>
      <c r="M5" s="514"/>
      <c r="N5" s="514"/>
      <c r="O5" s="514"/>
      <c r="P5" s="514"/>
      <c r="Q5" s="514"/>
      <c r="R5" s="514" t="s">
        <v>110</v>
      </c>
      <c r="S5" s="514"/>
      <c r="T5" s="514"/>
      <c r="U5" s="514"/>
      <c r="V5" s="514"/>
      <c r="W5" s="514"/>
      <c r="X5" s="514"/>
      <c r="Y5" s="514"/>
      <c r="Z5" s="514"/>
      <c r="AA5" s="514"/>
      <c r="AB5" s="514"/>
      <c r="AC5" s="514"/>
      <c r="AD5" s="514"/>
    </row>
    <row r="6" spans="1:30" x14ac:dyDescent="0.15">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row>
    <row r="7" spans="1:30" x14ac:dyDescent="0.15">
      <c r="A7" s="342"/>
      <c r="B7" s="507" t="s">
        <v>111</v>
      </c>
      <c r="C7" s="507"/>
      <c r="D7" s="507"/>
      <c r="E7" s="507"/>
      <c r="F7" s="507"/>
      <c r="G7" s="507"/>
      <c r="H7" s="507"/>
      <c r="I7" s="507"/>
      <c r="J7" s="507"/>
      <c r="K7" s="507"/>
      <c r="L7" s="507"/>
      <c r="M7" s="507"/>
      <c r="N7" s="345"/>
      <c r="O7" s="345"/>
      <c r="P7" s="345"/>
      <c r="Q7" s="346"/>
      <c r="R7" s="342"/>
      <c r="S7" s="342"/>
      <c r="T7" s="342"/>
      <c r="U7" s="342"/>
      <c r="V7" s="342"/>
      <c r="W7" s="342"/>
      <c r="X7" s="342"/>
      <c r="Y7" s="342"/>
      <c r="Z7" s="342"/>
      <c r="AA7" s="342"/>
      <c r="AB7" s="342"/>
      <c r="AC7" s="342"/>
      <c r="AD7" s="342"/>
    </row>
    <row r="8" spans="1:30" ht="17.25" customHeight="1" x14ac:dyDescent="0.15">
      <c r="A8" s="342"/>
      <c r="B8" s="508" t="s">
        <v>112</v>
      </c>
      <c r="C8" s="508"/>
      <c r="D8" s="508"/>
      <c r="E8" s="508"/>
      <c r="F8" s="508"/>
      <c r="G8" s="508"/>
      <c r="H8" s="508" t="s">
        <v>113</v>
      </c>
      <c r="I8" s="508"/>
      <c r="J8" s="508"/>
      <c r="K8" s="508"/>
      <c r="L8" s="508"/>
      <c r="M8" s="508"/>
      <c r="N8" s="508"/>
      <c r="O8" s="508" t="s">
        <v>114</v>
      </c>
      <c r="P8" s="508"/>
      <c r="Q8" s="508"/>
      <c r="R8" s="508"/>
      <c r="S8" s="508"/>
      <c r="T8" s="508"/>
      <c r="U8" s="508"/>
      <c r="V8" s="492" t="s">
        <v>115</v>
      </c>
      <c r="W8" s="492"/>
      <c r="X8" s="492"/>
      <c r="Y8" s="492"/>
      <c r="Z8" s="492"/>
      <c r="AA8" s="492"/>
      <c r="AB8" s="492"/>
      <c r="AC8" s="342"/>
      <c r="AD8" s="342"/>
    </row>
    <row r="9" spans="1:30" ht="17.25" customHeight="1" x14ac:dyDescent="0.15">
      <c r="A9" s="342"/>
      <c r="B9" s="504"/>
      <c r="C9" s="505"/>
      <c r="D9" s="505"/>
      <c r="E9" s="505"/>
      <c r="F9" s="505"/>
      <c r="G9" s="506"/>
      <c r="H9" s="485"/>
      <c r="I9" s="486"/>
      <c r="J9" s="486"/>
      <c r="K9" s="486"/>
      <c r="L9" s="486"/>
      <c r="M9" s="486"/>
      <c r="N9" s="487"/>
      <c r="O9" s="485"/>
      <c r="P9" s="486"/>
      <c r="Q9" s="486"/>
      <c r="R9" s="486"/>
      <c r="S9" s="486"/>
      <c r="T9" s="486"/>
      <c r="U9" s="487"/>
      <c r="V9" s="485"/>
      <c r="W9" s="486"/>
      <c r="X9" s="486"/>
      <c r="Y9" s="486"/>
      <c r="Z9" s="486"/>
      <c r="AA9" s="486"/>
      <c r="AB9" s="487"/>
      <c r="AC9" s="342"/>
      <c r="AD9" s="342"/>
    </row>
    <row r="10" spans="1:30" ht="17.25" customHeight="1" x14ac:dyDescent="0.15">
      <c r="A10" s="342"/>
      <c r="B10" s="504"/>
      <c r="C10" s="505"/>
      <c r="D10" s="505"/>
      <c r="E10" s="505"/>
      <c r="F10" s="505"/>
      <c r="G10" s="506"/>
      <c r="H10" s="485"/>
      <c r="I10" s="486"/>
      <c r="J10" s="486"/>
      <c r="K10" s="486"/>
      <c r="L10" s="486"/>
      <c r="M10" s="486"/>
      <c r="N10" s="487"/>
      <c r="O10" s="485"/>
      <c r="P10" s="486"/>
      <c r="Q10" s="486"/>
      <c r="R10" s="486"/>
      <c r="S10" s="486"/>
      <c r="T10" s="486"/>
      <c r="U10" s="487"/>
      <c r="V10" s="485"/>
      <c r="W10" s="486"/>
      <c r="X10" s="486"/>
      <c r="Y10" s="486"/>
      <c r="Z10" s="486"/>
      <c r="AA10" s="486"/>
      <c r="AB10" s="487"/>
      <c r="AC10" s="342"/>
      <c r="AD10" s="342"/>
    </row>
    <row r="11" spans="1:30" ht="17.25" customHeight="1" x14ac:dyDescent="0.15">
      <c r="A11" s="342"/>
      <c r="B11" s="504"/>
      <c r="C11" s="505"/>
      <c r="D11" s="505"/>
      <c r="E11" s="505"/>
      <c r="F11" s="505"/>
      <c r="G11" s="506"/>
      <c r="H11" s="485"/>
      <c r="I11" s="486"/>
      <c r="J11" s="486"/>
      <c r="K11" s="486"/>
      <c r="L11" s="486"/>
      <c r="M11" s="486"/>
      <c r="N11" s="487"/>
      <c r="O11" s="485"/>
      <c r="P11" s="486"/>
      <c r="Q11" s="486"/>
      <c r="R11" s="486"/>
      <c r="S11" s="486"/>
      <c r="T11" s="486"/>
      <c r="U11" s="487"/>
      <c r="V11" s="485"/>
      <c r="W11" s="486"/>
      <c r="X11" s="486"/>
      <c r="Y11" s="486"/>
      <c r="Z11" s="486"/>
      <c r="AA11" s="486"/>
      <c r="AB11" s="487"/>
      <c r="AC11" s="342"/>
      <c r="AD11" s="342"/>
    </row>
    <row r="12" spans="1:30" ht="17.25" customHeight="1" x14ac:dyDescent="0.15">
      <c r="A12" s="342"/>
      <c r="B12" s="504"/>
      <c r="C12" s="505"/>
      <c r="D12" s="505"/>
      <c r="E12" s="505"/>
      <c r="F12" s="505"/>
      <c r="G12" s="506"/>
      <c r="H12" s="485"/>
      <c r="I12" s="486"/>
      <c r="J12" s="486"/>
      <c r="K12" s="486"/>
      <c r="L12" s="486"/>
      <c r="M12" s="486"/>
      <c r="N12" s="487"/>
      <c r="O12" s="485"/>
      <c r="P12" s="486"/>
      <c r="Q12" s="486"/>
      <c r="R12" s="486"/>
      <c r="S12" s="486"/>
      <c r="T12" s="486"/>
      <c r="U12" s="487"/>
      <c r="V12" s="485"/>
      <c r="W12" s="486"/>
      <c r="X12" s="486"/>
      <c r="Y12" s="486"/>
      <c r="Z12" s="486"/>
      <c r="AA12" s="486"/>
      <c r="AB12" s="487"/>
      <c r="AC12" s="342"/>
      <c r="AD12" s="342"/>
    </row>
    <row r="13" spans="1:30" ht="17.25" customHeight="1" x14ac:dyDescent="0.15">
      <c r="A13" s="342"/>
      <c r="B13" s="504"/>
      <c r="C13" s="505"/>
      <c r="D13" s="505"/>
      <c r="E13" s="505"/>
      <c r="F13" s="505"/>
      <c r="G13" s="506"/>
      <c r="H13" s="485"/>
      <c r="I13" s="486"/>
      <c r="J13" s="486"/>
      <c r="K13" s="486"/>
      <c r="L13" s="486"/>
      <c r="M13" s="486"/>
      <c r="N13" s="487"/>
      <c r="O13" s="485"/>
      <c r="P13" s="486"/>
      <c r="Q13" s="486"/>
      <c r="R13" s="486"/>
      <c r="S13" s="486"/>
      <c r="T13" s="486"/>
      <c r="U13" s="487"/>
      <c r="V13" s="485"/>
      <c r="W13" s="486"/>
      <c r="X13" s="486"/>
      <c r="Y13" s="486"/>
      <c r="Z13" s="486"/>
      <c r="AA13" s="486"/>
      <c r="AB13" s="487"/>
      <c r="AC13" s="342"/>
      <c r="AD13" s="342"/>
    </row>
    <row r="14" spans="1:30" ht="17.25" customHeight="1" x14ac:dyDescent="0.15">
      <c r="A14" s="342"/>
      <c r="B14" s="504"/>
      <c r="C14" s="505"/>
      <c r="D14" s="505"/>
      <c r="E14" s="505"/>
      <c r="F14" s="505"/>
      <c r="G14" s="506"/>
      <c r="H14" s="485"/>
      <c r="I14" s="486"/>
      <c r="J14" s="486"/>
      <c r="K14" s="486"/>
      <c r="L14" s="486"/>
      <c r="M14" s="486"/>
      <c r="N14" s="487"/>
      <c r="O14" s="485"/>
      <c r="P14" s="486"/>
      <c r="Q14" s="486"/>
      <c r="R14" s="486"/>
      <c r="S14" s="486"/>
      <c r="T14" s="486"/>
      <c r="U14" s="487"/>
      <c r="V14" s="485"/>
      <c r="W14" s="486"/>
      <c r="X14" s="486"/>
      <c r="Y14" s="486"/>
      <c r="Z14" s="486"/>
      <c r="AA14" s="486"/>
      <c r="AB14" s="487"/>
      <c r="AC14" s="342"/>
      <c r="AD14" s="342"/>
    </row>
    <row r="15" spans="1:30" ht="17.25" customHeight="1" thickBot="1" x14ac:dyDescent="0.2">
      <c r="A15" s="342"/>
      <c r="B15" s="495"/>
      <c r="C15" s="496"/>
      <c r="D15" s="496"/>
      <c r="E15" s="496"/>
      <c r="F15" s="496"/>
      <c r="G15" s="497"/>
      <c r="H15" s="498"/>
      <c r="I15" s="499"/>
      <c r="J15" s="499"/>
      <c r="K15" s="499"/>
      <c r="L15" s="499"/>
      <c r="M15" s="499"/>
      <c r="N15" s="500"/>
      <c r="O15" s="498"/>
      <c r="P15" s="499"/>
      <c r="Q15" s="499"/>
      <c r="R15" s="499"/>
      <c r="S15" s="499"/>
      <c r="T15" s="499"/>
      <c r="U15" s="500"/>
      <c r="V15" s="498"/>
      <c r="W15" s="499"/>
      <c r="X15" s="499"/>
      <c r="Y15" s="499"/>
      <c r="Z15" s="499"/>
      <c r="AA15" s="499"/>
      <c r="AB15" s="500"/>
      <c r="AC15" s="342"/>
      <c r="AD15" s="342"/>
    </row>
    <row r="16" spans="1:30" ht="22.5" customHeight="1" thickBot="1" x14ac:dyDescent="0.2">
      <c r="A16" s="342"/>
      <c r="B16" s="501" t="s">
        <v>116</v>
      </c>
      <c r="C16" s="502"/>
      <c r="D16" s="502"/>
      <c r="E16" s="502"/>
      <c r="F16" s="502"/>
      <c r="G16" s="502"/>
      <c r="H16" s="502"/>
      <c r="I16" s="502"/>
      <c r="J16" s="502"/>
      <c r="K16" s="502"/>
      <c r="L16" s="502"/>
      <c r="M16" s="502"/>
      <c r="N16" s="502"/>
      <c r="O16" s="502"/>
      <c r="P16" s="502"/>
      <c r="Q16" s="502"/>
      <c r="R16" s="502"/>
      <c r="S16" s="502"/>
      <c r="T16" s="502"/>
      <c r="U16" s="503"/>
      <c r="V16" s="482"/>
      <c r="W16" s="483"/>
      <c r="X16" s="483"/>
      <c r="Y16" s="483"/>
      <c r="Z16" s="483"/>
      <c r="AA16" s="483"/>
      <c r="AB16" s="484"/>
      <c r="AC16" s="342"/>
      <c r="AD16" s="342"/>
    </row>
    <row r="17" spans="1:30" x14ac:dyDescent="0.15">
      <c r="A17" s="342"/>
      <c r="B17" s="342"/>
      <c r="C17" s="347"/>
      <c r="D17" s="347"/>
      <c r="E17" s="347"/>
      <c r="F17" s="347"/>
      <c r="G17" s="347"/>
      <c r="H17" s="347"/>
      <c r="I17" s="347"/>
      <c r="J17" s="347"/>
      <c r="K17" s="347"/>
      <c r="L17" s="347"/>
      <c r="M17" s="347"/>
      <c r="N17" s="347"/>
      <c r="O17" s="347"/>
      <c r="P17" s="347"/>
      <c r="Q17" s="342"/>
      <c r="R17" s="342"/>
      <c r="S17" s="347"/>
      <c r="T17" s="347"/>
      <c r="U17" s="347"/>
      <c r="V17" s="347"/>
      <c r="W17" s="347"/>
      <c r="X17" s="347"/>
      <c r="Y17" s="347"/>
      <c r="Z17" s="347"/>
      <c r="AA17" s="347"/>
      <c r="AB17" s="347"/>
      <c r="AC17" s="347"/>
      <c r="AD17" s="347"/>
    </row>
    <row r="18" spans="1:30" ht="18" customHeight="1" x14ac:dyDescent="0.15">
      <c r="A18" s="342"/>
      <c r="B18" s="342"/>
      <c r="C18" s="348"/>
      <c r="D18" s="348"/>
      <c r="E18" s="348"/>
      <c r="F18" s="348"/>
      <c r="G18" s="348"/>
      <c r="H18" s="348"/>
      <c r="I18" s="348"/>
      <c r="J18" s="348"/>
      <c r="K18" s="348"/>
      <c r="L18" s="348"/>
      <c r="M18" s="348"/>
      <c r="N18" s="348"/>
      <c r="O18" s="348"/>
      <c r="P18" s="348"/>
      <c r="Q18" s="342"/>
      <c r="R18" s="342"/>
      <c r="S18" s="342"/>
      <c r="T18" s="342"/>
      <c r="U18" s="342"/>
      <c r="V18" s="342"/>
      <c r="W18" s="342"/>
      <c r="X18" s="342"/>
      <c r="Y18" s="342"/>
      <c r="Z18" s="342"/>
      <c r="AA18" s="342"/>
      <c r="AB18" s="342"/>
      <c r="AC18" s="342"/>
      <c r="AD18" s="342"/>
    </row>
    <row r="19" spans="1:30" ht="18" customHeight="1" x14ac:dyDescent="0.15">
      <c r="A19" s="342" t="s">
        <v>117</v>
      </c>
      <c r="B19" s="342"/>
      <c r="C19" s="348"/>
      <c r="D19" s="348"/>
      <c r="E19" s="348"/>
      <c r="F19" s="485"/>
      <c r="G19" s="486"/>
      <c r="H19" s="486"/>
      <c r="I19" s="487"/>
      <c r="J19" s="348" t="s">
        <v>118</v>
      </c>
      <c r="K19" s="348"/>
      <c r="L19" s="348" t="s">
        <v>119</v>
      </c>
      <c r="M19" s="348"/>
      <c r="N19" s="348"/>
      <c r="O19" s="348"/>
      <c r="P19" s="348"/>
      <c r="Q19" s="342"/>
      <c r="R19" s="342"/>
      <c r="S19" s="342"/>
      <c r="T19" s="342"/>
      <c r="U19" s="342"/>
      <c r="V19" s="342"/>
      <c r="W19" s="342"/>
      <c r="X19" s="342"/>
      <c r="Y19" s="342"/>
      <c r="Z19" s="342"/>
      <c r="AA19" s="342"/>
      <c r="AB19" s="342"/>
      <c r="AC19" s="342"/>
      <c r="AD19" s="342"/>
    </row>
    <row r="20" spans="1:30" ht="18" customHeight="1" x14ac:dyDescent="0.15">
      <c r="A20" s="342"/>
      <c r="B20" s="342"/>
      <c r="C20" s="347"/>
      <c r="D20" s="347"/>
      <c r="E20" s="347"/>
      <c r="F20" s="347"/>
      <c r="G20" s="347"/>
      <c r="H20" s="347"/>
      <c r="I20" s="347"/>
      <c r="J20" s="347"/>
      <c r="K20" s="347"/>
      <c r="L20" s="349"/>
      <c r="M20" s="350"/>
      <c r="N20" s="350"/>
      <c r="O20" s="350"/>
      <c r="P20" s="350"/>
      <c r="Q20" s="351"/>
      <c r="R20" s="351"/>
      <c r="S20" s="350"/>
      <c r="T20" s="350"/>
      <c r="U20" s="350"/>
      <c r="V20" s="350"/>
      <c r="W20" s="350"/>
      <c r="X20" s="350"/>
      <c r="Y20" s="350"/>
      <c r="Z20" s="350"/>
      <c r="AA20" s="350"/>
      <c r="AB20" s="350"/>
      <c r="AC20" s="350"/>
      <c r="AD20" s="350"/>
    </row>
    <row r="21" spans="1:30" ht="18" customHeight="1" x14ac:dyDescent="0.15">
      <c r="A21" s="342"/>
      <c r="B21" s="342"/>
      <c r="C21" s="348"/>
      <c r="D21" s="348"/>
      <c r="E21" s="348"/>
      <c r="F21" s="348"/>
      <c r="G21" s="348"/>
      <c r="H21" s="348"/>
      <c r="I21" s="348"/>
      <c r="J21" s="348"/>
      <c r="K21" s="348"/>
      <c r="L21" s="348"/>
      <c r="M21" s="348"/>
      <c r="N21" s="348"/>
      <c r="O21" s="348"/>
      <c r="P21" s="348"/>
      <c r="Q21" s="342"/>
      <c r="R21" s="342"/>
      <c r="S21" s="342"/>
      <c r="T21" s="342"/>
      <c r="U21" s="342"/>
      <c r="V21" s="342"/>
      <c r="W21" s="342"/>
      <c r="X21" s="342"/>
      <c r="Y21" s="342"/>
      <c r="Z21" s="342"/>
      <c r="AA21" s="342"/>
      <c r="AB21" s="342"/>
      <c r="AC21" s="342"/>
      <c r="AD21" s="342"/>
    </row>
    <row r="22" spans="1:30" ht="18" customHeight="1" x14ac:dyDescent="0.15">
      <c r="A22" s="352" t="s">
        <v>120</v>
      </c>
      <c r="B22" s="342"/>
      <c r="C22" s="348"/>
      <c r="D22" s="348"/>
      <c r="E22" s="348"/>
      <c r="F22" s="348"/>
      <c r="G22" s="348"/>
      <c r="H22" s="348"/>
      <c r="I22" s="348"/>
      <c r="J22" s="348"/>
      <c r="K22" s="348"/>
      <c r="L22" s="348"/>
      <c r="M22" s="348"/>
      <c r="N22" s="348"/>
      <c r="O22" s="348"/>
      <c r="P22" s="348"/>
      <c r="Q22" s="342"/>
      <c r="R22" s="342"/>
      <c r="S22" s="342"/>
      <c r="T22" s="342"/>
      <c r="U22" s="342"/>
      <c r="V22" s="342"/>
      <c r="W22" s="342"/>
      <c r="X22" s="342"/>
      <c r="Y22" s="342"/>
      <c r="Z22" s="342"/>
      <c r="AA22" s="342"/>
      <c r="AB22" s="342"/>
      <c r="AC22" s="342"/>
      <c r="AD22" s="342"/>
    </row>
    <row r="23" spans="1:30" ht="18" customHeight="1" x14ac:dyDescent="0.15">
      <c r="A23" s="342" t="s">
        <v>121</v>
      </c>
      <c r="B23" s="342"/>
      <c r="C23" s="348"/>
      <c r="D23" s="348"/>
      <c r="E23" s="348"/>
      <c r="F23" s="488"/>
      <c r="G23" s="489"/>
      <c r="H23" s="489"/>
      <c r="I23" s="490"/>
      <c r="J23" s="348"/>
      <c r="K23" s="348"/>
      <c r="L23" s="348" t="s">
        <v>122</v>
      </c>
      <c r="M23" s="348"/>
      <c r="N23" s="348"/>
      <c r="O23" s="348"/>
      <c r="P23" s="348"/>
      <c r="Q23" s="342"/>
      <c r="R23" s="342"/>
      <c r="S23" s="342"/>
      <c r="T23" s="342"/>
      <c r="U23" s="342"/>
      <c r="V23" s="342"/>
      <c r="W23" s="342"/>
      <c r="X23" s="342"/>
      <c r="Y23" s="342"/>
      <c r="Z23" s="342"/>
      <c r="AA23" s="342"/>
      <c r="AB23" s="342"/>
      <c r="AC23" s="342"/>
      <c r="AD23" s="342"/>
    </row>
    <row r="24" spans="1:30" ht="18" customHeight="1" x14ac:dyDescent="0.15">
      <c r="A24" s="342"/>
      <c r="B24" s="342"/>
      <c r="C24" s="348"/>
      <c r="D24" s="348"/>
      <c r="E24" s="348"/>
      <c r="F24" s="356"/>
      <c r="G24" s="356"/>
      <c r="H24" s="356"/>
      <c r="I24" s="356"/>
      <c r="J24" s="348"/>
      <c r="K24" s="348"/>
      <c r="L24" s="348"/>
      <c r="M24" s="348"/>
      <c r="N24" s="348"/>
      <c r="O24" s="348"/>
      <c r="P24" s="348"/>
      <c r="Q24" s="342"/>
      <c r="R24" s="342"/>
      <c r="S24" s="342"/>
      <c r="T24" s="342"/>
      <c r="U24" s="342"/>
      <c r="V24" s="342"/>
      <c r="W24" s="342"/>
      <c r="X24" s="342"/>
      <c r="Y24" s="342"/>
      <c r="Z24" s="342"/>
      <c r="AA24" s="342"/>
      <c r="AB24" s="342"/>
      <c r="AC24" s="342"/>
      <c r="AD24" s="342"/>
    </row>
    <row r="25" spans="1:30" ht="18" customHeight="1" x14ac:dyDescent="0.15">
      <c r="A25" s="342"/>
      <c r="B25" s="342" t="s">
        <v>123</v>
      </c>
      <c r="C25" s="348"/>
      <c r="D25" s="348"/>
      <c r="E25" s="348"/>
      <c r="F25" s="356"/>
      <c r="G25" s="356"/>
      <c r="H25" s="356"/>
      <c r="I25" s="356"/>
      <c r="J25" s="348"/>
      <c r="K25" s="348"/>
      <c r="L25" s="348"/>
      <c r="M25" s="348"/>
      <c r="N25" s="348"/>
      <c r="O25" s="348"/>
      <c r="P25" s="348"/>
      <c r="Q25" s="342"/>
      <c r="R25" s="342"/>
      <c r="S25" s="342"/>
      <c r="T25" s="342"/>
      <c r="U25" s="342"/>
      <c r="V25" s="342"/>
      <c r="W25" s="342"/>
      <c r="X25" s="342"/>
      <c r="Y25" s="342"/>
      <c r="Z25" s="342"/>
      <c r="AA25" s="342"/>
      <c r="AB25" s="342"/>
      <c r="AC25" s="342"/>
      <c r="AD25" s="342"/>
    </row>
    <row r="26" spans="1:30" ht="18" customHeight="1" x14ac:dyDescent="0.15">
      <c r="A26" s="342"/>
      <c r="B26" s="342" t="s">
        <v>124</v>
      </c>
      <c r="C26" s="348"/>
      <c r="D26" s="348"/>
      <c r="E26" s="348"/>
      <c r="F26" s="356"/>
      <c r="G26" s="356"/>
      <c r="H26" s="356"/>
      <c r="I26" s="356"/>
      <c r="J26" s="348"/>
      <c r="K26" s="348"/>
      <c r="L26" s="348"/>
      <c r="M26" s="348"/>
      <c r="N26" s="348"/>
      <c r="O26" s="348"/>
      <c r="P26" s="348"/>
      <c r="Q26" s="342"/>
      <c r="R26" s="342"/>
      <c r="S26" s="342"/>
      <c r="T26" s="342"/>
      <c r="U26" s="342"/>
      <c r="V26" s="342"/>
      <c r="W26" s="342"/>
      <c r="X26" s="342"/>
      <c r="Y26" s="342"/>
      <c r="Z26" s="342"/>
      <c r="AA26" s="342"/>
      <c r="AB26" s="342"/>
      <c r="AC26" s="342"/>
      <c r="AD26" s="342"/>
    </row>
    <row r="27" spans="1:30" ht="18" customHeight="1" x14ac:dyDescent="0.15">
      <c r="A27" s="342"/>
      <c r="B27" s="342"/>
      <c r="C27" s="348"/>
      <c r="D27" s="348"/>
      <c r="E27" s="348"/>
      <c r="F27" s="356"/>
      <c r="G27" s="356"/>
      <c r="H27" s="356"/>
      <c r="I27" s="356"/>
      <c r="J27" s="348"/>
      <c r="K27" s="348"/>
      <c r="L27" s="348"/>
      <c r="M27" s="348"/>
      <c r="N27" s="348"/>
      <c r="O27" s="348"/>
      <c r="P27" s="348"/>
      <c r="Q27" s="342"/>
      <c r="R27" s="342"/>
      <c r="S27" s="342"/>
      <c r="T27" s="342"/>
      <c r="U27" s="342"/>
      <c r="V27" s="342"/>
      <c r="W27" s="342"/>
      <c r="X27" s="342"/>
      <c r="Y27" s="342"/>
      <c r="Z27" s="342"/>
      <c r="AA27" s="342"/>
      <c r="AB27" s="342"/>
      <c r="AC27" s="342"/>
      <c r="AD27" s="342"/>
    </row>
    <row r="28" spans="1:30" ht="18" customHeight="1" x14ac:dyDescent="0.15">
      <c r="A28" s="342"/>
      <c r="B28" s="342" t="s">
        <v>125</v>
      </c>
      <c r="C28" s="348"/>
      <c r="D28" s="348"/>
      <c r="E28" s="348"/>
      <c r="F28" s="356"/>
      <c r="G28" s="356"/>
      <c r="H28" s="356"/>
      <c r="I28" s="356"/>
      <c r="J28" s="348"/>
      <c r="K28" s="348"/>
      <c r="L28" s="348"/>
      <c r="M28" s="348"/>
      <c r="N28" s="348"/>
      <c r="O28" s="348"/>
      <c r="P28" s="348"/>
      <c r="Q28" s="342"/>
      <c r="R28" s="342"/>
      <c r="S28" s="342"/>
      <c r="T28" s="342"/>
      <c r="U28" s="342"/>
      <c r="V28" s="342"/>
      <c r="W28" s="342"/>
      <c r="X28" s="342"/>
      <c r="Y28" s="342"/>
      <c r="Z28" s="342"/>
      <c r="AA28" s="342"/>
      <c r="AB28" s="342"/>
      <c r="AC28" s="342"/>
      <c r="AD28" s="342"/>
    </row>
    <row r="29" spans="1:30" ht="18" customHeight="1" x14ac:dyDescent="0.15">
      <c r="A29" s="342"/>
      <c r="B29" s="480" t="s">
        <v>126</v>
      </c>
      <c r="C29" s="480"/>
      <c r="D29" s="480"/>
      <c r="E29" s="480"/>
      <c r="F29" s="480"/>
      <c r="G29" s="480"/>
      <c r="H29" s="480"/>
      <c r="I29" s="480"/>
      <c r="J29" s="480"/>
      <c r="K29" s="480"/>
      <c r="L29" s="480"/>
      <c r="M29" s="480"/>
      <c r="N29" s="480"/>
      <c r="O29" s="480"/>
      <c r="P29" s="480"/>
      <c r="Q29" s="480"/>
      <c r="R29" s="480"/>
      <c r="S29" s="494" t="s">
        <v>127</v>
      </c>
      <c r="T29" s="494"/>
      <c r="U29" s="494"/>
      <c r="V29" s="494"/>
      <c r="W29" s="494"/>
      <c r="X29" s="494"/>
      <c r="Y29" s="494"/>
      <c r="Z29" s="494"/>
      <c r="AA29" s="494"/>
      <c r="AB29" s="342"/>
      <c r="AC29" s="342"/>
      <c r="AD29" s="342"/>
    </row>
    <row r="30" spans="1:30" ht="18" customHeight="1" x14ac:dyDescent="0.15">
      <c r="A30" s="342"/>
      <c r="B30" s="492" t="s">
        <v>128</v>
      </c>
      <c r="C30" s="492"/>
      <c r="D30" s="492"/>
      <c r="E30" s="492"/>
      <c r="F30" s="493" t="s">
        <v>129</v>
      </c>
      <c r="G30" s="493"/>
      <c r="H30" s="493"/>
      <c r="I30" s="493"/>
      <c r="J30" s="493"/>
      <c r="K30" s="493"/>
      <c r="L30" s="493"/>
      <c r="M30" s="493"/>
      <c r="N30" s="493"/>
      <c r="O30" s="493"/>
      <c r="P30" s="493"/>
      <c r="Q30" s="493"/>
      <c r="R30" s="493"/>
      <c r="S30" s="493"/>
      <c r="T30" s="493"/>
      <c r="U30" s="493"/>
      <c r="V30" s="493"/>
      <c r="W30" s="493"/>
      <c r="X30" s="493"/>
      <c r="Y30" s="493"/>
      <c r="Z30" s="493"/>
      <c r="AA30" s="493"/>
      <c r="AB30" s="342"/>
      <c r="AC30" s="342"/>
      <c r="AD30" s="342"/>
    </row>
    <row r="31" spans="1:30" ht="18" customHeight="1" x14ac:dyDescent="0.15">
      <c r="A31" s="342"/>
      <c r="B31" s="480" t="s">
        <v>130</v>
      </c>
      <c r="C31" s="480"/>
      <c r="D31" s="480"/>
      <c r="E31" s="480"/>
      <c r="F31" s="481" t="s">
        <v>131</v>
      </c>
      <c r="G31" s="481"/>
      <c r="H31" s="481"/>
      <c r="I31" s="481"/>
      <c r="J31" s="481"/>
      <c r="K31" s="481"/>
      <c r="L31" s="481"/>
      <c r="M31" s="481"/>
      <c r="N31" s="481"/>
      <c r="O31" s="481"/>
      <c r="P31" s="481"/>
      <c r="Q31" s="481"/>
      <c r="R31" s="481"/>
      <c r="S31" s="494" t="s">
        <v>132</v>
      </c>
      <c r="T31" s="494"/>
      <c r="U31" s="494"/>
      <c r="V31" s="494"/>
      <c r="W31" s="494"/>
      <c r="X31" s="494"/>
      <c r="Y31" s="494"/>
      <c r="Z31" s="494"/>
      <c r="AA31" s="494"/>
      <c r="AB31" s="342"/>
      <c r="AC31" s="342"/>
      <c r="AD31" s="342"/>
    </row>
    <row r="32" spans="1:30" ht="18" customHeight="1" x14ac:dyDescent="0.15">
      <c r="A32" s="342"/>
      <c r="B32" s="480" t="s">
        <v>133</v>
      </c>
      <c r="C32" s="480"/>
      <c r="D32" s="480"/>
      <c r="E32" s="480"/>
      <c r="F32" s="481" t="s">
        <v>134</v>
      </c>
      <c r="G32" s="481"/>
      <c r="H32" s="481"/>
      <c r="I32" s="481"/>
      <c r="J32" s="481"/>
      <c r="K32" s="481"/>
      <c r="L32" s="481"/>
      <c r="M32" s="481"/>
      <c r="N32" s="481"/>
      <c r="O32" s="481"/>
      <c r="P32" s="481"/>
      <c r="Q32" s="481"/>
      <c r="R32" s="481"/>
      <c r="S32" s="494"/>
      <c r="T32" s="494"/>
      <c r="U32" s="494"/>
      <c r="V32" s="494"/>
      <c r="W32" s="494"/>
      <c r="X32" s="494"/>
      <c r="Y32" s="494"/>
      <c r="Z32" s="494"/>
      <c r="AA32" s="494"/>
      <c r="AB32" s="342"/>
      <c r="AC32" s="342"/>
      <c r="AD32" s="342"/>
    </row>
    <row r="33" spans="1:30" ht="18" customHeight="1" x14ac:dyDescent="0.15">
      <c r="A33" s="342"/>
      <c r="B33" s="480" t="s">
        <v>135</v>
      </c>
      <c r="C33" s="480"/>
      <c r="D33" s="480"/>
      <c r="E33" s="480"/>
      <c r="F33" s="481" t="s">
        <v>136</v>
      </c>
      <c r="G33" s="481"/>
      <c r="H33" s="481"/>
      <c r="I33" s="481"/>
      <c r="J33" s="481"/>
      <c r="K33" s="481"/>
      <c r="L33" s="481"/>
      <c r="M33" s="481"/>
      <c r="N33" s="481"/>
      <c r="O33" s="481"/>
      <c r="P33" s="481"/>
      <c r="Q33" s="481"/>
      <c r="R33" s="481"/>
      <c r="S33" s="494"/>
      <c r="T33" s="494"/>
      <c r="U33" s="494"/>
      <c r="V33" s="494"/>
      <c r="W33" s="494"/>
      <c r="X33" s="494"/>
      <c r="Y33" s="494"/>
      <c r="Z33" s="494"/>
      <c r="AA33" s="494"/>
      <c r="AB33" s="342"/>
      <c r="AC33" s="342"/>
      <c r="AD33" s="342"/>
    </row>
    <row r="34" spans="1:30" ht="18" customHeight="1" x14ac:dyDescent="0.15">
      <c r="A34" s="342"/>
      <c r="B34" s="480" t="s">
        <v>137</v>
      </c>
      <c r="C34" s="480"/>
      <c r="D34" s="480"/>
      <c r="E34" s="480"/>
      <c r="F34" s="481" t="s">
        <v>138</v>
      </c>
      <c r="G34" s="481"/>
      <c r="H34" s="481"/>
      <c r="I34" s="481"/>
      <c r="J34" s="481"/>
      <c r="K34" s="481"/>
      <c r="L34" s="481"/>
      <c r="M34" s="481"/>
      <c r="N34" s="481"/>
      <c r="O34" s="481"/>
      <c r="P34" s="481"/>
      <c r="Q34" s="481"/>
      <c r="R34" s="481"/>
      <c r="S34" s="494"/>
      <c r="T34" s="494"/>
      <c r="U34" s="494"/>
      <c r="V34" s="494"/>
      <c r="W34" s="494"/>
      <c r="X34" s="494"/>
      <c r="Y34" s="494"/>
      <c r="Z34" s="494"/>
      <c r="AA34" s="494"/>
      <c r="AB34" s="342"/>
      <c r="AC34" s="342"/>
      <c r="AD34" s="342"/>
    </row>
    <row r="35" spans="1:30" ht="30.75" customHeight="1" x14ac:dyDescent="0.15">
      <c r="A35" s="342"/>
      <c r="B35" s="480" t="s">
        <v>139</v>
      </c>
      <c r="C35" s="480"/>
      <c r="D35" s="480"/>
      <c r="E35" s="480"/>
      <c r="F35" s="491" t="s">
        <v>140</v>
      </c>
      <c r="G35" s="481"/>
      <c r="H35" s="481"/>
      <c r="I35" s="481"/>
      <c r="J35" s="481"/>
      <c r="K35" s="481"/>
      <c r="L35" s="481"/>
      <c r="M35" s="481"/>
      <c r="N35" s="481"/>
      <c r="O35" s="481"/>
      <c r="P35" s="481"/>
      <c r="Q35" s="481"/>
      <c r="R35" s="481"/>
      <c r="S35" s="494"/>
      <c r="T35" s="494"/>
      <c r="U35" s="494"/>
      <c r="V35" s="494"/>
      <c r="W35" s="494"/>
      <c r="X35" s="494"/>
      <c r="Y35" s="494"/>
      <c r="Z35" s="494"/>
      <c r="AA35" s="494"/>
      <c r="AB35" s="342"/>
      <c r="AC35" s="342"/>
      <c r="AD35" s="342"/>
    </row>
    <row r="36" spans="1:30" ht="18" customHeight="1" x14ac:dyDescent="0.15">
      <c r="A36" s="342"/>
      <c r="B36" s="342" t="s">
        <v>141</v>
      </c>
      <c r="C36" s="348"/>
      <c r="D36" s="348"/>
      <c r="E36" s="348"/>
      <c r="F36" s="356"/>
      <c r="G36" s="356"/>
      <c r="H36" s="356"/>
      <c r="I36" s="356"/>
      <c r="J36" s="348"/>
      <c r="K36" s="348"/>
      <c r="L36" s="348"/>
      <c r="M36" s="348"/>
      <c r="N36" s="348"/>
      <c r="O36" s="348"/>
      <c r="P36" s="348"/>
      <c r="Q36" s="342"/>
      <c r="R36" s="342"/>
      <c r="S36" s="342"/>
      <c r="T36" s="342"/>
      <c r="U36" s="342"/>
      <c r="V36" s="342"/>
      <c r="W36" s="342"/>
      <c r="X36" s="342"/>
      <c r="Y36" s="342"/>
      <c r="Z36" s="342"/>
      <c r="AA36" s="342"/>
      <c r="AB36" s="342"/>
      <c r="AC36" s="342"/>
      <c r="AD36" s="342"/>
    </row>
    <row r="37" spans="1:30" ht="18" customHeight="1" x14ac:dyDescent="0.15">
      <c r="A37" s="342"/>
      <c r="B37" s="342" t="s">
        <v>142</v>
      </c>
      <c r="C37" s="348"/>
      <c r="D37" s="348"/>
      <c r="E37" s="348"/>
      <c r="F37" s="356"/>
      <c r="G37" s="356"/>
      <c r="H37" s="356"/>
      <c r="I37" s="356"/>
      <c r="J37" s="348"/>
      <c r="K37" s="348"/>
      <c r="L37" s="348"/>
      <c r="M37" s="348"/>
      <c r="N37" s="348"/>
      <c r="O37" s="348"/>
      <c r="P37" s="348"/>
      <c r="Q37" s="342"/>
      <c r="R37" s="342"/>
      <c r="S37" s="342"/>
      <c r="T37" s="342"/>
      <c r="U37" s="342"/>
      <c r="V37" s="342"/>
      <c r="W37" s="342"/>
      <c r="X37" s="342"/>
      <c r="Y37" s="342"/>
      <c r="Z37" s="342"/>
      <c r="AA37" s="342"/>
      <c r="AB37" s="342"/>
      <c r="AC37" s="342"/>
      <c r="AD37" s="342"/>
    </row>
    <row r="38" spans="1:30" ht="18" customHeight="1" x14ac:dyDescent="0.15">
      <c r="A38" s="342"/>
      <c r="B38" s="342" t="s">
        <v>143</v>
      </c>
      <c r="C38" s="348"/>
      <c r="D38" s="348"/>
      <c r="E38" s="348"/>
      <c r="F38" s="356"/>
      <c r="G38" s="356"/>
      <c r="H38" s="356"/>
      <c r="I38" s="356"/>
      <c r="J38" s="348"/>
      <c r="K38" s="348"/>
      <c r="L38" s="348"/>
      <c r="M38" s="348"/>
      <c r="N38" s="348"/>
      <c r="O38" s="348"/>
      <c r="P38" s="348"/>
      <c r="Q38" s="342"/>
      <c r="R38" s="342"/>
      <c r="S38" s="342"/>
      <c r="T38" s="342"/>
      <c r="U38" s="342"/>
      <c r="V38" s="342"/>
      <c r="W38" s="342"/>
      <c r="X38" s="342"/>
      <c r="Y38" s="342"/>
      <c r="Z38" s="342"/>
      <c r="AA38" s="342"/>
      <c r="AB38" s="342"/>
      <c r="AC38" s="342"/>
      <c r="AD38" s="342"/>
    </row>
    <row r="39" spans="1:30" ht="18" customHeight="1" x14ac:dyDescent="0.15">
      <c r="A39" s="342"/>
      <c r="B39" s="342" t="s">
        <v>144</v>
      </c>
      <c r="C39" s="348"/>
      <c r="D39" s="348"/>
      <c r="E39" s="348"/>
      <c r="F39" s="356"/>
      <c r="G39" s="356"/>
      <c r="H39" s="356"/>
      <c r="I39" s="356"/>
      <c r="J39" s="348"/>
      <c r="K39" s="348"/>
      <c r="L39" s="348"/>
      <c r="M39" s="348"/>
      <c r="N39" s="348"/>
      <c r="O39" s="348"/>
      <c r="P39" s="348"/>
      <c r="Q39" s="342"/>
      <c r="R39" s="342"/>
      <c r="S39" s="342"/>
      <c r="T39" s="342"/>
      <c r="U39" s="342"/>
      <c r="V39" s="342"/>
      <c r="W39" s="342"/>
      <c r="X39" s="342"/>
      <c r="Y39" s="342"/>
      <c r="Z39" s="342"/>
      <c r="AA39" s="342"/>
      <c r="AB39" s="342"/>
      <c r="AC39" s="342"/>
      <c r="AD39" s="342"/>
    </row>
    <row r="40" spans="1:30" x14ac:dyDescent="0.15">
      <c r="A40" s="342"/>
      <c r="B40" s="342" t="s">
        <v>145</v>
      </c>
      <c r="C40" s="342"/>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row>
  </sheetData>
  <mergeCells count="60">
    <mergeCell ref="A5:D5"/>
    <mergeCell ref="E5:Q5"/>
    <mergeCell ref="R5:AD5"/>
    <mergeCell ref="A1:AD1"/>
    <mergeCell ref="A3:D3"/>
    <mergeCell ref="E3:AD3"/>
    <mergeCell ref="A4:D4"/>
    <mergeCell ref="E4:AD4"/>
    <mergeCell ref="H9:N9"/>
    <mergeCell ref="V9:AB9"/>
    <mergeCell ref="B7:M7"/>
    <mergeCell ref="B8:G8"/>
    <mergeCell ref="H8:N8"/>
    <mergeCell ref="O8:U8"/>
    <mergeCell ref="B9:G9"/>
    <mergeCell ref="O9:U9"/>
    <mergeCell ref="V8:AB8"/>
    <mergeCell ref="H13:N13"/>
    <mergeCell ref="O13:U13"/>
    <mergeCell ref="V13:AB13"/>
    <mergeCell ref="B14:G14"/>
    <mergeCell ref="H14:N14"/>
    <mergeCell ref="O14:U14"/>
    <mergeCell ref="V14:AB14"/>
    <mergeCell ref="B13:G13"/>
    <mergeCell ref="V11:AB11"/>
    <mergeCell ref="V10:AB10"/>
    <mergeCell ref="B12:G12"/>
    <mergeCell ref="H12:N12"/>
    <mergeCell ref="O12:U12"/>
    <mergeCell ref="V12:AB12"/>
    <mergeCell ref="B11:G11"/>
    <mergeCell ref="H11:N11"/>
    <mergeCell ref="O11:U11"/>
    <mergeCell ref="B10:G10"/>
    <mergeCell ref="H10:N10"/>
    <mergeCell ref="O10:U10"/>
    <mergeCell ref="B15:G15"/>
    <mergeCell ref="H15:N15"/>
    <mergeCell ref="O15:U15"/>
    <mergeCell ref="V15:AB15"/>
    <mergeCell ref="B33:E33"/>
    <mergeCell ref="F33:R33"/>
    <mergeCell ref="B16:U16"/>
    <mergeCell ref="F32:R32"/>
    <mergeCell ref="B29:R29"/>
    <mergeCell ref="S29:AA29"/>
    <mergeCell ref="B34:E34"/>
    <mergeCell ref="F34:R34"/>
    <mergeCell ref="B35:E35"/>
    <mergeCell ref="V16:AB16"/>
    <mergeCell ref="F19:I19"/>
    <mergeCell ref="F23:I23"/>
    <mergeCell ref="F35:R35"/>
    <mergeCell ref="B30:E30"/>
    <mergeCell ref="F30:AA30"/>
    <mergeCell ref="B31:E31"/>
    <mergeCell ref="F31:R31"/>
    <mergeCell ref="S31:AA35"/>
    <mergeCell ref="B32:E32"/>
  </mergeCells>
  <phoneticPr fontId="3"/>
  <pageMargins left="0.78700000000000003" right="0.78700000000000003" top="0.98399999999999999" bottom="0.98399999999999999" header="0.51200000000000001" footer="0.51200000000000001"/>
  <pageSetup paperSize="9" scale="87"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AD39"/>
  <sheetViews>
    <sheetView view="pageBreakPreview" zoomScale="115" zoomScaleNormal="100" zoomScaleSheetLayoutView="115" workbookViewId="0">
      <selection activeCell="E3" sqref="E3"/>
    </sheetView>
  </sheetViews>
  <sheetFormatPr defaultRowHeight="13.5" x14ac:dyDescent="0.15"/>
  <cols>
    <col min="1" max="3" width="5.1640625" style="73" customWidth="1"/>
    <col min="4" max="11" width="3.5" style="73" customWidth="1"/>
    <col min="12" max="16" width="4.1640625" style="73" customWidth="1"/>
    <col min="17" max="18" width="5.1640625" style="73" customWidth="1"/>
    <col min="19" max="24" width="3.5" style="73" customWidth="1"/>
    <col min="25" max="25" width="3.33203125" style="73" customWidth="1"/>
    <col min="26" max="26" width="3.5" style="73" customWidth="1"/>
    <col min="27" max="29" width="4.1640625" style="73" customWidth="1"/>
    <col min="30" max="30" width="10.33203125" style="73" customWidth="1"/>
    <col min="31" max="16384" width="9.33203125" style="73"/>
  </cols>
  <sheetData>
    <row r="1" spans="1:30" ht="48.75" customHeight="1" x14ac:dyDescent="0.15">
      <c r="A1" s="516" t="s">
        <v>396</v>
      </c>
      <c r="B1" s="516"/>
      <c r="C1" s="516"/>
      <c r="D1" s="516"/>
      <c r="E1" s="516"/>
      <c r="F1" s="516"/>
      <c r="G1" s="359"/>
      <c r="H1" s="359"/>
      <c r="I1" s="359"/>
      <c r="J1" s="359"/>
      <c r="K1" s="515" t="s">
        <v>395</v>
      </c>
      <c r="L1" s="515"/>
      <c r="M1" s="515"/>
      <c r="N1" s="515"/>
      <c r="O1" s="515"/>
      <c r="P1" s="515"/>
      <c r="Q1" s="515"/>
      <c r="R1" s="515"/>
      <c r="S1" s="515"/>
      <c r="T1" s="515"/>
      <c r="U1" s="515"/>
      <c r="V1" s="515"/>
      <c r="W1" s="515"/>
      <c r="X1" s="360"/>
      <c r="Y1" s="360"/>
      <c r="Z1" s="359"/>
      <c r="AA1" s="359"/>
      <c r="AB1" s="359"/>
      <c r="AC1" s="359"/>
      <c r="AD1" s="359"/>
    </row>
    <row r="2" spans="1:30" ht="11.25" customHeight="1" x14ac:dyDescent="0.15">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3"/>
      <c r="AC2" s="342"/>
      <c r="AD2" s="342"/>
    </row>
    <row r="3" spans="1:30" ht="20.25" customHeight="1" x14ac:dyDescent="0.15">
      <c r="A3" s="511" t="s">
        <v>320</v>
      </c>
      <c r="B3" s="511"/>
      <c r="C3" s="511"/>
      <c r="D3" s="511"/>
      <c r="E3" s="357" t="s">
        <v>321</v>
      </c>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row>
    <row r="4" spans="1:30" ht="20.25" customHeight="1" x14ac:dyDescent="0.15">
      <c r="A4" s="511" t="s">
        <v>248</v>
      </c>
      <c r="B4" s="511"/>
      <c r="C4" s="511"/>
      <c r="D4" s="511"/>
      <c r="E4" s="513" t="s">
        <v>394</v>
      </c>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row>
    <row r="5" spans="1:30" x14ac:dyDescent="0.15">
      <c r="A5" s="342"/>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row>
    <row r="6" spans="1:30" ht="21.75" customHeight="1" x14ac:dyDescent="0.15">
      <c r="A6" s="342"/>
      <c r="B6" s="344" t="s">
        <v>146</v>
      </c>
      <c r="C6" s="344"/>
      <c r="D6" s="344"/>
      <c r="E6" s="344"/>
      <c r="F6" s="344"/>
      <c r="G6" s="344"/>
      <c r="H6" s="344"/>
      <c r="I6" s="344"/>
      <c r="J6" s="344"/>
      <c r="K6" s="344"/>
      <c r="L6" s="344"/>
      <c r="M6" s="344"/>
      <c r="N6" s="345"/>
      <c r="O6" s="345"/>
      <c r="P6" s="345"/>
      <c r="Q6" s="346"/>
      <c r="R6" s="342"/>
      <c r="S6" s="342"/>
      <c r="T6" s="342"/>
      <c r="U6" s="342"/>
      <c r="V6" s="342"/>
      <c r="W6" s="342"/>
      <c r="X6" s="342"/>
      <c r="Y6" s="342"/>
      <c r="Z6" s="342"/>
      <c r="AA6" s="342"/>
      <c r="AB6" s="342"/>
      <c r="AC6" s="342"/>
      <c r="AD6" s="342"/>
    </row>
    <row r="7" spans="1:30" ht="17.25" customHeight="1" x14ac:dyDescent="0.15">
      <c r="A7" s="342"/>
      <c r="B7" s="508" t="s">
        <v>250</v>
      </c>
      <c r="C7" s="508"/>
      <c r="D7" s="508"/>
      <c r="E7" s="508"/>
      <c r="F7" s="508"/>
      <c r="G7" s="508"/>
      <c r="H7" s="508" t="s">
        <v>322</v>
      </c>
      <c r="I7" s="508"/>
      <c r="J7" s="508"/>
      <c r="K7" s="508"/>
      <c r="L7" s="508"/>
      <c r="M7" s="508"/>
      <c r="N7" s="508"/>
      <c r="O7" s="508" t="s">
        <v>251</v>
      </c>
      <c r="P7" s="508"/>
      <c r="Q7" s="508"/>
      <c r="R7" s="508"/>
      <c r="S7" s="508"/>
      <c r="T7" s="508"/>
      <c r="U7" s="508"/>
      <c r="V7" s="492" t="s">
        <v>323</v>
      </c>
      <c r="W7" s="492"/>
      <c r="X7" s="492"/>
      <c r="Y7" s="492"/>
      <c r="Z7" s="492"/>
      <c r="AA7" s="492"/>
      <c r="AB7" s="492"/>
      <c r="AC7" s="342"/>
      <c r="AD7" s="342"/>
    </row>
    <row r="8" spans="1:30" ht="17.25" customHeight="1" x14ac:dyDescent="0.15">
      <c r="A8" s="342"/>
      <c r="B8" s="504"/>
      <c r="C8" s="505"/>
      <c r="D8" s="505"/>
      <c r="E8" s="505"/>
      <c r="F8" s="505"/>
      <c r="G8" s="506"/>
      <c r="H8" s="485"/>
      <c r="I8" s="486"/>
      <c r="J8" s="486"/>
      <c r="K8" s="486"/>
      <c r="L8" s="486"/>
      <c r="M8" s="486"/>
      <c r="N8" s="487"/>
      <c r="O8" s="485"/>
      <c r="P8" s="486"/>
      <c r="Q8" s="486"/>
      <c r="R8" s="486"/>
      <c r="S8" s="486"/>
      <c r="T8" s="486"/>
      <c r="U8" s="487"/>
      <c r="V8" s="485"/>
      <c r="W8" s="486"/>
      <c r="X8" s="486"/>
      <c r="Y8" s="486"/>
      <c r="Z8" s="486"/>
      <c r="AA8" s="486"/>
      <c r="AB8" s="487"/>
      <c r="AC8" s="342"/>
      <c r="AD8" s="342"/>
    </row>
    <row r="9" spans="1:30" ht="17.25" customHeight="1" x14ac:dyDescent="0.15">
      <c r="A9" s="342"/>
      <c r="B9" s="504"/>
      <c r="C9" s="505"/>
      <c r="D9" s="505"/>
      <c r="E9" s="505"/>
      <c r="F9" s="505"/>
      <c r="G9" s="506"/>
      <c r="H9" s="485"/>
      <c r="I9" s="486"/>
      <c r="J9" s="486"/>
      <c r="K9" s="486"/>
      <c r="L9" s="486"/>
      <c r="M9" s="486"/>
      <c r="N9" s="487"/>
      <c r="O9" s="485"/>
      <c r="P9" s="486"/>
      <c r="Q9" s="486"/>
      <c r="R9" s="486"/>
      <c r="S9" s="486"/>
      <c r="T9" s="486"/>
      <c r="U9" s="487"/>
      <c r="V9" s="485"/>
      <c r="W9" s="486"/>
      <c r="X9" s="486"/>
      <c r="Y9" s="486"/>
      <c r="Z9" s="486"/>
      <c r="AA9" s="486"/>
      <c r="AB9" s="487"/>
      <c r="AC9" s="342"/>
      <c r="AD9" s="342"/>
    </row>
    <row r="10" spans="1:30" ht="17.25" customHeight="1" x14ac:dyDescent="0.15">
      <c r="A10" s="342"/>
      <c r="B10" s="504"/>
      <c r="C10" s="505"/>
      <c r="D10" s="505"/>
      <c r="E10" s="505"/>
      <c r="F10" s="505"/>
      <c r="G10" s="506"/>
      <c r="H10" s="485"/>
      <c r="I10" s="486"/>
      <c r="J10" s="486"/>
      <c r="K10" s="486"/>
      <c r="L10" s="486"/>
      <c r="M10" s="486"/>
      <c r="N10" s="487"/>
      <c r="O10" s="485"/>
      <c r="P10" s="486"/>
      <c r="Q10" s="486"/>
      <c r="R10" s="486"/>
      <c r="S10" s="486"/>
      <c r="T10" s="486"/>
      <c r="U10" s="487"/>
      <c r="V10" s="485"/>
      <c r="W10" s="486"/>
      <c r="X10" s="486"/>
      <c r="Y10" s="486"/>
      <c r="Z10" s="486"/>
      <c r="AA10" s="486"/>
      <c r="AB10" s="487"/>
      <c r="AC10" s="342"/>
      <c r="AD10" s="342"/>
    </row>
    <row r="11" spans="1:30" ht="17.25" customHeight="1" x14ac:dyDescent="0.15">
      <c r="A11" s="342"/>
      <c r="B11" s="517"/>
      <c r="C11" s="505"/>
      <c r="D11" s="505"/>
      <c r="E11" s="505"/>
      <c r="F11" s="505"/>
      <c r="G11" s="506"/>
      <c r="H11" s="485"/>
      <c r="I11" s="486"/>
      <c r="J11" s="486"/>
      <c r="K11" s="486"/>
      <c r="L11" s="486"/>
      <c r="M11" s="486"/>
      <c r="N11" s="487"/>
      <c r="O11" s="485"/>
      <c r="P11" s="486"/>
      <c r="Q11" s="486"/>
      <c r="R11" s="486"/>
      <c r="S11" s="486"/>
      <c r="T11" s="486"/>
      <c r="U11" s="487"/>
      <c r="V11" s="485"/>
      <c r="W11" s="486"/>
      <c r="X11" s="486"/>
      <c r="Y11" s="486"/>
      <c r="Z11" s="486"/>
      <c r="AA11" s="486"/>
      <c r="AB11" s="487"/>
      <c r="AC11" s="342"/>
      <c r="AD11" s="342"/>
    </row>
    <row r="12" spans="1:30" ht="17.25" customHeight="1" x14ac:dyDescent="0.15">
      <c r="A12" s="342"/>
      <c r="B12" s="504"/>
      <c r="C12" s="505"/>
      <c r="D12" s="505"/>
      <c r="E12" s="505"/>
      <c r="F12" s="505"/>
      <c r="G12" s="506"/>
      <c r="H12" s="485"/>
      <c r="I12" s="486"/>
      <c r="J12" s="486"/>
      <c r="K12" s="486"/>
      <c r="L12" s="486"/>
      <c r="M12" s="486"/>
      <c r="N12" s="487"/>
      <c r="O12" s="485"/>
      <c r="P12" s="486"/>
      <c r="Q12" s="486"/>
      <c r="R12" s="486"/>
      <c r="S12" s="486"/>
      <c r="T12" s="486"/>
      <c r="U12" s="487"/>
      <c r="V12" s="485"/>
      <c r="W12" s="486"/>
      <c r="X12" s="486"/>
      <c r="Y12" s="486"/>
      <c r="Z12" s="486"/>
      <c r="AA12" s="486"/>
      <c r="AB12" s="487"/>
      <c r="AC12" s="342"/>
      <c r="AD12" s="342"/>
    </row>
    <row r="13" spans="1:30" ht="17.25" customHeight="1" x14ac:dyDescent="0.15">
      <c r="A13" s="342"/>
      <c r="B13" s="504"/>
      <c r="C13" s="505"/>
      <c r="D13" s="505"/>
      <c r="E13" s="505"/>
      <c r="F13" s="505"/>
      <c r="G13" s="506"/>
      <c r="H13" s="485"/>
      <c r="I13" s="486"/>
      <c r="J13" s="486"/>
      <c r="K13" s="486"/>
      <c r="L13" s="486"/>
      <c r="M13" s="486"/>
      <c r="N13" s="487"/>
      <c r="O13" s="485"/>
      <c r="P13" s="486"/>
      <c r="Q13" s="486"/>
      <c r="R13" s="486"/>
      <c r="S13" s="486"/>
      <c r="T13" s="486"/>
      <c r="U13" s="487"/>
      <c r="V13" s="485"/>
      <c r="W13" s="486"/>
      <c r="X13" s="486"/>
      <c r="Y13" s="486"/>
      <c r="Z13" s="486"/>
      <c r="AA13" s="486"/>
      <c r="AB13" s="487"/>
      <c r="AC13" s="342"/>
      <c r="AD13" s="342"/>
    </row>
    <row r="14" spans="1:30" ht="17.25" customHeight="1" thickBot="1" x14ac:dyDescent="0.2">
      <c r="A14" s="342"/>
      <c r="B14" s="495"/>
      <c r="C14" s="496"/>
      <c r="D14" s="496"/>
      <c r="E14" s="496"/>
      <c r="F14" s="496"/>
      <c r="G14" s="497"/>
      <c r="H14" s="498"/>
      <c r="I14" s="499"/>
      <c r="J14" s="499"/>
      <c r="K14" s="499"/>
      <c r="L14" s="499"/>
      <c r="M14" s="499"/>
      <c r="N14" s="500"/>
      <c r="O14" s="498"/>
      <c r="P14" s="499"/>
      <c r="Q14" s="499"/>
      <c r="R14" s="499"/>
      <c r="S14" s="499"/>
      <c r="T14" s="499"/>
      <c r="U14" s="500"/>
      <c r="V14" s="498"/>
      <c r="W14" s="499"/>
      <c r="X14" s="499"/>
      <c r="Y14" s="499"/>
      <c r="Z14" s="499"/>
      <c r="AA14" s="499"/>
      <c r="AB14" s="500"/>
      <c r="AC14" s="342"/>
      <c r="AD14" s="342"/>
    </row>
    <row r="15" spans="1:30" ht="22.5" customHeight="1" thickBot="1" x14ac:dyDescent="0.2">
      <c r="A15" s="342"/>
      <c r="B15" s="501" t="s">
        <v>252</v>
      </c>
      <c r="C15" s="502"/>
      <c r="D15" s="502"/>
      <c r="E15" s="502"/>
      <c r="F15" s="502"/>
      <c r="G15" s="502"/>
      <c r="H15" s="502"/>
      <c r="I15" s="502"/>
      <c r="J15" s="502"/>
      <c r="K15" s="502"/>
      <c r="L15" s="502"/>
      <c r="M15" s="502"/>
      <c r="N15" s="502"/>
      <c r="O15" s="502"/>
      <c r="P15" s="502"/>
      <c r="Q15" s="502"/>
      <c r="R15" s="502"/>
      <c r="S15" s="502"/>
      <c r="T15" s="502"/>
      <c r="U15" s="503"/>
      <c r="V15" s="482"/>
      <c r="W15" s="483"/>
      <c r="X15" s="483"/>
      <c r="Y15" s="483"/>
      <c r="Z15" s="483"/>
      <c r="AA15" s="483"/>
      <c r="AB15" s="484"/>
      <c r="AC15" s="342"/>
      <c r="AD15" s="342"/>
    </row>
    <row r="16" spans="1:30" x14ac:dyDescent="0.15">
      <c r="A16" s="342"/>
      <c r="B16" s="342"/>
      <c r="C16" s="347"/>
      <c r="D16" s="347"/>
      <c r="E16" s="347"/>
      <c r="F16" s="347"/>
      <c r="G16" s="347"/>
      <c r="H16" s="347"/>
      <c r="I16" s="347"/>
      <c r="J16" s="347"/>
      <c r="K16" s="347"/>
      <c r="L16" s="347"/>
      <c r="M16" s="347"/>
      <c r="N16" s="347"/>
      <c r="O16" s="347"/>
      <c r="P16" s="347"/>
      <c r="Q16" s="342"/>
      <c r="R16" s="342"/>
      <c r="S16" s="347"/>
      <c r="T16" s="347"/>
      <c r="U16" s="347"/>
      <c r="V16" s="347"/>
      <c r="W16" s="347"/>
      <c r="X16" s="347"/>
      <c r="Y16" s="347"/>
      <c r="Z16" s="347"/>
      <c r="AA16" s="347"/>
      <c r="AB16" s="347"/>
      <c r="AC16" s="347"/>
      <c r="AD16" s="347"/>
    </row>
    <row r="17" spans="1:30" ht="18" customHeight="1" x14ac:dyDescent="0.15">
      <c r="A17" s="342"/>
      <c r="B17" s="342"/>
      <c r="C17" s="348"/>
      <c r="D17" s="348"/>
      <c r="E17" s="348"/>
      <c r="F17" s="348"/>
      <c r="G17" s="348"/>
      <c r="H17" s="348"/>
      <c r="I17" s="348"/>
      <c r="J17" s="348"/>
      <c r="K17" s="348"/>
      <c r="L17" s="348"/>
      <c r="M17" s="348"/>
      <c r="N17" s="348"/>
      <c r="O17" s="348"/>
      <c r="P17" s="348"/>
      <c r="Q17" s="342"/>
      <c r="R17" s="342"/>
      <c r="S17" s="342"/>
      <c r="T17" s="342"/>
      <c r="U17" s="342"/>
      <c r="V17" s="342"/>
      <c r="W17" s="342"/>
      <c r="X17" s="342"/>
      <c r="Y17" s="342"/>
      <c r="Z17" s="342"/>
      <c r="AA17" s="342"/>
      <c r="AB17" s="342"/>
      <c r="AC17" s="342"/>
      <c r="AD17" s="342"/>
    </row>
    <row r="18" spans="1:30" ht="18" customHeight="1" x14ac:dyDescent="0.15">
      <c r="A18" s="342" t="s">
        <v>179</v>
      </c>
      <c r="B18" s="342"/>
      <c r="C18" s="348"/>
      <c r="D18" s="348"/>
      <c r="E18" s="348"/>
      <c r="F18" s="485"/>
      <c r="G18" s="486"/>
      <c r="H18" s="486"/>
      <c r="I18" s="487"/>
      <c r="J18" s="348" t="s">
        <v>180</v>
      </c>
      <c r="K18" s="348"/>
      <c r="L18" s="348" t="s">
        <v>324</v>
      </c>
      <c r="M18" s="348"/>
      <c r="N18" s="348"/>
      <c r="O18" s="348"/>
      <c r="P18" s="348"/>
      <c r="Q18" s="342"/>
      <c r="R18" s="342"/>
      <c r="S18" s="342"/>
      <c r="T18" s="342"/>
      <c r="U18" s="342"/>
      <c r="V18" s="342"/>
      <c r="W18" s="342"/>
      <c r="X18" s="342"/>
      <c r="Y18" s="342"/>
      <c r="Z18" s="342"/>
      <c r="AA18" s="342"/>
      <c r="AB18" s="342"/>
      <c r="AC18" s="342"/>
      <c r="AD18" s="342"/>
    </row>
    <row r="19" spans="1:30" ht="18" customHeight="1" x14ac:dyDescent="0.15">
      <c r="A19" s="342"/>
      <c r="B19" s="342"/>
      <c r="C19" s="347"/>
      <c r="D19" s="347"/>
      <c r="E19" s="347"/>
      <c r="F19" s="347"/>
      <c r="G19" s="347"/>
      <c r="H19" s="347"/>
      <c r="I19" s="347"/>
      <c r="J19" s="347"/>
      <c r="K19" s="347"/>
      <c r="L19" s="349"/>
      <c r="M19" s="350"/>
      <c r="N19" s="350"/>
      <c r="O19" s="350"/>
      <c r="P19" s="350"/>
      <c r="Q19" s="351"/>
      <c r="R19" s="351"/>
      <c r="S19" s="350"/>
      <c r="T19" s="350"/>
      <c r="U19" s="350"/>
      <c r="V19" s="350"/>
      <c r="W19" s="350"/>
      <c r="X19" s="350"/>
      <c r="Y19" s="350"/>
      <c r="Z19" s="350"/>
      <c r="AA19" s="350"/>
      <c r="AB19" s="350"/>
      <c r="AC19" s="350"/>
      <c r="AD19" s="350"/>
    </row>
    <row r="20" spans="1:30" ht="18" customHeight="1" x14ac:dyDescent="0.15">
      <c r="A20" s="342"/>
      <c r="B20" s="342"/>
      <c r="C20" s="348"/>
      <c r="D20" s="348"/>
      <c r="E20" s="348"/>
      <c r="F20" s="348"/>
      <c r="G20" s="348"/>
      <c r="H20" s="348"/>
      <c r="I20" s="348"/>
      <c r="J20" s="348"/>
      <c r="K20" s="348"/>
      <c r="L20" s="348"/>
      <c r="M20" s="348"/>
      <c r="N20" s="348"/>
      <c r="O20" s="348"/>
      <c r="P20" s="348"/>
      <c r="Q20" s="342"/>
      <c r="R20" s="342"/>
      <c r="S20" s="342"/>
      <c r="T20" s="342"/>
      <c r="U20" s="342"/>
      <c r="V20" s="342"/>
      <c r="W20" s="342"/>
      <c r="X20" s="342"/>
      <c r="Y20" s="342"/>
      <c r="Z20" s="342"/>
      <c r="AA20" s="342"/>
      <c r="AB20" s="342"/>
      <c r="AC20" s="342"/>
      <c r="AD20" s="342"/>
    </row>
    <row r="21" spans="1:30" ht="18" customHeight="1" x14ac:dyDescent="0.15">
      <c r="A21" s="352" t="s">
        <v>253</v>
      </c>
      <c r="B21" s="342"/>
      <c r="C21" s="348"/>
      <c r="D21" s="348"/>
      <c r="E21" s="348"/>
      <c r="F21" s="348"/>
      <c r="G21" s="348"/>
      <c r="H21" s="348"/>
      <c r="I21" s="348"/>
      <c r="J21" s="348"/>
      <c r="K21" s="348"/>
      <c r="L21" s="348"/>
      <c r="M21" s="348"/>
      <c r="N21" s="348"/>
      <c r="O21" s="348"/>
      <c r="P21" s="348"/>
      <c r="Q21" s="342"/>
      <c r="R21" s="342"/>
      <c r="S21" s="342"/>
      <c r="T21" s="342"/>
      <c r="U21" s="342"/>
      <c r="V21" s="342"/>
      <c r="W21" s="342"/>
      <c r="X21" s="342"/>
      <c r="Y21" s="342"/>
      <c r="Z21" s="342"/>
      <c r="AA21" s="342"/>
      <c r="AB21" s="342"/>
      <c r="AC21" s="342"/>
      <c r="AD21" s="342"/>
    </row>
    <row r="22" spans="1:30" ht="18" customHeight="1" x14ac:dyDescent="0.15">
      <c r="A22" s="342" t="s">
        <v>325</v>
      </c>
      <c r="B22" s="342"/>
      <c r="C22" s="348"/>
      <c r="D22" s="348"/>
      <c r="E22" s="348"/>
      <c r="F22" s="518"/>
      <c r="G22" s="519"/>
      <c r="H22" s="519"/>
      <c r="I22" s="520"/>
      <c r="J22" s="348"/>
      <c r="K22" s="348"/>
      <c r="L22" s="348" t="s">
        <v>326</v>
      </c>
      <c r="M22" s="348"/>
      <c r="N22" s="348"/>
      <c r="O22" s="348"/>
      <c r="P22" s="348"/>
      <c r="Q22" s="342"/>
      <c r="R22" s="342"/>
      <c r="S22" s="342"/>
      <c r="T22" s="342"/>
      <c r="U22" s="342"/>
      <c r="V22" s="342"/>
      <c r="W22" s="342"/>
      <c r="X22" s="342"/>
      <c r="Y22" s="342"/>
      <c r="Z22" s="342"/>
      <c r="AA22" s="342"/>
      <c r="AB22" s="342"/>
      <c r="AC22" s="342"/>
      <c r="AD22" s="342"/>
    </row>
    <row r="23" spans="1:30" ht="18" customHeight="1" x14ac:dyDescent="0.15">
      <c r="A23" s="342"/>
      <c r="B23" s="342"/>
      <c r="C23" s="348"/>
      <c r="D23" s="348"/>
      <c r="E23" s="348"/>
      <c r="F23" s="356"/>
      <c r="G23" s="356"/>
      <c r="H23" s="356"/>
      <c r="I23" s="356"/>
      <c r="J23" s="348"/>
      <c r="K23" s="348"/>
      <c r="L23" s="348"/>
      <c r="M23" s="348" t="s">
        <v>327</v>
      </c>
      <c r="N23" s="348"/>
      <c r="O23" s="348"/>
      <c r="P23" s="348"/>
      <c r="Q23" s="342"/>
      <c r="R23" s="342"/>
      <c r="S23" s="342"/>
      <c r="T23" s="342"/>
      <c r="U23" s="342"/>
      <c r="V23" s="342"/>
      <c r="W23" s="342"/>
      <c r="X23" s="342"/>
      <c r="Y23" s="342"/>
      <c r="Z23" s="342"/>
      <c r="AA23" s="342"/>
      <c r="AB23" s="342"/>
      <c r="AC23" s="342"/>
      <c r="AD23" s="342"/>
    </row>
    <row r="24" spans="1:30" ht="18" customHeight="1" x14ac:dyDescent="0.15">
      <c r="A24" s="342"/>
      <c r="B24" s="342" t="s">
        <v>147</v>
      </c>
      <c r="C24" s="348"/>
      <c r="D24" s="348"/>
      <c r="E24" s="348"/>
      <c r="F24" s="356"/>
      <c r="G24" s="356"/>
      <c r="H24" s="356"/>
      <c r="I24" s="356"/>
      <c r="J24" s="348"/>
      <c r="K24" s="348"/>
      <c r="L24" s="348"/>
      <c r="M24" s="348"/>
      <c r="N24" s="348"/>
      <c r="O24" s="348"/>
      <c r="P24" s="348"/>
      <c r="Q24" s="342"/>
      <c r="R24" s="342"/>
      <c r="S24" s="342"/>
      <c r="T24" s="342"/>
      <c r="U24" s="342"/>
      <c r="V24" s="342"/>
      <c r="W24" s="342"/>
      <c r="X24" s="342"/>
      <c r="Y24" s="342"/>
      <c r="Z24" s="342"/>
      <c r="AA24" s="342"/>
      <c r="AB24" s="342"/>
      <c r="AC24" s="342"/>
      <c r="AD24" s="342"/>
    </row>
    <row r="25" spans="1:30" ht="18" customHeight="1" x14ac:dyDescent="0.15">
      <c r="A25" s="342"/>
      <c r="B25" s="342" t="s">
        <v>148</v>
      </c>
      <c r="C25" s="348"/>
      <c r="D25" s="348"/>
      <c r="E25" s="348"/>
      <c r="F25" s="356"/>
      <c r="G25" s="356"/>
      <c r="H25" s="356"/>
      <c r="I25" s="356"/>
      <c r="J25" s="348"/>
      <c r="K25" s="348"/>
      <c r="L25" s="348"/>
      <c r="M25" s="348"/>
      <c r="N25" s="348"/>
      <c r="O25" s="348"/>
      <c r="P25" s="348"/>
      <c r="Q25" s="342"/>
      <c r="R25" s="342"/>
      <c r="S25" s="342"/>
      <c r="T25" s="342"/>
      <c r="U25" s="342"/>
      <c r="V25" s="342"/>
      <c r="W25" s="342"/>
      <c r="X25" s="342"/>
      <c r="Y25" s="342"/>
      <c r="Z25" s="342"/>
      <c r="AA25" s="342"/>
      <c r="AB25" s="342"/>
      <c r="AC25" s="342"/>
      <c r="AD25" s="342"/>
    </row>
    <row r="26" spans="1:30" ht="18" customHeight="1" x14ac:dyDescent="0.15">
      <c r="A26" s="342"/>
      <c r="B26" s="521" t="s">
        <v>328</v>
      </c>
      <c r="C26" s="521"/>
      <c r="D26" s="521"/>
      <c r="E26" s="521"/>
      <c r="F26" s="521"/>
      <c r="G26" s="521"/>
      <c r="H26" s="521"/>
      <c r="I26" s="521"/>
      <c r="J26" s="521"/>
      <c r="K26" s="521"/>
      <c r="L26" s="521"/>
      <c r="M26" s="521"/>
      <c r="N26" s="521"/>
      <c r="O26" s="521"/>
      <c r="P26" s="521"/>
      <c r="Q26" s="521"/>
      <c r="R26" s="521"/>
      <c r="S26" s="521"/>
      <c r="T26" s="521"/>
      <c r="U26" s="521"/>
      <c r="V26" s="521"/>
      <c r="W26" s="521"/>
      <c r="X26" s="521"/>
      <c r="Y26" s="521"/>
      <c r="Z26" s="342"/>
      <c r="AA26" s="342"/>
      <c r="AB26" s="342"/>
      <c r="AC26" s="342"/>
      <c r="AD26" s="342"/>
    </row>
    <row r="27" spans="1:30" ht="18" customHeight="1" x14ac:dyDescent="0.15">
      <c r="A27" s="342"/>
      <c r="B27" s="342" t="s">
        <v>149</v>
      </c>
      <c r="C27" s="348"/>
      <c r="D27" s="348"/>
      <c r="E27" s="348"/>
      <c r="F27" s="356"/>
      <c r="G27" s="356"/>
      <c r="H27" s="356"/>
      <c r="I27" s="356"/>
      <c r="J27" s="348"/>
      <c r="K27" s="348"/>
      <c r="L27" s="348"/>
      <c r="M27" s="348"/>
      <c r="N27" s="348"/>
      <c r="O27" s="348"/>
      <c r="P27" s="348"/>
      <c r="Q27" s="342"/>
      <c r="R27" s="342"/>
      <c r="S27" s="342"/>
      <c r="T27" s="342"/>
      <c r="U27" s="342"/>
      <c r="V27" s="342"/>
      <c r="W27" s="342"/>
      <c r="X27" s="342"/>
      <c r="Y27" s="342"/>
      <c r="Z27" s="342"/>
      <c r="AA27" s="342"/>
      <c r="AB27" s="342"/>
      <c r="AC27" s="342"/>
      <c r="AD27" s="342"/>
    </row>
    <row r="28" spans="1:30" ht="18" customHeight="1" x14ac:dyDescent="0.15">
      <c r="A28" s="342"/>
      <c r="B28" s="480" t="s">
        <v>150</v>
      </c>
      <c r="C28" s="480"/>
      <c r="D28" s="480"/>
      <c r="E28" s="480"/>
      <c r="F28" s="480"/>
      <c r="G28" s="480"/>
      <c r="H28" s="480"/>
      <c r="I28" s="480"/>
      <c r="J28" s="480"/>
      <c r="K28" s="480"/>
      <c r="L28" s="480"/>
      <c r="M28" s="480"/>
      <c r="N28" s="480"/>
      <c r="O28" s="480"/>
      <c r="P28" s="480"/>
      <c r="Q28" s="480"/>
      <c r="R28" s="480"/>
      <c r="S28" s="494" t="s">
        <v>151</v>
      </c>
      <c r="T28" s="494"/>
      <c r="U28" s="494"/>
      <c r="V28" s="494"/>
      <c r="W28" s="494"/>
      <c r="X28" s="494"/>
      <c r="Y28" s="494"/>
      <c r="Z28" s="494"/>
      <c r="AA28" s="494"/>
      <c r="AB28" s="342"/>
      <c r="AC28" s="342"/>
      <c r="AD28" s="342"/>
    </row>
    <row r="29" spans="1:30" ht="18" customHeight="1" x14ac:dyDescent="0.15">
      <c r="A29" s="342"/>
      <c r="B29" s="492" t="s">
        <v>152</v>
      </c>
      <c r="C29" s="492"/>
      <c r="D29" s="492"/>
      <c r="E29" s="492"/>
      <c r="F29" s="493" t="s">
        <v>153</v>
      </c>
      <c r="G29" s="493"/>
      <c r="H29" s="493"/>
      <c r="I29" s="493"/>
      <c r="J29" s="493"/>
      <c r="K29" s="493"/>
      <c r="L29" s="493"/>
      <c r="M29" s="493"/>
      <c r="N29" s="493"/>
      <c r="O29" s="493"/>
      <c r="P29" s="493"/>
      <c r="Q29" s="493"/>
      <c r="R29" s="493"/>
      <c r="S29" s="493"/>
      <c r="T29" s="493"/>
      <c r="U29" s="493"/>
      <c r="V29" s="493"/>
      <c r="W29" s="493"/>
      <c r="X29" s="493"/>
      <c r="Y29" s="493"/>
      <c r="Z29" s="493"/>
      <c r="AA29" s="493"/>
      <c r="AB29" s="342"/>
      <c r="AC29" s="342"/>
      <c r="AD29" s="342"/>
    </row>
    <row r="30" spans="1:30" ht="18" customHeight="1" x14ac:dyDescent="0.15">
      <c r="A30" s="342"/>
      <c r="B30" s="480" t="s">
        <v>154</v>
      </c>
      <c r="C30" s="480"/>
      <c r="D30" s="480"/>
      <c r="E30" s="480"/>
      <c r="F30" s="481" t="s">
        <v>155</v>
      </c>
      <c r="G30" s="481"/>
      <c r="H30" s="481"/>
      <c r="I30" s="481"/>
      <c r="J30" s="481"/>
      <c r="K30" s="481"/>
      <c r="L30" s="481"/>
      <c r="M30" s="481"/>
      <c r="N30" s="481"/>
      <c r="O30" s="481"/>
      <c r="P30" s="481"/>
      <c r="Q30" s="481"/>
      <c r="R30" s="481"/>
      <c r="S30" s="494" t="s">
        <v>156</v>
      </c>
      <c r="T30" s="494"/>
      <c r="U30" s="494"/>
      <c r="V30" s="494"/>
      <c r="W30" s="494"/>
      <c r="X30" s="494"/>
      <c r="Y30" s="494"/>
      <c r="Z30" s="494"/>
      <c r="AA30" s="494"/>
      <c r="AB30" s="342"/>
      <c r="AC30" s="342"/>
      <c r="AD30" s="342"/>
    </row>
    <row r="31" spans="1:30" ht="18" customHeight="1" x14ac:dyDescent="0.15">
      <c r="A31" s="342"/>
      <c r="B31" s="480" t="s">
        <v>329</v>
      </c>
      <c r="C31" s="480"/>
      <c r="D31" s="480"/>
      <c r="E31" s="480"/>
      <c r="F31" s="481" t="s">
        <v>157</v>
      </c>
      <c r="G31" s="481"/>
      <c r="H31" s="481"/>
      <c r="I31" s="481"/>
      <c r="J31" s="481"/>
      <c r="K31" s="481"/>
      <c r="L31" s="481"/>
      <c r="M31" s="481"/>
      <c r="N31" s="481"/>
      <c r="O31" s="481"/>
      <c r="P31" s="481"/>
      <c r="Q31" s="481"/>
      <c r="R31" s="481"/>
      <c r="S31" s="494"/>
      <c r="T31" s="494"/>
      <c r="U31" s="494"/>
      <c r="V31" s="494"/>
      <c r="W31" s="494"/>
      <c r="X31" s="494"/>
      <c r="Y31" s="494"/>
      <c r="Z31" s="494"/>
      <c r="AA31" s="494"/>
      <c r="AB31" s="342"/>
      <c r="AC31" s="342"/>
      <c r="AD31" s="342"/>
    </row>
    <row r="32" spans="1:30" ht="18" customHeight="1" x14ac:dyDescent="0.15">
      <c r="A32" s="342"/>
      <c r="B32" s="480" t="s">
        <v>330</v>
      </c>
      <c r="C32" s="480"/>
      <c r="D32" s="480"/>
      <c r="E32" s="480"/>
      <c r="F32" s="481" t="s">
        <v>158</v>
      </c>
      <c r="G32" s="481"/>
      <c r="H32" s="481"/>
      <c r="I32" s="481"/>
      <c r="J32" s="481"/>
      <c r="K32" s="481"/>
      <c r="L32" s="481"/>
      <c r="M32" s="481"/>
      <c r="N32" s="481"/>
      <c r="O32" s="481"/>
      <c r="P32" s="481"/>
      <c r="Q32" s="481"/>
      <c r="R32" s="481"/>
      <c r="S32" s="494"/>
      <c r="T32" s="494"/>
      <c r="U32" s="494"/>
      <c r="V32" s="494"/>
      <c r="W32" s="494"/>
      <c r="X32" s="494"/>
      <c r="Y32" s="494"/>
      <c r="Z32" s="494"/>
      <c r="AA32" s="494"/>
      <c r="AB32" s="342"/>
      <c r="AC32" s="342"/>
      <c r="AD32" s="342"/>
    </row>
    <row r="33" spans="1:30" ht="18" customHeight="1" x14ac:dyDescent="0.15">
      <c r="A33" s="342"/>
      <c r="B33" s="480" t="s">
        <v>331</v>
      </c>
      <c r="C33" s="480"/>
      <c r="D33" s="480"/>
      <c r="E33" s="480"/>
      <c r="F33" s="481" t="s">
        <v>159</v>
      </c>
      <c r="G33" s="481"/>
      <c r="H33" s="481"/>
      <c r="I33" s="481"/>
      <c r="J33" s="481"/>
      <c r="K33" s="481"/>
      <c r="L33" s="481"/>
      <c r="M33" s="481"/>
      <c r="N33" s="481"/>
      <c r="O33" s="481"/>
      <c r="P33" s="481"/>
      <c r="Q33" s="481"/>
      <c r="R33" s="481"/>
      <c r="S33" s="494"/>
      <c r="T33" s="494"/>
      <c r="U33" s="494"/>
      <c r="V33" s="494"/>
      <c r="W33" s="494"/>
      <c r="X33" s="494"/>
      <c r="Y33" s="494"/>
      <c r="Z33" s="494"/>
      <c r="AA33" s="494"/>
      <c r="AB33" s="342"/>
      <c r="AC33" s="342"/>
      <c r="AD33" s="342"/>
    </row>
    <row r="34" spans="1:30" ht="30.75" customHeight="1" x14ac:dyDescent="0.15">
      <c r="A34" s="342"/>
      <c r="B34" s="480" t="s">
        <v>160</v>
      </c>
      <c r="C34" s="480"/>
      <c r="D34" s="480"/>
      <c r="E34" s="480"/>
      <c r="F34" s="491" t="s">
        <v>161</v>
      </c>
      <c r="G34" s="481"/>
      <c r="H34" s="481"/>
      <c r="I34" s="481"/>
      <c r="J34" s="481"/>
      <c r="K34" s="481"/>
      <c r="L34" s="481"/>
      <c r="M34" s="481"/>
      <c r="N34" s="481"/>
      <c r="O34" s="481"/>
      <c r="P34" s="481"/>
      <c r="Q34" s="481"/>
      <c r="R34" s="481"/>
      <c r="S34" s="494"/>
      <c r="T34" s="494"/>
      <c r="U34" s="494"/>
      <c r="V34" s="494"/>
      <c r="W34" s="494"/>
      <c r="X34" s="494"/>
      <c r="Y34" s="494"/>
      <c r="Z34" s="494"/>
      <c r="AA34" s="494"/>
      <c r="AB34" s="342"/>
      <c r="AC34" s="342"/>
      <c r="AD34" s="342"/>
    </row>
    <row r="35" spans="1:30" ht="18" customHeight="1" x14ac:dyDescent="0.15">
      <c r="A35" s="342"/>
      <c r="B35" s="342" t="s">
        <v>162</v>
      </c>
      <c r="C35" s="348"/>
      <c r="D35" s="348"/>
      <c r="E35" s="348"/>
      <c r="F35" s="356"/>
      <c r="G35" s="356"/>
      <c r="H35" s="356"/>
      <c r="I35" s="356"/>
      <c r="J35" s="348"/>
      <c r="K35" s="348"/>
      <c r="L35" s="348"/>
      <c r="M35" s="348"/>
      <c r="N35" s="348"/>
      <c r="O35" s="348"/>
      <c r="P35" s="348"/>
      <c r="Q35" s="342"/>
      <c r="R35" s="342"/>
      <c r="S35" s="342"/>
      <c r="T35" s="342"/>
      <c r="U35" s="342"/>
      <c r="V35" s="342"/>
      <c r="W35" s="342"/>
      <c r="X35" s="342"/>
      <c r="Y35" s="342"/>
      <c r="Z35" s="342"/>
      <c r="AA35" s="342"/>
      <c r="AB35" s="342"/>
      <c r="AC35" s="342"/>
      <c r="AD35" s="342"/>
    </row>
    <row r="36" spans="1:30" ht="18" customHeight="1" x14ac:dyDescent="0.15">
      <c r="A36" s="342"/>
      <c r="B36" s="342" t="s">
        <v>163</v>
      </c>
      <c r="C36" s="348"/>
      <c r="D36" s="348"/>
      <c r="E36" s="348"/>
      <c r="F36" s="356"/>
      <c r="G36" s="356"/>
      <c r="H36" s="356"/>
      <c r="I36" s="356"/>
      <c r="J36" s="348"/>
      <c r="K36" s="348"/>
      <c r="L36" s="348"/>
      <c r="M36" s="348"/>
      <c r="N36" s="348"/>
      <c r="O36" s="348"/>
      <c r="P36" s="348"/>
      <c r="Q36" s="342"/>
      <c r="R36" s="342"/>
      <c r="S36" s="342"/>
      <c r="T36" s="342"/>
      <c r="U36" s="342"/>
      <c r="V36" s="342"/>
      <c r="W36" s="342"/>
      <c r="X36" s="342"/>
      <c r="Y36" s="342"/>
      <c r="Z36" s="342"/>
      <c r="AA36" s="342"/>
      <c r="AB36" s="342"/>
      <c r="AC36" s="342"/>
      <c r="AD36" s="342"/>
    </row>
    <row r="37" spans="1:30" ht="18" customHeight="1" x14ac:dyDescent="0.15">
      <c r="A37" s="342"/>
      <c r="B37" s="342" t="s">
        <v>332</v>
      </c>
      <c r="C37" s="348"/>
      <c r="D37" s="348"/>
      <c r="E37" s="348"/>
      <c r="F37" s="356"/>
      <c r="G37" s="356"/>
      <c r="H37" s="356"/>
      <c r="I37" s="356"/>
      <c r="J37" s="348"/>
      <c r="K37" s="348"/>
      <c r="L37" s="348"/>
      <c r="M37" s="348"/>
      <c r="N37" s="348"/>
      <c r="O37" s="348"/>
      <c r="P37" s="348"/>
      <c r="Q37" s="342"/>
      <c r="R37" s="342"/>
      <c r="S37" s="342"/>
      <c r="T37" s="342"/>
      <c r="U37" s="342"/>
      <c r="V37" s="342"/>
      <c r="W37" s="342"/>
      <c r="X37" s="342"/>
      <c r="Y37" s="342"/>
      <c r="Z37" s="342"/>
      <c r="AA37" s="342"/>
      <c r="AB37" s="342"/>
      <c r="AC37" s="342"/>
      <c r="AD37" s="342"/>
    </row>
    <row r="38" spans="1:30" ht="18" customHeight="1" x14ac:dyDescent="0.15">
      <c r="A38" s="342"/>
      <c r="B38" s="342" t="s">
        <v>164</v>
      </c>
      <c r="C38" s="348"/>
      <c r="D38" s="348"/>
      <c r="E38" s="348"/>
      <c r="F38" s="356"/>
      <c r="G38" s="356"/>
      <c r="H38" s="356"/>
      <c r="I38" s="356"/>
      <c r="J38" s="348"/>
      <c r="K38" s="348"/>
      <c r="L38" s="348"/>
      <c r="M38" s="348"/>
      <c r="N38" s="348"/>
      <c r="O38" s="348"/>
      <c r="P38" s="348"/>
      <c r="Q38" s="342"/>
      <c r="R38" s="342"/>
      <c r="S38" s="342"/>
      <c r="T38" s="342"/>
      <c r="U38" s="342"/>
      <c r="V38" s="342"/>
      <c r="W38" s="342"/>
      <c r="X38" s="342"/>
      <c r="Y38" s="342"/>
      <c r="Z38" s="342"/>
      <c r="AA38" s="342"/>
      <c r="AB38" s="342"/>
      <c r="AC38" s="342"/>
      <c r="AD38" s="342"/>
    </row>
    <row r="39" spans="1:30" x14ac:dyDescent="0.15">
      <c r="A39" s="342"/>
      <c r="B39" s="342" t="s">
        <v>333</v>
      </c>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row>
  </sheetData>
  <mergeCells count="57">
    <mergeCell ref="B32:E32"/>
    <mergeCell ref="F32:R32"/>
    <mergeCell ref="B33:E33"/>
    <mergeCell ref="F33:R33"/>
    <mergeCell ref="B34:E34"/>
    <mergeCell ref="B29:E29"/>
    <mergeCell ref="F29:AA29"/>
    <mergeCell ref="B14:G14"/>
    <mergeCell ref="H14:N14"/>
    <mergeCell ref="O14:U14"/>
    <mergeCell ref="V14:AB14"/>
    <mergeCell ref="B15:U15"/>
    <mergeCell ref="V15:AB15"/>
    <mergeCell ref="F18:I18"/>
    <mergeCell ref="F34:R34"/>
    <mergeCell ref="B30:E30"/>
    <mergeCell ref="F30:R30"/>
    <mergeCell ref="S30:AA34"/>
    <mergeCell ref="B31:E31"/>
    <mergeCell ref="F31:R31"/>
    <mergeCell ref="F22:I22"/>
    <mergeCell ref="B26:Y26"/>
    <mergeCell ref="B28:R28"/>
    <mergeCell ref="S28:AA28"/>
    <mergeCell ref="B12:G12"/>
    <mergeCell ref="H12:N12"/>
    <mergeCell ref="O12:U12"/>
    <mergeCell ref="V12:AB12"/>
    <mergeCell ref="B13:G13"/>
    <mergeCell ref="H13:N13"/>
    <mergeCell ref="B9:G9"/>
    <mergeCell ref="H9:N9"/>
    <mergeCell ref="O9:U9"/>
    <mergeCell ref="V9:AB9"/>
    <mergeCell ref="O13:U13"/>
    <mergeCell ref="V13:AB13"/>
    <mergeCell ref="B10:G10"/>
    <mergeCell ref="H10:N10"/>
    <mergeCell ref="O10:U10"/>
    <mergeCell ref="V10:AB10"/>
    <mergeCell ref="B11:G11"/>
    <mergeCell ref="H11:N11"/>
    <mergeCell ref="O11:U11"/>
    <mergeCell ref="V11:AB11"/>
    <mergeCell ref="B7:G7"/>
    <mergeCell ref="H7:N7"/>
    <mergeCell ref="O7:U7"/>
    <mergeCell ref="V7:AB7"/>
    <mergeCell ref="B8:G8"/>
    <mergeCell ref="H8:N8"/>
    <mergeCell ref="O8:U8"/>
    <mergeCell ref="V8:AB8"/>
    <mergeCell ref="K1:W1"/>
    <mergeCell ref="A1:F1"/>
    <mergeCell ref="A3:D3"/>
    <mergeCell ref="A4:D4"/>
    <mergeCell ref="E4:AD4"/>
  </mergeCells>
  <phoneticPr fontId="2"/>
  <printOptions horizontalCentered="1"/>
  <pageMargins left="0.59055118110236227" right="0.55118110236220474" top="1.0236220472440944" bottom="0.98425196850393704" header="0.51181102362204722" footer="0.51181102362204722"/>
  <pageSetup paperSize="9" scale="95" orientation="portrait"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AG133"/>
  <sheetViews>
    <sheetView showGridLines="0" view="pageBreakPreview" zoomScaleNormal="100" zoomScaleSheetLayoutView="100" workbookViewId="0">
      <selection activeCell="M43" sqref="M43"/>
    </sheetView>
  </sheetViews>
  <sheetFormatPr defaultRowHeight="13.5" x14ac:dyDescent="0.15"/>
  <cols>
    <col min="1" max="75" width="3.5" style="77" customWidth="1"/>
    <col min="76" max="16384" width="9.33203125" style="77"/>
  </cols>
  <sheetData>
    <row r="1" spans="1:33" ht="18" customHeight="1" x14ac:dyDescent="0.15">
      <c r="A1" s="361" t="s">
        <v>165</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2" t="s">
        <v>166</v>
      </c>
    </row>
    <row r="2" spans="1:33" ht="18" customHeight="1" x14ac:dyDescent="0.15">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2" t="s">
        <v>167</v>
      </c>
    </row>
    <row r="3" spans="1:33" ht="18" customHeight="1" x14ac:dyDescent="0.15">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2" t="s">
        <v>168</v>
      </c>
    </row>
    <row r="4" spans="1:33" ht="18" customHeight="1" x14ac:dyDescent="0.15">
      <c r="A4" s="361"/>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2"/>
    </row>
    <row r="5" spans="1:33" ht="18" customHeight="1" x14ac:dyDescent="0.15">
      <c r="A5" s="536" t="s">
        <v>169</v>
      </c>
      <c r="B5" s="537"/>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row>
    <row r="6" spans="1:33" ht="18" customHeight="1" x14ac:dyDescent="0.15">
      <c r="A6" s="537"/>
      <c r="B6" s="537"/>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row>
    <row r="7" spans="1:33" ht="18" customHeight="1" x14ac:dyDescent="0.15">
      <c r="A7" s="537"/>
      <c r="B7" s="537"/>
      <c r="C7" s="537"/>
      <c r="D7" s="537"/>
      <c r="E7" s="537"/>
      <c r="F7" s="537"/>
      <c r="G7" s="537"/>
      <c r="H7" s="537"/>
      <c r="I7" s="537"/>
      <c r="J7" s="537"/>
      <c r="K7" s="537"/>
      <c r="L7" s="537"/>
      <c r="M7" s="537"/>
      <c r="N7" s="537"/>
      <c r="O7" s="537"/>
      <c r="P7" s="537"/>
      <c r="Q7" s="537"/>
      <c r="R7" s="537"/>
      <c r="S7" s="537"/>
      <c r="T7" s="537"/>
      <c r="U7" s="537"/>
      <c r="V7" s="537"/>
      <c r="W7" s="537"/>
      <c r="X7" s="537"/>
      <c r="Y7" s="537"/>
      <c r="Z7" s="537"/>
      <c r="AA7" s="537"/>
      <c r="AB7" s="537"/>
      <c r="AC7" s="537"/>
      <c r="AD7" s="537"/>
      <c r="AE7" s="537"/>
      <c r="AF7" s="537"/>
      <c r="AG7" s="537"/>
    </row>
    <row r="8" spans="1:33" ht="18" customHeight="1" x14ac:dyDescent="0.15">
      <c r="A8" s="361"/>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row>
    <row r="9" spans="1:33" ht="18" customHeight="1" x14ac:dyDescent="0.15">
      <c r="A9" s="538" t="s">
        <v>170</v>
      </c>
      <c r="B9" s="538"/>
      <c r="C9" s="538"/>
      <c r="D9" s="538"/>
      <c r="E9" s="538"/>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4" t="s">
        <v>315</v>
      </c>
    </row>
    <row r="10" spans="1:33" ht="18" customHeight="1" x14ac:dyDescent="0.15">
      <c r="A10" s="539" t="s">
        <v>171</v>
      </c>
      <c r="B10" s="539"/>
      <c r="C10" s="539"/>
      <c r="D10" s="539"/>
      <c r="E10" s="539"/>
      <c r="F10" s="365"/>
      <c r="G10" s="366" t="s">
        <v>172</v>
      </c>
      <c r="H10" s="365"/>
      <c r="I10" s="365"/>
      <c r="J10" s="365"/>
      <c r="K10" s="365"/>
      <c r="L10" s="365"/>
      <c r="M10" s="365"/>
      <c r="N10" s="365"/>
      <c r="O10" s="366"/>
      <c r="P10" s="365"/>
      <c r="Q10" s="365"/>
      <c r="R10" s="365"/>
      <c r="S10" s="365"/>
      <c r="T10" s="365"/>
      <c r="U10" s="367" t="s">
        <v>173</v>
      </c>
      <c r="V10" s="365"/>
      <c r="W10" s="365"/>
      <c r="X10" s="365"/>
      <c r="Y10" s="365"/>
      <c r="Z10" s="365"/>
      <c r="AA10" s="365"/>
      <c r="AB10" s="365"/>
      <c r="AC10" s="365"/>
      <c r="AD10" s="365"/>
      <c r="AE10" s="365"/>
      <c r="AF10" s="365"/>
      <c r="AG10" s="365"/>
    </row>
    <row r="11" spans="1:33" ht="18" customHeight="1" x14ac:dyDescent="0.15">
      <c r="A11" s="361"/>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row>
    <row r="12" spans="1:33" ht="18" customHeight="1" x14ac:dyDescent="0.15">
      <c r="A12" s="361"/>
      <c r="B12" s="344" t="s">
        <v>249</v>
      </c>
      <c r="C12" s="344"/>
      <c r="D12" s="344"/>
      <c r="E12" s="344"/>
      <c r="F12" s="344"/>
      <c r="G12" s="344"/>
      <c r="H12" s="344"/>
      <c r="I12" s="344"/>
      <c r="J12" s="344"/>
      <c r="K12" s="344"/>
      <c r="L12" s="344"/>
      <c r="M12" s="344"/>
      <c r="N12" s="344"/>
      <c r="O12" s="345"/>
      <c r="P12" s="345"/>
      <c r="Q12" s="345"/>
      <c r="R12" s="345"/>
      <c r="S12" s="346"/>
      <c r="T12" s="342"/>
      <c r="U12" s="342"/>
      <c r="V12" s="342"/>
      <c r="W12" s="342"/>
      <c r="X12" s="342"/>
      <c r="Y12" s="342"/>
      <c r="Z12" s="342"/>
      <c r="AA12" s="342"/>
      <c r="AB12" s="342"/>
      <c r="AC12" s="342"/>
      <c r="AD12" s="342"/>
      <c r="AE12" s="342"/>
      <c r="AF12" s="342"/>
      <c r="AG12" s="361"/>
    </row>
    <row r="13" spans="1:33" ht="18" customHeight="1" x14ac:dyDescent="0.15">
      <c r="A13" s="361"/>
      <c r="B13" s="540" t="s">
        <v>174</v>
      </c>
      <c r="C13" s="540"/>
      <c r="D13" s="540"/>
      <c r="E13" s="540"/>
      <c r="F13" s="540"/>
      <c r="G13" s="492" t="s">
        <v>175</v>
      </c>
      <c r="H13" s="492"/>
      <c r="I13" s="492"/>
      <c r="J13" s="492"/>
      <c r="K13" s="492"/>
      <c r="L13" s="492"/>
      <c r="M13" s="492"/>
      <c r="N13" s="540" t="s">
        <v>176</v>
      </c>
      <c r="O13" s="540"/>
      <c r="P13" s="540"/>
      <c r="Q13" s="540"/>
      <c r="R13" s="540"/>
      <c r="S13" s="540"/>
      <c r="T13" s="540" t="s">
        <v>316</v>
      </c>
      <c r="U13" s="540"/>
      <c r="V13" s="540"/>
      <c r="W13" s="540"/>
      <c r="X13" s="540"/>
      <c r="Y13" s="540"/>
      <c r="Z13" s="540" t="s">
        <v>177</v>
      </c>
      <c r="AA13" s="540"/>
      <c r="AB13" s="540"/>
      <c r="AC13" s="540"/>
      <c r="AD13" s="540"/>
      <c r="AE13" s="540"/>
      <c r="AF13" s="540"/>
      <c r="AG13" s="361"/>
    </row>
    <row r="14" spans="1:33" ht="18" customHeight="1" x14ac:dyDescent="0.15">
      <c r="A14" s="361"/>
      <c r="B14" s="540"/>
      <c r="C14" s="540"/>
      <c r="D14" s="540"/>
      <c r="E14" s="540"/>
      <c r="F14" s="540"/>
      <c r="G14" s="492"/>
      <c r="H14" s="492"/>
      <c r="I14" s="492"/>
      <c r="J14" s="492"/>
      <c r="K14" s="492"/>
      <c r="L14" s="492"/>
      <c r="M14" s="492"/>
      <c r="N14" s="540"/>
      <c r="O14" s="540"/>
      <c r="P14" s="540"/>
      <c r="Q14" s="540"/>
      <c r="R14" s="540"/>
      <c r="S14" s="540"/>
      <c r="T14" s="540"/>
      <c r="U14" s="540"/>
      <c r="V14" s="540"/>
      <c r="W14" s="540"/>
      <c r="X14" s="540"/>
      <c r="Y14" s="540"/>
      <c r="Z14" s="540"/>
      <c r="AA14" s="540"/>
      <c r="AB14" s="540"/>
      <c r="AC14" s="540"/>
      <c r="AD14" s="540"/>
      <c r="AE14" s="540"/>
      <c r="AF14" s="540"/>
      <c r="AG14" s="361"/>
    </row>
    <row r="15" spans="1:33" ht="18" customHeight="1" x14ac:dyDescent="0.15">
      <c r="A15" s="361"/>
      <c r="B15" s="540"/>
      <c r="C15" s="540"/>
      <c r="D15" s="540"/>
      <c r="E15" s="540"/>
      <c r="F15" s="540"/>
      <c r="G15" s="492"/>
      <c r="H15" s="492"/>
      <c r="I15" s="492"/>
      <c r="J15" s="492"/>
      <c r="K15" s="492"/>
      <c r="L15" s="492"/>
      <c r="M15" s="492"/>
      <c r="N15" s="540"/>
      <c r="O15" s="540"/>
      <c r="P15" s="540"/>
      <c r="Q15" s="540"/>
      <c r="R15" s="540"/>
      <c r="S15" s="540"/>
      <c r="T15" s="540"/>
      <c r="U15" s="540"/>
      <c r="V15" s="540"/>
      <c r="W15" s="540"/>
      <c r="X15" s="540"/>
      <c r="Y15" s="540"/>
      <c r="Z15" s="540"/>
      <c r="AA15" s="540"/>
      <c r="AB15" s="540"/>
      <c r="AC15" s="540"/>
      <c r="AD15" s="540"/>
      <c r="AE15" s="540"/>
      <c r="AF15" s="540"/>
      <c r="AG15" s="361"/>
    </row>
    <row r="16" spans="1:33" ht="18" customHeight="1" x14ac:dyDescent="0.15">
      <c r="A16" s="361"/>
      <c r="B16" s="540"/>
      <c r="C16" s="540"/>
      <c r="D16" s="540"/>
      <c r="E16" s="540"/>
      <c r="F16" s="540"/>
      <c r="G16" s="492"/>
      <c r="H16" s="492"/>
      <c r="I16" s="492"/>
      <c r="J16" s="492"/>
      <c r="K16" s="492"/>
      <c r="L16" s="492"/>
      <c r="M16" s="492"/>
      <c r="N16" s="540"/>
      <c r="O16" s="540"/>
      <c r="P16" s="540"/>
      <c r="Q16" s="540"/>
      <c r="R16" s="540"/>
      <c r="S16" s="540"/>
      <c r="T16" s="540"/>
      <c r="U16" s="540"/>
      <c r="V16" s="540"/>
      <c r="W16" s="540"/>
      <c r="X16" s="540"/>
      <c r="Y16" s="540"/>
      <c r="Z16" s="540"/>
      <c r="AA16" s="540"/>
      <c r="AB16" s="540"/>
      <c r="AC16" s="540"/>
      <c r="AD16" s="540"/>
      <c r="AE16" s="540"/>
      <c r="AF16" s="540"/>
      <c r="AG16" s="361"/>
    </row>
    <row r="17" spans="1:33" ht="18" customHeight="1" x14ac:dyDescent="0.15">
      <c r="A17" s="361"/>
      <c r="B17" s="492"/>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361"/>
    </row>
    <row r="18" spans="1:33" ht="18" customHeight="1" x14ac:dyDescent="0.15">
      <c r="A18" s="361"/>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361"/>
    </row>
    <row r="19" spans="1:33" ht="18" customHeight="1" x14ac:dyDescent="0.15">
      <c r="A19" s="361"/>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361"/>
    </row>
    <row r="20" spans="1:33" ht="18" customHeight="1" x14ac:dyDescent="0.15">
      <c r="A20" s="361"/>
      <c r="B20" s="492"/>
      <c r="C20" s="49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361"/>
    </row>
    <row r="21" spans="1:33" ht="18" customHeight="1" x14ac:dyDescent="0.15">
      <c r="A21" s="361"/>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361"/>
    </row>
    <row r="22" spans="1:33" ht="18" customHeight="1" x14ac:dyDescent="0.15">
      <c r="A22" s="361"/>
      <c r="B22" s="492"/>
      <c r="C22" s="492"/>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361"/>
    </row>
    <row r="23" spans="1:33" ht="18" customHeight="1" thickBot="1" x14ac:dyDescent="0.2">
      <c r="A23" s="361"/>
      <c r="B23" s="522"/>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361"/>
    </row>
    <row r="24" spans="1:33" ht="18" customHeight="1" thickBot="1" x14ac:dyDescent="0.2">
      <c r="A24" s="361"/>
      <c r="B24" s="482" t="s">
        <v>178</v>
      </c>
      <c r="C24" s="483"/>
      <c r="D24" s="483"/>
      <c r="E24" s="483"/>
      <c r="F24" s="483"/>
      <c r="G24" s="483"/>
      <c r="H24" s="483"/>
      <c r="I24" s="483"/>
      <c r="J24" s="483"/>
      <c r="K24" s="483"/>
      <c r="L24" s="483"/>
      <c r="M24" s="483"/>
      <c r="N24" s="483"/>
      <c r="O24" s="483"/>
      <c r="P24" s="483"/>
      <c r="Q24" s="483"/>
      <c r="R24" s="483"/>
      <c r="S24" s="483"/>
      <c r="T24" s="483"/>
      <c r="U24" s="483"/>
      <c r="V24" s="483"/>
      <c r="W24" s="483"/>
      <c r="X24" s="483"/>
      <c r="Y24" s="484"/>
      <c r="Z24" s="523"/>
      <c r="AA24" s="524"/>
      <c r="AB24" s="524"/>
      <c r="AC24" s="524"/>
      <c r="AD24" s="524"/>
      <c r="AE24" s="524"/>
      <c r="AF24" s="525"/>
      <c r="AG24" s="361"/>
    </row>
    <row r="25" spans="1:33" ht="18" customHeight="1" x14ac:dyDescent="0.15">
      <c r="A25" s="361"/>
      <c r="B25" s="361"/>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row>
    <row r="26" spans="1:33" ht="18" customHeight="1" x14ac:dyDescent="0.15">
      <c r="A26" s="361"/>
      <c r="B26" s="526" t="s">
        <v>179</v>
      </c>
      <c r="C26" s="526"/>
      <c r="D26" s="526"/>
      <c r="E26" s="526"/>
      <c r="F26" s="526"/>
      <c r="G26" s="526"/>
      <c r="H26" s="527"/>
      <c r="I26" s="528"/>
      <c r="J26" s="529"/>
      <c r="K26" s="529"/>
      <c r="L26" s="529"/>
      <c r="M26" s="530"/>
      <c r="N26" s="361" t="s">
        <v>180</v>
      </c>
      <c r="O26" s="361" t="s">
        <v>181</v>
      </c>
      <c r="P26" s="361"/>
      <c r="Q26" s="361"/>
      <c r="R26" s="361"/>
      <c r="S26" s="361"/>
      <c r="T26" s="361"/>
      <c r="U26" s="361"/>
      <c r="V26" s="361"/>
      <c r="W26" s="361"/>
      <c r="X26" s="361"/>
      <c r="Y26" s="361"/>
      <c r="Z26" s="361"/>
      <c r="AA26" s="361"/>
      <c r="AB26" s="361"/>
      <c r="AC26" s="361"/>
      <c r="AD26" s="361"/>
      <c r="AE26" s="361"/>
      <c r="AF26" s="361"/>
      <c r="AG26" s="361"/>
    </row>
    <row r="27" spans="1:33" ht="18" customHeight="1" x14ac:dyDescent="0.15">
      <c r="A27" s="361"/>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row>
    <row r="28" spans="1:33" ht="18" customHeight="1" x14ac:dyDescent="0.15">
      <c r="A28" s="361"/>
      <c r="B28" s="531" t="s">
        <v>182</v>
      </c>
      <c r="C28" s="531"/>
      <c r="D28" s="531"/>
      <c r="E28" s="531"/>
      <c r="F28" s="531"/>
      <c r="G28" s="531"/>
      <c r="H28" s="53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row>
    <row r="29" spans="1:33" ht="18" customHeight="1" x14ac:dyDescent="0.15">
      <c r="A29" s="361"/>
      <c r="B29" s="531"/>
      <c r="C29" s="531"/>
      <c r="D29" s="531"/>
      <c r="E29" s="531"/>
      <c r="F29" s="531"/>
      <c r="G29" s="531"/>
      <c r="H29" s="531"/>
      <c r="I29" s="528"/>
      <c r="J29" s="529"/>
      <c r="K29" s="529"/>
      <c r="L29" s="529"/>
      <c r="M29" s="530"/>
      <c r="N29" s="361"/>
      <c r="O29" s="361" t="s">
        <v>183</v>
      </c>
      <c r="P29" s="361"/>
      <c r="Q29" s="361"/>
      <c r="R29" s="361"/>
      <c r="S29" s="361"/>
      <c r="T29" s="361"/>
      <c r="U29" s="361"/>
      <c r="V29" s="361"/>
      <c r="W29" s="361"/>
      <c r="X29" s="361"/>
      <c r="Y29" s="361"/>
      <c r="Z29" s="361"/>
      <c r="AA29" s="361"/>
      <c r="AB29" s="361"/>
      <c r="AC29" s="361"/>
      <c r="AD29" s="361"/>
      <c r="AE29" s="361"/>
      <c r="AF29" s="361"/>
      <c r="AG29" s="361"/>
    </row>
    <row r="30" spans="1:33" ht="18" customHeight="1" x14ac:dyDescent="0.15">
      <c r="A30" s="361"/>
      <c r="B30" s="361"/>
      <c r="C30" s="361"/>
      <c r="D30" s="361"/>
      <c r="E30" s="361"/>
      <c r="F30" s="361"/>
      <c r="G30" s="361"/>
      <c r="H30" s="361"/>
      <c r="I30" s="361"/>
      <c r="J30" s="361"/>
      <c r="K30" s="361"/>
      <c r="L30" s="361"/>
      <c r="M30" s="361"/>
      <c r="N30" s="361"/>
      <c r="O30" s="361"/>
      <c r="P30" s="361" t="s">
        <v>184</v>
      </c>
      <c r="Q30" s="361"/>
      <c r="R30" s="361"/>
      <c r="S30" s="361"/>
      <c r="T30" s="361"/>
      <c r="U30" s="361"/>
      <c r="V30" s="361"/>
      <c r="W30" s="361"/>
      <c r="X30" s="361"/>
      <c r="Y30" s="361"/>
      <c r="Z30" s="361"/>
      <c r="AA30" s="361"/>
      <c r="AB30" s="361"/>
      <c r="AC30" s="361"/>
      <c r="AD30" s="361"/>
      <c r="AE30" s="361"/>
      <c r="AF30" s="361"/>
      <c r="AG30" s="361"/>
    </row>
    <row r="31" spans="1:33" ht="18" customHeight="1" x14ac:dyDescent="0.15">
      <c r="A31" s="361"/>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row>
    <row r="32" spans="1:33" ht="18" customHeight="1" x14ac:dyDescent="0.15">
      <c r="A32" s="361"/>
      <c r="B32" s="361"/>
      <c r="C32" s="361"/>
      <c r="D32" s="361"/>
      <c r="E32" s="361"/>
      <c r="F32" s="361"/>
      <c r="G32" s="361"/>
      <c r="H32" s="361"/>
      <c r="I32" s="532"/>
      <c r="J32" s="532"/>
      <c r="K32" s="532"/>
      <c r="L32" s="532"/>
      <c r="M32" s="532"/>
      <c r="N32" s="532"/>
      <c r="O32" s="532"/>
      <c r="P32" s="532"/>
      <c r="Q32" s="532"/>
      <c r="R32" s="532"/>
      <c r="S32" s="361"/>
      <c r="T32" s="361"/>
      <c r="U32" s="361"/>
      <c r="V32" s="361"/>
      <c r="W32" s="361"/>
      <c r="X32" s="361"/>
      <c r="Y32" s="361"/>
      <c r="Z32" s="361"/>
      <c r="AA32" s="361"/>
      <c r="AB32" s="361"/>
      <c r="AC32" s="361"/>
      <c r="AD32" s="361"/>
      <c r="AE32" s="361"/>
      <c r="AF32" s="361"/>
      <c r="AG32" s="361"/>
    </row>
    <row r="33" spans="1:33" ht="18" customHeight="1" x14ac:dyDescent="0.15">
      <c r="A33" s="361"/>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row>
    <row r="34" spans="1:33" ht="18" customHeight="1" x14ac:dyDescent="0.15">
      <c r="A34" s="361"/>
      <c r="B34" s="361"/>
      <c r="C34" s="368"/>
      <c r="D34" s="368"/>
      <c r="E34" s="368"/>
      <c r="F34" s="368"/>
      <c r="G34" s="368"/>
      <c r="H34" s="368"/>
      <c r="I34" s="368"/>
      <c r="J34" s="368"/>
      <c r="K34" s="368"/>
      <c r="L34" s="368"/>
      <c r="M34" s="361"/>
      <c r="N34" s="361"/>
      <c r="O34" s="361"/>
      <c r="P34" s="361"/>
      <c r="Q34" s="361"/>
      <c r="R34" s="361"/>
      <c r="S34" s="361"/>
      <c r="T34" s="361"/>
      <c r="U34" s="361"/>
      <c r="V34" s="361"/>
      <c r="W34" s="361"/>
      <c r="X34" s="361"/>
      <c r="Y34" s="361"/>
      <c r="Z34" s="361"/>
      <c r="AA34" s="361"/>
      <c r="AB34" s="361"/>
      <c r="AC34" s="361"/>
      <c r="AD34" s="361"/>
      <c r="AE34" s="361"/>
      <c r="AF34" s="361"/>
      <c r="AG34" s="361"/>
    </row>
    <row r="35" spans="1:33" ht="18" customHeight="1" x14ac:dyDescent="0.15">
      <c r="A35" s="361"/>
      <c r="B35" s="533"/>
      <c r="C35" s="533"/>
      <c r="D35" s="533"/>
      <c r="E35" s="533"/>
      <c r="F35" s="533"/>
      <c r="G35" s="533"/>
      <c r="H35" s="534"/>
      <c r="I35" s="535"/>
      <c r="J35" s="535"/>
      <c r="K35" s="535"/>
      <c r="L35" s="535"/>
      <c r="M35" s="535"/>
      <c r="N35" s="535"/>
      <c r="O35" s="535"/>
      <c r="P35" s="535"/>
      <c r="Q35" s="535"/>
      <c r="R35" s="535"/>
      <c r="S35" s="361"/>
      <c r="T35" s="361"/>
      <c r="U35" s="361"/>
      <c r="V35" s="361"/>
      <c r="W35" s="369"/>
      <c r="X35" s="369"/>
      <c r="Y35" s="369"/>
      <c r="Z35" s="369"/>
      <c r="AA35" s="361"/>
      <c r="AB35" s="361"/>
      <c r="AC35" s="361"/>
      <c r="AD35" s="361"/>
      <c r="AE35" s="361"/>
      <c r="AF35" s="361"/>
      <c r="AG35" s="361"/>
    </row>
    <row r="36" spans="1:33" ht="18" customHeight="1" x14ac:dyDescent="0.15">
      <c r="A36" s="361"/>
      <c r="B36" s="361"/>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row>
    <row r="37" spans="1:33" ht="18" customHeight="1" x14ac:dyDescent="0.15">
      <c r="A37" s="361"/>
      <c r="B37" s="361"/>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row>
    <row r="38" spans="1:33" ht="18" customHeight="1" x14ac:dyDescent="0.15">
      <c r="A38" s="361"/>
      <c r="B38" s="361"/>
      <c r="C38" s="36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row>
    <row r="39" spans="1:33" ht="18" customHeight="1" x14ac:dyDescent="0.15">
      <c r="A39" s="361"/>
      <c r="B39" s="361"/>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row>
    <row r="40" spans="1:33" ht="18" customHeight="1" x14ac:dyDescent="0.15">
      <c r="A40" s="361"/>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row>
    <row r="41" spans="1:33" ht="18" customHeight="1" x14ac:dyDescent="0.15">
      <c r="A41" s="361"/>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row>
    <row r="42" spans="1:33" ht="18" customHeight="1" x14ac:dyDescent="0.15">
      <c r="A42" s="361"/>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row>
    <row r="43" spans="1:33" ht="18" customHeight="1" x14ac:dyDescent="0.15"/>
    <row r="44" spans="1:33" ht="18" customHeight="1" x14ac:dyDescent="0.15">
      <c r="C44" s="74"/>
      <c r="D44" s="74"/>
      <c r="E44" s="74"/>
      <c r="F44" s="76"/>
      <c r="G44" s="76"/>
      <c r="H44" s="76"/>
      <c r="I44" s="76"/>
      <c r="J44" s="76"/>
      <c r="K44" s="74"/>
      <c r="L44" s="74"/>
      <c r="M44" s="74"/>
      <c r="N44" s="74"/>
      <c r="O44" s="74"/>
      <c r="P44" s="74"/>
      <c r="Q44" s="74"/>
      <c r="R44" s="73"/>
      <c r="S44" s="73"/>
      <c r="T44" s="73"/>
      <c r="U44" s="73"/>
      <c r="V44" s="73"/>
      <c r="W44" s="73"/>
      <c r="X44" s="73"/>
      <c r="Y44" s="73"/>
      <c r="Z44" s="73"/>
      <c r="AA44" s="73"/>
      <c r="AB44" s="73"/>
    </row>
    <row r="45" spans="1:33" ht="18" customHeight="1" x14ac:dyDescent="0.15">
      <c r="C45" s="74"/>
      <c r="D45" s="74"/>
      <c r="E45" s="74"/>
      <c r="F45" s="76"/>
      <c r="G45" s="76"/>
      <c r="H45" s="76"/>
      <c r="I45" s="76"/>
      <c r="J45" s="76"/>
      <c r="K45" s="74"/>
      <c r="L45" s="74"/>
      <c r="M45" s="74"/>
      <c r="N45" s="74"/>
      <c r="O45" s="74"/>
      <c r="P45" s="74"/>
      <c r="Q45" s="74"/>
      <c r="R45" s="73"/>
      <c r="S45" s="73"/>
      <c r="T45" s="73"/>
      <c r="U45" s="73"/>
      <c r="V45" s="73"/>
      <c r="W45" s="73"/>
      <c r="X45" s="73"/>
      <c r="Y45" s="73"/>
      <c r="Z45" s="73"/>
      <c r="AA45" s="73"/>
      <c r="AB45" s="73"/>
    </row>
    <row r="46" spans="1:33" ht="18" customHeight="1" x14ac:dyDescent="0.15">
      <c r="C46" s="74"/>
      <c r="D46" s="74"/>
      <c r="E46" s="74"/>
      <c r="F46" s="76"/>
      <c r="G46" s="76"/>
      <c r="H46" s="76"/>
      <c r="I46" s="76"/>
      <c r="J46" s="76"/>
      <c r="K46" s="74"/>
      <c r="L46" s="74"/>
      <c r="M46" s="74"/>
      <c r="N46" s="74"/>
      <c r="O46" s="74"/>
      <c r="P46" s="74"/>
      <c r="Q46" s="74"/>
      <c r="R46" s="73"/>
      <c r="S46" s="73"/>
      <c r="T46" s="73"/>
      <c r="U46" s="73"/>
      <c r="V46" s="73"/>
      <c r="W46" s="73"/>
      <c r="X46" s="73"/>
      <c r="Y46" s="73"/>
      <c r="Z46" s="73"/>
      <c r="AA46" s="73"/>
      <c r="AB46" s="73"/>
    </row>
    <row r="47" spans="1:33" ht="18" customHeight="1" x14ac:dyDescent="0.15">
      <c r="C47" s="74"/>
      <c r="D47" s="74"/>
      <c r="E47" s="74"/>
      <c r="F47" s="76"/>
      <c r="G47" s="76"/>
      <c r="H47" s="76"/>
      <c r="I47" s="76"/>
      <c r="J47" s="76"/>
      <c r="K47" s="74"/>
      <c r="L47" s="74"/>
      <c r="M47" s="74"/>
      <c r="N47" s="74"/>
      <c r="O47" s="74"/>
      <c r="P47" s="74"/>
      <c r="Q47" s="74"/>
      <c r="R47" s="73"/>
      <c r="S47" s="73"/>
      <c r="T47" s="73"/>
      <c r="U47" s="73"/>
      <c r="V47" s="73"/>
      <c r="W47" s="73"/>
      <c r="X47" s="73"/>
      <c r="Y47" s="73"/>
      <c r="Z47" s="73"/>
      <c r="AA47" s="73"/>
      <c r="AB47" s="73"/>
    </row>
    <row r="48" spans="1:33" ht="18" customHeight="1" x14ac:dyDescent="0.15">
      <c r="C48" s="74"/>
      <c r="D48" s="74"/>
      <c r="E48" s="74"/>
      <c r="F48" s="76"/>
      <c r="G48" s="76"/>
      <c r="H48" s="76"/>
      <c r="I48" s="76"/>
      <c r="J48" s="76"/>
      <c r="K48" s="74"/>
      <c r="L48" s="74"/>
      <c r="M48" s="74"/>
      <c r="N48" s="74"/>
      <c r="O48" s="74"/>
      <c r="P48" s="74"/>
      <c r="Q48" s="74"/>
      <c r="R48" s="73"/>
      <c r="S48" s="73"/>
      <c r="T48" s="73"/>
      <c r="U48" s="73"/>
      <c r="V48" s="73"/>
      <c r="W48" s="73"/>
      <c r="X48" s="73"/>
      <c r="Y48" s="73"/>
      <c r="Z48" s="73"/>
      <c r="AA48" s="73"/>
      <c r="AB48" s="73"/>
    </row>
    <row r="49" spans="3:28" ht="18" customHeight="1" x14ac:dyDescent="0.1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row>
    <row r="50" spans="3:28" ht="18" customHeight="1" x14ac:dyDescent="0.15"/>
    <row r="51" spans="3:28" ht="18" customHeight="1" x14ac:dyDescent="0.15"/>
    <row r="52" spans="3:28" ht="18" customHeight="1" x14ac:dyDescent="0.15"/>
    <row r="53" spans="3:28" ht="18" customHeight="1" x14ac:dyDescent="0.15"/>
    <row r="54" spans="3:28" ht="18" customHeight="1" x14ac:dyDescent="0.15"/>
    <row r="55" spans="3:28" ht="18" customHeight="1" x14ac:dyDescent="0.15"/>
    <row r="56" spans="3:28" ht="18" customHeight="1" x14ac:dyDescent="0.15"/>
    <row r="57" spans="3:28" ht="18" customHeight="1" x14ac:dyDescent="0.15"/>
    <row r="58" spans="3:28" ht="18.600000000000001" customHeight="1" x14ac:dyDescent="0.15"/>
    <row r="59" spans="3:28" ht="18.600000000000001" customHeight="1" x14ac:dyDescent="0.15"/>
    <row r="60" spans="3:28" ht="18.600000000000001" customHeight="1" x14ac:dyDescent="0.15"/>
    <row r="61" spans="3:28" ht="18.600000000000001" customHeight="1" x14ac:dyDescent="0.15"/>
    <row r="62" spans="3:28" ht="18.600000000000001" customHeight="1" x14ac:dyDescent="0.15"/>
    <row r="63" spans="3:28" ht="18.600000000000001" customHeight="1" x14ac:dyDescent="0.15"/>
    <row r="64" spans="3:28"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row r="70" ht="18.600000000000001" customHeight="1" x14ac:dyDescent="0.15"/>
    <row r="71" ht="18.600000000000001" customHeight="1" x14ac:dyDescent="0.15"/>
    <row r="72" ht="18.600000000000001" customHeight="1" x14ac:dyDescent="0.15"/>
    <row r="73" ht="18.600000000000001" customHeight="1" x14ac:dyDescent="0.15"/>
    <row r="74" ht="18.600000000000001" customHeight="1" x14ac:dyDescent="0.15"/>
    <row r="75" ht="18.600000000000001" customHeight="1" x14ac:dyDescent="0.15"/>
    <row r="76" ht="18.600000000000001" customHeight="1" x14ac:dyDescent="0.15"/>
    <row r="77" ht="18.600000000000001" customHeight="1" x14ac:dyDescent="0.15"/>
    <row r="78" ht="18.600000000000001" customHeight="1" x14ac:dyDescent="0.15"/>
    <row r="79" ht="18.600000000000001" customHeight="1" x14ac:dyDescent="0.15"/>
    <row r="80" ht="18.600000000000001" customHeight="1" x14ac:dyDescent="0.15"/>
    <row r="81" ht="18.600000000000001" customHeight="1" x14ac:dyDescent="0.15"/>
    <row r="82" ht="18.600000000000001" customHeight="1" x14ac:dyDescent="0.15"/>
    <row r="83" ht="18.600000000000001" customHeight="1" x14ac:dyDescent="0.15"/>
    <row r="84" ht="18.600000000000001" customHeight="1" x14ac:dyDescent="0.15"/>
    <row r="85" ht="18.600000000000001" customHeight="1" x14ac:dyDescent="0.15"/>
    <row r="86" ht="18.600000000000001" customHeight="1" x14ac:dyDescent="0.15"/>
    <row r="87" ht="18.600000000000001" customHeight="1" x14ac:dyDescent="0.15"/>
    <row r="88" ht="18.600000000000001" customHeight="1" x14ac:dyDescent="0.15"/>
    <row r="89" ht="18.600000000000001" customHeight="1" x14ac:dyDescent="0.15"/>
    <row r="90" ht="18.600000000000001" customHeight="1" x14ac:dyDescent="0.15"/>
    <row r="91" ht="18.600000000000001" customHeight="1" x14ac:dyDescent="0.15"/>
    <row r="92" ht="18.600000000000001" customHeight="1" x14ac:dyDescent="0.15"/>
    <row r="93" ht="18.600000000000001" customHeight="1" x14ac:dyDescent="0.15"/>
    <row r="94" ht="18.600000000000001" customHeight="1" x14ac:dyDescent="0.15"/>
    <row r="95" ht="18.600000000000001" customHeight="1" x14ac:dyDescent="0.15"/>
    <row r="96" ht="18.600000000000001" customHeight="1" x14ac:dyDescent="0.15"/>
    <row r="97" ht="18.600000000000001" customHeight="1" x14ac:dyDescent="0.15"/>
    <row r="98" ht="18.600000000000001" customHeight="1" x14ac:dyDescent="0.15"/>
    <row r="99" ht="18.600000000000001" customHeight="1" x14ac:dyDescent="0.15"/>
    <row r="100" ht="18.600000000000001" customHeight="1" x14ac:dyDescent="0.15"/>
    <row r="101" ht="18.600000000000001" customHeight="1" x14ac:dyDescent="0.15"/>
    <row r="102" ht="18.600000000000001" customHeight="1" x14ac:dyDescent="0.15"/>
    <row r="103" ht="18.600000000000001" customHeight="1" x14ac:dyDescent="0.15"/>
    <row r="104" ht="18.600000000000001" customHeight="1" x14ac:dyDescent="0.15"/>
    <row r="105" ht="18.600000000000001" customHeight="1" x14ac:dyDescent="0.15"/>
    <row r="106" ht="18.600000000000001" customHeight="1" x14ac:dyDescent="0.15"/>
    <row r="107" ht="18.600000000000001" customHeight="1" x14ac:dyDescent="0.15"/>
    <row r="108" ht="18.600000000000001" customHeight="1" x14ac:dyDescent="0.15"/>
    <row r="109" ht="18.600000000000001" customHeight="1" x14ac:dyDescent="0.15"/>
    <row r="110" ht="18.600000000000001" customHeight="1" x14ac:dyDescent="0.15"/>
    <row r="111" ht="18.600000000000001" customHeight="1" x14ac:dyDescent="0.15"/>
    <row r="112" ht="18.600000000000001" customHeight="1" x14ac:dyDescent="0.15"/>
    <row r="113" ht="18.600000000000001" customHeight="1" x14ac:dyDescent="0.15"/>
    <row r="114" ht="18.600000000000001" customHeight="1" x14ac:dyDescent="0.15"/>
    <row r="115" ht="18.600000000000001" customHeight="1" x14ac:dyDescent="0.15"/>
    <row r="116" ht="18.600000000000001" customHeight="1" x14ac:dyDescent="0.15"/>
    <row r="117" ht="18.600000000000001" customHeight="1" x14ac:dyDescent="0.15"/>
    <row r="118" ht="18.600000000000001" customHeight="1" x14ac:dyDescent="0.15"/>
    <row r="119" ht="18.600000000000001" customHeight="1" x14ac:dyDescent="0.15"/>
    <row r="120" ht="18.600000000000001" customHeight="1" x14ac:dyDescent="0.15"/>
    <row r="121" ht="18.600000000000001" customHeight="1" x14ac:dyDescent="0.15"/>
    <row r="122" ht="18.600000000000001" customHeight="1" x14ac:dyDescent="0.15"/>
    <row r="123" ht="18.600000000000001" customHeight="1" x14ac:dyDescent="0.15"/>
    <row r="124" ht="18.600000000000001" customHeight="1" x14ac:dyDescent="0.15"/>
    <row r="125" ht="18.600000000000001" customHeight="1" x14ac:dyDescent="0.15"/>
    <row r="126" ht="18.600000000000001" customHeight="1" x14ac:dyDescent="0.15"/>
    <row r="127" ht="18.600000000000001" customHeight="1" x14ac:dyDescent="0.15"/>
    <row r="128" ht="18.600000000000001" customHeight="1" x14ac:dyDescent="0.15"/>
    <row r="129" ht="18.600000000000001" customHeight="1" x14ac:dyDescent="0.15"/>
    <row r="130" ht="18.600000000000001" customHeight="1" x14ac:dyDescent="0.15"/>
    <row r="131" ht="18.600000000000001" customHeight="1" x14ac:dyDescent="0.15"/>
    <row r="132" ht="18.600000000000001" customHeight="1" x14ac:dyDescent="0.15"/>
    <row r="133" ht="18.600000000000001" customHeight="1" x14ac:dyDescent="0.15"/>
  </sheetData>
  <mergeCells count="54">
    <mergeCell ref="A5:AG7"/>
    <mergeCell ref="A9:E9"/>
    <mergeCell ref="A10:E10"/>
    <mergeCell ref="B13:F16"/>
    <mergeCell ref="G13:M16"/>
    <mergeCell ref="N13:S16"/>
    <mergeCell ref="T13:Y16"/>
    <mergeCell ref="Z13:AF16"/>
    <mergeCell ref="B18:F18"/>
    <mergeCell ref="G18:M18"/>
    <mergeCell ref="N18:S18"/>
    <mergeCell ref="T18:Y18"/>
    <mergeCell ref="Z18:AF18"/>
    <mergeCell ref="B17:F17"/>
    <mergeCell ref="G17:M17"/>
    <mergeCell ref="N17:S17"/>
    <mergeCell ref="T17:Y17"/>
    <mergeCell ref="Z17:AF17"/>
    <mergeCell ref="B20:F20"/>
    <mergeCell ref="G20:M20"/>
    <mergeCell ref="N20:S20"/>
    <mergeCell ref="T20:Y20"/>
    <mergeCell ref="Z20:AF20"/>
    <mergeCell ref="B19:F19"/>
    <mergeCell ref="G19:M19"/>
    <mergeCell ref="N19:S19"/>
    <mergeCell ref="T19:Y19"/>
    <mergeCell ref="Z19:AF19"/>
    <mergeCell ref="B22:F22"/>
    <mergeCell ref="G22:M22"/>
    <mergeCell ref="N22:S22"/>
    <mergeCell ref="T22:Y22"/>
    <mergeCell ref="Z22:AF22"/>
    <mergeCell ref="B21:F21"/>
    <mergeCell ref="G21:M21"/>
    <mergeCell ref="N21:S21"/>
    <mergeCell ref="T21:Y21"/>
    <mergeCell ref="Z21:AF21"/>
    <mergeCell ref="I32:M32"/>
    <mergeCell ref="B35:H35"/>
    <mergeCell ref="I35:M35"/>
    <mergeCell ref="B24:Y24"/>
    <mergeCell ref="N32:R32"/>
    <mergeCell ref="N35:R35"/>
    <mergeCell ref="N23:S23"/>
    <mergeCell ref="Z24:AF24"/>
    <mergeCell ref="B26:H26"/>
    <mergeCell ref="I26:M26"/>
    <mergeCell ref="B28:H29"/>
    <mergeCell ref="I29:M29"/>
    <mergeCell ref="T23:Y23"/>
    <mergeCell ref="Z23:AF23"/>
    <mergeCell ref="B23:F23"/>
    <mergeCell ref="G23:M23"/>
  </mergeCells>
  <phoneticPr fontId="2"/>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249977111117893"/>
  </sheetPr>
  <dimension ref="A1:AD52"/>
  <sheetViews>
    <sheetView view="pageBreakPreview" zoomScaleNormal="100" zoomScaleSheetLayoutView="100" workbookViewId="0">
      <selection activeCell="AJ9" sqref="AJ9"/>
    </sheetView>
  </sheetViews>
  <sheetFormatPr defaultRowHeight="13.5" x14ac:dyDescent="0.15"/>
  <cols>
    <col min="1" max="3" width="5.1640625" style="73" customWidth="1"/>
    <col min="4" max="11" width="3.5" style="73" customWidth="1"/>
    <col min="12" max="16" width="4.1640625" style="73" customWidth="1"/>
    <col min="17" max="18" width="5.1640625" style="73" customWidth="1"/>
    <col min="19" max="24" width="3.5" style="73" customWidth="1"/>
    <col min="25" max="25" width="3.33203125" style="73" customWidth="1"/>
    <col min="26" max="26" width="3.5" style="73" customWidth="1"/>
    <col min="27" max="29" width="4.1640625" style="73" customWidth="1"/>
    <col min="30" max="30" width="10.33203125" style="73" customWidth="1"/>
    <col min="31" max="16384" width="9.33203125" style="73"/>
  </cols>
  <sheetData>
    <row r="1" spans="1:30" ht="48.75" customHeight="1" x14ac:dyDescent="0.15">
      <c r="A1" s="509" t="s">
        <v>397</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row>
    <row r="2" spans="1:30" ht="11.25" customHeight="1" x14ac:dyDescent="0.15">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3"/>
      <c r="AC2" s="342"/>
      <c r="AD2" s="342"/>
    </row>
    <row r="3" spans="1:30" ht="20.25" customHeight="1" x14ac:dyDescent="0.15">
      <c r="A3" s="511" t="s">
        <v>105</v>
      </c>
      <c r="B3" s="511"/>
      <c r="C3" s="511"/>
      <c r="D3" s="511"/>
      <c r="E3" s="512" t="s">
        <v>341</v>
      </c>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row>
    <row r="4" spans="1:30" ht="20.25" customHeight="1" x14ac:dyDescent="0.15">
      <c r="A4" s="511" t="s">
        <v>107</v>
      </c>
      <c r="B4" s="511"/>
      <c r="C4" s="511"/>
      <c r="D4" s="511"/>
      <c r="E4" s="513" t="s">
        <v>393</v>
      </c>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row>
    <row r="5" spans="1:30" ht="20.25" customHeight="1" x14ac:dyDescent="0.15">
      <c r="A5" s="370"/>
      <c r="B5" s="370"/>
      <c r="C5" s="370"/>
      <c r="D5" s="370"/>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row>
    <row r="6" spans="1:30" x14ac:dyDescent="0.15">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row>
    <row r="7" spans="1:30" x14ac:dyDescent="0.15">
      <c r="A7" s="342"/>
      <c r="B7" s="507" t="s">
        <v>111</v>
      </c>
      <c r="C7" s="507"/>
      <c r="D7" s="507"/>
      <c r="E7" s="507"/>
      <c r="F7" s="507"/>
      <c r="G7" s="507"/>
      <c r="H7" s="507"/>
      <c r="I7" s="507"/>
      <c r="J7" s="507"/>
      <c r="K7" s="507"/>
      <c r="L7" s="507"/>
      <c r="M7" s="507"/>
      <c r="N7" s="345"/>
      <c r="O7" s="345"/>
      <c r="P7" s="345"/>
      <c r="Q7" s="346"/>
      <c r="R7" s="342"/>
      <c r="S7" s="342"/>
      <c r="T7" s="342"/>
      <c r="U7" s="342"/>
      <c r="V7" s="342"/>
      <c r="W7" s="342"/>
      <c r="X7" s="342"/>
      <c r="Y7" s="342"/>
      <c r="Z7" s="342"/>
      <c r="AA7" s="342"/>
      <c r="AB7" s="342"/>
      <c r="AC7" s="342"/>
      <c r="AD7" s="342"/>
    </row>
    <row r="8" spans="1:30" ht="17.25" customHeight="1" x14ac:dyDescent="0.15">
      <c r="A8" s="342"/>
      <c r="B8" s="508" t="s">
        <v>112</v>
      </c>
      <c r="C8" s="508"/>
      <c r="D8" s="508"/>
      <c r="E8" s="508"/>
      <c r="F8" s="508"/>
      <c r="G8" s="508"/>
      <c r="H8" s="508" t="s">
        <v>113</v>
      </c>
      <c r="I8" s="508"/>
      <c r="J8" s="508"/>
      <c r="K8" s="508"/>
      <c r="L8" s="508"/>
      <c r="M8" s="508"/>
      <c r="N8" s="508"/>
      <c r="O8" s="508" t="s">
        <v>114</v>
      </c>
      <c r="P8" s="508"/>
      <c r="Q8" s="508"/>
      <c r="R8" s="508"/>
      <c r="S8" s="508"/>
      <c r="T8" s="508"/>
      <c r="U8" s="508"/>
      <c r="V8" s="492" t="s">
        <v>115</v>
      </c>
      <c r="W8" s="492"/>
      <c r="X8" s="492"/>
      <c r="Y8" s="492"/>
      <c r="Z8" s="492"/>
      <c r="AA8" s="492"/>
      <c r="AB8" s="492"/>
      <c r="AC8" s="342"/>
      <c r="AD8" s="342"/>
    </row>
    <row r="9" spans="1:30" ht="17.25" customHeight="1" x14ac:dyDescent="0.15">
      <c r="A9" s="342"/>
      <c r="B9" s="504"/>
      <c r="C9" s="505"/>
      <c r="D9" s="505"/>
      <c r="E9" s="505"/>
      <c r="F9" s="505"/>
      <c r="G9" s="506"/>
      <c r="H9" s="485"/>
      <c r="I9" s="486"/>
      <c r="J9" s="486"/>
      <c r="K9" s="486"/>
      <c r="L9" s="486"/>
      <c r="M9" s="486"/>
      <c r="N9" s="487"/>
      <c r="O9" s="485"/>
      <c r="P9" s="486"/>
      <c r="Q9" s="486"/>
      <c r="R9" s="486"/>
      <c r="S9" s="486"/>
      <c r="T9" s="486"/>
      <c r="U9" s="487"/>
      <c r="V9" s="485"/>
      <c r="W9" s="486"/>
      <c r="X9" s="486"/>
      <c r="Y9" s="486"/>
      <c r="Z9" s="486"/>
      <c r="AA9" s="486"/>
      <c r="AB9" s="487"/>
      <c r="AC9" s="342"/>
      <c r="AD9" s="342"/>
    </row>
    <row r="10" spans="1:30" ht="17.25" customHeight="1" x14ac:dyDescent="0.15">
      <c r="A10" s="342"/>
      <c r="B10" s="504"/>
      <c r="C10" s="505"/>
      <c r="D10" s="505"/>
      <c r="E10" s="505"/>
      <c r="F10" s="505"/>
      <c r="G10" s="506"/>
      <c r="H10" s="485"/>
      <c r="I10" s="486"/>
      <c r="J10" s="486"/>
      <c r="K10" s="486"/>
      <c r="L10" s="486"/>
      <c r="M10" s="486"/>
      <c r="N10" s="487"/>
      <c r="O10" s="485"/>
      <c r="P10" s="486"/>
      <c r="Q10" s="486"/>
      <c r="R10" s="486"/>
      <c r="S10" s="486"/>
      <c r="T10" s="486"/>
      <c r="U10" s="487"/>
      <c r="V10" s="485"/>
      <c r="W10" s="486"/>
      <c r="X10" s="486"/>
      <c r="Y10" s="486"/>
      <c r="Z10" s="486"/>
      <c r="AA10" s="486"/>
      <c r="AB10" s="487"/>
      <c r="AC10" s="342"/>
      <c r="AD10" s="342"/>
    </row>
    <row r="11" spans="1:30" ht="17.25" customHeight="1" x14ac:dyDescent="0.15">
      <c r="A11" s="342"/>
      <c r="B11" s="504"/>
      <c r="C11" s="505"/>
      <c r="D11" s="505"/>
      <c r="E11" s="505"/>
      <c r="F11" s="505"/>
      <c r="G11" s="506"/>
      <c r="H11" s="485"/>
      <c r="I11" s="486"/>
      <c r="J11" s="486"/>
      <c r="K11" s="486"/>
      <c r="L11" s="486"/>
      <c r="M11" s="486"/>
      <c r="N11" s="487"/>
      <c r="O11" s="485"/>
      <c r="P11" s="486"/>
      <c r="Q11" s="486"/>
      <c r="R11" s="486"/>
      <c r="S11" s="486"/>
      <c r="T11" s="486"/>
      <c r="U11" s="487"/>
      <c r="V11" s="485"/>
      <c r="W11" s="486"/>
      <c r="X11" s="486"/>
      <c r="Y11" s="486"/>
      <c r="Z11" s="486"/>
      <c r="AA11" s="486"/>
      <c r="AB11" s="487"/>
      <c r="AC11" s="342"/>
      <c r="AD11" s="342"/>
    </row>
    <row r="12" spans="1:30" ht="17.25" customHeight="1" x14ac:dyDescent="0.15">
      <c r="A12" s="342"/>
      <c r="B12" s="504"/>
      <c r="C12" s="505"/>
      <c r="D12" s="505"/>
      <c r="E12" s="505"/>
      <c r="F12" s="505"/>
      <c r="G12" s="506"/>
      <c r="H12" s="485"/>
      <c r="I12" s="486"/>
      <c r="J12" s="486"/>
      <c r="K12" s="486"/>
      <c r="L12" s="486"/>
      <c r="M12" s="486"/>
      <c r="N12" s="487"/>
      <c r="O12" s="485"/>
      <c r="P12" s="486"/>
      <c r="Q12" s="486"/>
      <c r="R12" s="486"/>
      <c r="S12" s="486"/>
      <c r="T12" s="486"/>
      <c r="U12" s="487"/>
      <c r="V12" s="485"/>
      <c r="W12" s="486"/>
      <c r="X12" s="486"/>
      <c r="Y12" s="486"/>
      <c r="Z12" s="486"/>
      <c r="AA12" s="486"/>
      <c r="AB12" s="487"/>
      <c r="AC12" s="342"/>
      <c r="AD12" s="342"/>
    </row>
    <row r="13" spans="1:30" ht="17.25" customHeight="1" x14ac:dyDescent="0.15">
      <c r="A13" s="342"/>
      <c r="B13" s="504"/>
      <c r="C13" s="505"/>
      <c r="D13" s="505"/>
      <c r="E13" s="505"/>
      <c r="F13" s="505"/>
      <c r="G13" s="506"/>
      <c r="H13" s="485"/>
      <c r="I13" s="486"/>
      <c r="J13" s="486"/>
      <c r="K13" s="486"/>
      <c r="L13" s="486"/>
      <c r="M13" s="486"/>
      <c r="N13" s="487"/>
      <c r="O13" s="485"/>
      <c r="P13" s="486"/>
      <c r="Q13" s="486"/>
      <c r="R13" s="486"/>
      <c r="S13" s="486"/>
      <c r="T13" s="486"/>
      <c r="U13" s="487"/>
      <c r="V13" s="485"/>
      <c r="W13" s="486"/>
      <c r="X13" s="486"/>
      <c r="Y13" s="486"/>
      <c r="Z13" s="486"/>
      <c r="AA13" s="486"/>
      <c r="AB13" s="487"/>
      <c r="AC13" s="342"/>
      <c r="AD13" s="342"/>
    </row>
    <row r="14" spans="1:30" ht="17.25" customHeight="1" x14ac:dyDescent="0.15">
      <c r="A14" s="342"/>
      <c r="B14" s="504"/>
      <c r="C14" s="505"/>
      <c r="D14" s="505"/>
      <c r="E14" s="505"/>
      <c r="F14" s="505"/>
      <c r="G14" s="506"/>
      <c r="H14" s="485"/>
      <c r="I14" s="486"/>
      <c r="J14" s="486"/>
      <c r="K14" s="486"/>
      <c r="L14" s="486"/>
      <c r="M14" s="486"/>
      <c r="N14" s="487"/>
      <c r="O14" s="485"/>
      <c r="P14" s="486"/>
      <c r="Q14" s="486"/>
      <c r="R14" s="486"/>
      <c r="S14" s="486"/>
      <c r="T14" s="486"/>
      <c r="U14" s="487"/>
      <c r="V14" s="485"/>
      <c r="W14" s="486"/>
      <c r="X14" s="486"/>
      <c r="Y14" s="486"/>
      <c r="Z14" s="486"/>
      <c r="AA14" s="486"/>
      <c r="AB14" s="487"/>
      <c r="AC14" s="342"/>
      <c r="AD14" s="342"/>
    </row>
    <row r="15" spans="1:30" ht="17.25" customHeight="1" thickBot="1" x14ac:dyDescent="0.2">
      <c r="A15" s="342"/>
      <c r="B15" s="495"/>
      <c r="C15" s="496"/>
      <c r="D15" s="496"/>
      <c r="E15" s="496"/>
      <c r="F15" s="496"/>
      <c r="G15" s="497"/>
      <c r="H15" s="498"/>
      <c r="I15" s="499"/>
      <c r="J15" s="499"/>
      <c r="K15" s="499"/>
      <c r="L15" s="499"/>
      <c r="M15" s="499"/>
      <c r="N15" s="500"/>
      <c r="O15" s="498"/>
      <c r="P15" s="499"/>
      <c r="Q15" s="499"/>
      <c r="R15" s="499"/>
      <c r="S15" s="499"/>
      <c r="T15" s="499"/>
      <c r="U15" s="500"/>
      <c r="V15" s="498"/>
      <c r="W15" s="499"/>
      <c r="X15" s="499"/>
      <c r="Y15" s="499"/>
      <c r="Z15" s="499"/>
      <c r="AA15" s="499"/>
      <c r="AB15" s="500"/>
      <c r="AC15" s="342"/>
      <c r="AD15" s="342"/>
    </row>
    <row r="16" spans="1:30" ht="22.5" customHeight="1" thickBot="1" x14ac:dyDescent="0.2">
      <c r="A16" s="342"/>
      <c r="B16" s="501" t="s">
        <v>116</v>
      </c>
      <c r="C16" s="502"/>
      <c r="D16" s="502"/>
      <c r="E16" s="502"/>
      <c r="F16" s="502"/>
      <c r="G16" s="502"/>
      <c r="H16" s="502"/>
      <c r="I16" s="502"/>
      <c r="J16" s="502"/>
      <c r="K16" s="502"/>
      <c r="L16" s="502"/>
      <c r="M16" s="502"/>
      <c r="N16" s="502"/>
      <c r="O16" s="502"/>
      <c r="P16" s="502"/>
      <c r="Q16" s="502"/>
      <c r="R16" s="502"/>
      <c r="S16" s="502"/>
      <c r="T16" s="502"/>
      <c r="U16" s="503"/>
      <c r="V16" s="482"/>
      <c r="W16" s="483"/>
      <c r="X16" s="483"/>
      <c r="Y16" s="483"/>
      <c r="Z16" s="483"/>
      <c r="AA16" s="483"/>
      <c r="AB16" s="484"/>
      <c r="AC16" s="342"/>
      <c r="AD16" s="342"/>
    </row>
    <row r="17" spans="1:30" x14ac:dyDescent="0.15">
      <c r="A17" s="342"/>
      <c r="B17" s="342"/>
      <c r="C17" s="347"/>
      <c r="D17" s="347"/>
      <c r="E17" s="347"/>
      <c r="F17" s="347"/>
      <c r="G17" s="347"/>
      <c r="H17" s="347"/>
      <c r="I17" s="347"/>
      <c r="J17" s="347"/>
      <c r="K17" s="347"/>
      <c r="L17" s="347"/>
      <c r="M17" s="347"/>
      <c r="N17" s="347"/>
      <c r="O17" s="347"/>
      <c r="P17" s="347"/>
      <c r="Q17" s="342"/>
      <c r="R17" s="342"/>
      <c r="S17" s="347"/>
      <c r="T17" s="347"/>
      <c r="U17" s="347"/>
      <c r="V17" s="347"/>
      <c r="W17" s="347"/>
      <c r="X17" s="347"/>
      <c r="Y17" s="347"/>
      <c r="Z17" s="347"/>
      <c r="AA17" s="347"/>
      <c r="AB17" s="347"/>
      <c r="AC17" s="347"/>
      <c r="AD17" s="347"/>
    </row>
    <row r="18" spans="1:30" ht="18" customHeight="1" x14ac:dyDescent="0.15">
      <c r="A18" s="342"/>
      <c r="B18" s="342"/>
      <c r="C18" s="348"/>
      <c r="D18" s="348"/>
      <c r="E18" s="348"/>
      <c r="F18" s="348"/>
      <c r="G18" s="348"/>
      <c r="H18" s="348"/>
      <c r="I18" s="348"/>
      <c r="J18" s="348"/>
      <c r="K18" s="348"/>
      <c r="L18" s="348"/>
      <c r="M18" s="348"/>
      <c r="N18" s="348"/>
      <c r="O18" s="348"/>
      <c r="P18" s="348"/>
      <c r="Q18" s="342"/>
      <c r="R18" s="342"/>
      <c r="S18" s="342"/>
      <c r="T18" s="342"/>
      <c r="U18" s="342"/>
      <c r="V18" s="342"/>
      <c r="W18" s="342"/>
      <c r="X18" s="342"/>
      <c r="Y18" s="342"/>
      <c r="Z18" s="342"/>
      <c r="AA18" s="342"/>
      <c r="AB18" s="342"/>
      <c r="AC18" s="342"/>
      <c r="AD18" s="342"/>
    </row>
    <row r="19" spans="1:30" ht="18" customHeight="1" x14ac:dyDescent="0.15">
      <c r="A19" s="342" t="s">
        <v>117</v>
      </c>
      <c r="B19" s="342"/>
      <c r="C19" s="348"/>
      <c r="D19" s="348"/>
      <c r="E19" s="348"/>
      <c r="F19" s="485"/>
      <c r="G19" s="486"/>
      <c r="H19" s="486"/>
      <c r="I19" s="487"/>
      <c r="J19" s="348" t="s">
        <v>118</v>
      </c>
      <c r="K19" s="348"/>
      <c r="L19" s="348" t="s">
        <v>119</v>
      </c>
      <c r="M19" s="348"/>
      <c r="N19" s="348"/>
      <c r="O19" s="348"/>
      <c r="P19" s="348"/>
      <c r="Q19" s="342"/>
      <c r="R19" s="342"/>
      <c r="S19" s="342"/>
      <c r="T19" s="342"/>
      <c r="U19" s="342"/>
      <c r="V19" s="342"/>
      <c r="W19" s="342"/>
      <c r="X19" s="342"/>
      <c r="Y19" s="342"/>
      <c r="Z19" s="342"/>
      <c r="AA19" s="342"/>
      <c r="AB19" s="342"/>
      <c r="AC19" s="342"/>
      <c r="AD19" s="342"/>
    </row>
    <row r="20" spans="1:30" ht="18" customHeight="1" x14ac:dyDescent="0.15">
      <c r="A20" s="342"/>
      <c r="B20" s="342"/>
      <c r="C20" s="347"/>
      <c r="D20" s="347"/>
      <c r="E20" s="347"/>
      <c r="F20" s="347"/>
      <c r="G20" s="347"/>
      <c r="H20" s="347"/>
      <c r="I20" s="347"/>
      <c r="J20" s="347"/>
      <c r="K20" s="347"/>
      <c r="L20" s="349"/>
      <c r="M20" s="350"/>
      <c r="N20" s="350"/>
      <c r="O20" s="350"/>
      <c r="P20" s="350"/>
      <c r="Q20" s="351"/>
      <c r="R20" s="351"/>
      <c r="S20" s="350"/>
      <c r="T20" s="350"/>
      <c r="U20" s="350"/>
      <c r="V20" s="350"/>
      <c r="W20" s="350"/>
      <c r="X20" s="350"/>
      <c r="Y20" s="350"/>
      <c r="Z20" s="350"/>
      <c r="AA20" s="350"/>
      <c r="AB20" s="350"/>
      <c r="AC20" s="350"/>
      <c r="AD20" s="350"/>
    </row>
    <row r="21" spans="1:30" ht="18" customHeight="1" x14ac:dyDescent="0.15">
      <c r="A21" s="352" t="s">
        <v>120</v>
      </c>
      <c r="B21" s="342"/>
      <c r="C21" s="348"/>
      <c r="D21" s="348"/>
      <c r="E21" s="348"/>
      <c r="F21" s="348"/>
      <c r="G21" s="348"/>
      <c r="H21" s="348"/>
      <c r="I21" s="348"/>
      <c r="J21" s="348"/>
      <c r="K21" s="348"/>
      <c r="L21" s="348"/>
      <c r="M21" s="348"/>
      <c r="N21" s="348"/>
      <c r="O21" s="348"/>
      <c r="P21" s="348"/>
      <c r="Q21" s="342"/>
      <c r="R21" s="342"/>
      <c r="S21" s="342"/>
      <c r="T21" s="342"/>
      <c r="U21" s="342"/>
      <c r="V21" s="342"/>
      <c r="W21" s="342"/>
      <c r="X21" s="342"/>
      <c r="Y21" s="342"/>
      <c r="Z21" s="342"/>
      <c r="AA21" s="342"/>
      <c r="AB21" s="342"/>
      <c r="AC21" s="342"/>
      <c r="AD21" s="342"/>
    </row>
    <row r="22" spans="1:30" ht="18" customHeight="1" x14ac:dyDescent="0.15">
      <c r="A22" s="342" t="s">
        <v>121</v>
      </c>
      <c r="B22" s="342"/>
      <c r="C22" s="348"/>
      <c r="D22" s="348"/>
      <c r="E22" s="348"/>
      <c r="F22" s="488"/>
      <c r="G22" s="489"/>
      <c r="H22" s="489"/>
      <c r="I22" s="490"/>
      <c r="J22" s="348"/>
      <c r="K22" s="348"/>
      <c r="L22" s="348" t="s">
        <v>122</v>
      </c>
      <c r="M22" s="348"/>
      <c r="N22" s="348"/>
      <c r="O22" s="348"/>
      <c r="P22" s="348"/>
      <c r="Q22" s="342"/>
      <c r="R22" s="342"/>
      <c r="S22" s="342"/>
      <c r="T22" s="342"/>
      <c r="U22" s="342"/>
      <c r="V22" s="342"/>
      <c r="W22" s="342"/>
      <c r="X22" s="342"/>
      <c r="Y22" s="342"/>
      <c r="Z22" s="342"/>
      <c r="AA22" s="342"/>
      <c r="AB22" s="342"/>
      <c r="AC22" s="342"/>
      <c r="AD22" s="342"/>
    </row>
    <row r="23" spans="1:30" ht="18" customHeight="1" thickBot="1" x14ac:dyDescent="0.2">
      <c r="A23" s="342"/>
      <c r="B23" s="342"/>
      <c r="C23" s="348"/>
      <c r="D23" s="348"/>
      <c r="E23" s="348"/>
      <c r="F23" s="356"/>
      <c r="G23" s="356"/>
      <c r="H23" s="356"/>
      <c r="I23" s="356"/>
      <c r="J23" s="348"/>
      <c r="K23" s="348"/>
      <c r="L23" s="348"/>
      <c r="M23" s="348"/>
      <c r="N23" s="348"/>
      <c r="O23" s="348"/>
      <c r="P23" s="348"/>
      <c r="Q23" s="342"/>
      <c r="R23" s="342"/>
      <c r="S23" s="342"/>
      <c r="T23" s="342"/>
      <c r="U23" s="342"/>
      <c r="V23" s="342"/>
      <c r="W23" s="342"/>
      <c r="X23" s="342"/>
      <c r="Y23" s="342"/>
      <c r="Z23" s="342"/>
      <c r="AA23" s="342"/>
      <c r="AB23" s="342"/>
      <c r="AC23" s="342"/>
      <c r="AD23" s="342"/>
    </row>
    <row r="24" spans="1:30" ht="15.75" customHeight="1" x14ac:dyDescent="0.15">
      <c r="A24" s="566" t="s">
        <v>356</v>
      </c>
      <c r="B24" s="566"/>
      <c r="C24" s="566"/>
      <c r="D24" s="567"/>
      <c r="E24" s="568"/>
      <c r="F24" s="548" t="s">
        <v>355</v>
      </c>
      <c r="G24" s="549"/>
      <c r="H24" s="549"/>
      <c r="I24" s="549"/>
      <c r="J24" s="549"/>
      <c r="K24" s="550"/>
      <c r="L24" s="547" t="s">
        <v>186</v>
      </c>
      <c r="M24" s="541" t="s">
        <v>342</v>
      </c>
      <c r="N24" s="541"/>
      <c r="O24" s="541"/>
      <c r="P24" s="541"/>
      <c r="Q24" s="541"/>
      <c r="R24" s="541"/>
      <c r="S24" s="541"/>
      <c r="T24" s="541"/>
      <c r="U24" s="541"/>
      <c r="V24" s="541"/>
      <c r="W24" s="541"/>
      <c r="X24" s="541"/>
      <c r="Y24" s="541"/>
      <c r="Z24" s="541"/>
      <c r="AA24" s="541"/>
      <c r="AB24" s="541"/>
      <c r="AC24" s="541"/>
      <c r="AD24" s="541"/>
    </row>
    <row r="25" spans="1:30" ht="15.75" customHeight="1" thickBot="1" x14ac:dyDescent="0.2">
      <c r="A25" s="342"/>
      <c r="B25" s="342"/>
      <c r="C25" s="348"/>
      <c r="D25" s="569"/>
      <c r="E25" s="570"/>
      <c r="F25" s="551"/>
      <c r="G25" s="552"/>
      <c r="H25" s="552"/>
      <c r="I25" s="552"/>
      <c r="J25" s="552"/>
      <c r="K25" s="553"/>
      <c r="L25" s="547"/>
      <c r="M25" s="542" t="s">
        <v>343</v>
      </c>
      <c r="N25" s="542"/>
      <c r="O25" s="542"/>
      <c r="P25" s="542"/>
      <c r="Q25" s="542"/>
      <c r="R25" s="542"/>
      <c r="S25" s="542"/>
      <c r="T25" s="542"/>
      <c r="U25" s="542"/>
      <c r="V25" s="542"/>
      <c r="W25" s="542"/>
      <c r="X25" s="542"/>
      <c r="Y25" s="542"/>
      <c r="Z25" s="542"/>
      <c r="AA25" s="542"/>
      <c r="AB25" s="542"/>
      <c r="AC25" s="542"/>
      <c r="AD25" s="542"/>
    </row>
    <row r="26" spans="1:30" ht="15.75" customHeight="1" thickBot="1" x14ac:dyDescent="0.2">
      <c r="A26" s="342"/>
      <c r="B26" s="342"/>
      <c r="C26" s="348"/>
      <c r="D26" s="571"/>
      <c r="E26" s="501"/>
      <c r="F26" s="572" t="s">
        <v>357</v>
      </c>
      <c r="G26" s="572"/>
      <c r="H26" s="572"/>
      <c r="I26" s="572"/>
      <c r="J26" s="572"/>
      <c r="K26" s="572"/>
      <c r="L26" s="547" t="s">
        <v>186</v>
      </c>
      <c r="M26" s="541" t="s">
        <v>344</v>
      </c>
      <c r="N26" s="541"/>
      <c r="O26" s="541"/>
      <c r="P26" s="541"/>
      <c r="Q26" s="541"/>
      <c r="R26" s="541"/>
      <c r="S26" s="541"/>
      <c r="T26" s="541"/>
      <c r="U26" s="541"/>
      <c r="V26" s="541"/>
      <c r="W26" s="541"/>
      <c r="X26" s="541"/>
      <c r="Y26" s="541"/>
      <c r="Z26" s="541"/>
      <c r="AA26" s="541"/>
      <c r="AB26" s="541"/>
      <c r="AC26" s="541"/>
      <c r="AD26" s="541"/>
    </row>
    <row r="27" spans="1:30" ht="15.75" customHeight="1" thickBot="1" x14ac:dyDescent="0.2">
      <c r="A27" s="342"/>
      <c r="B27" s="342"/>
      <c r="C27" s="348"/>
      <c r="D27" s="571"/>
      <c r="E27" s="501"/>
      <c r="F27" s="572"/>
      <c r="G27" s="572"/>
      <c r="H27" s="572"/>
      <c r="I27" s="572"/>
      <c r="J27" s="572"/>
      <c r="K27" s="572"/>
      <c r="L27" s="547"/>
      <c r="M27" s="542" t="s">
        <v>343</v>
      </c>
      <c r="N27" s="542"/>
      <c r="O27" s="542"/>
      <c r="P27" s="542"/>
      <c r="Q27" s="542"/>
      <c r="R27" s="542"/>
      <c r="S27" s="542"/>
      <c r="T27" s="542"/>
      <c r="U27" s="542"/>
      <c r="V27" s="542"/>
      <c r="W27" s="542"/>
      <c r="X27" s="542"/>
      <c r="Y27" s="542"/>
      <c r="Z27" s="542"/>
      <c r="AA27" s="542"/>
      <c r="AB27" s="542"/>
      <c r="AC27" s="542"/>
      <c r="AD27" s="542"/>
    </row>
    <row r="28" spans="1:30" ht="15.75" customHeight="1" thickBot="1" x14ac:dyDescent="0.2">
      <c r="A28" s="372"/>
      <c r="B28" s="373"/>
      <c r="C28" s="373"/>
      <c r="D28" s="572"/>
      <c r="E28" s="482"/>
      <c r="F28" s="572" t="s">
        <v>358</v>
      </c>
      <c r="G28" s="572"/>
      <c r="H28" s="572"/>
      <c r="I28" s="572"/>
      <c r="J28" s="572"/>
      <c r="K28" s="572"/>
      <c r="L28" s="547" t="s">
        <v>186</v>
      </c>
      <c r="M28" s="541" t="s">
        <v>345</v>
      </c>
      <c r="N28" s="541"/>
      <c r="O28" s="541"/>
      <c r="P28" s="541"/>
      <c r="Q28" s="541"/>
      <c r="R28" s="541"/>
      <c r="S28" s="541"/>
      <c r="T28" s="541"/>
      <c r="U28" s="541"/>
      <c r="V28" s="541"/>
      <c r="W28" s="541"/>
      <c r="X28" s="541"/>
      <c r="Y28" s="541"/>
      <c r="Z28" s="541"/>
      <c r="AA28" s="541"/>
      <c r="AB28" s="541"/>
      <c r="AC28" s="541"/>
      <c r="AD28" s="541"/>
    </row>
    <row r="29" spans="1:30" ht="15.75" customHeight="1" thickBot="1" x14ac:dyDescent="0.2">
      <c r="A29" s="373"/>
      <c r="B29" s="373"/>
      <c r="C29" s="373"/>
      <c r="D29" s="572"/>
      <c r="E29" s="482"/>
      <c r="F29" s="572"/>
      <c r="G29" s="572"/>
      <c r="H29" s="572"/>
      <c r="I29" s="572"/>
      <c r="J29" s="572"/>
      <c r="K29" s="572"/>
      <c r="L29" s="547"/>
      <c r="M29" s="542" t="s">
        <v>346</v>
      </c>
      <c r="N29" s="542"/>
      <c r="O29" s="542"/>
      <c r="P29" s="542"/>
      <c r="Q29" s="542"/>
      <c r="R29" s="542"/>
      <c r="S29" s="542"/>
      <c r="T29" s="542"/>
      <c r="U29" s="542"/>
      <c r="V29" s="542"/>
      <c r="W29" s="542"/>
      <c r="X29" s="542"/>
      <c r="Y29" s="542"/>
      <c r="Z29" s="542"/>
      <c r="AA29" s="542"/>
      <c r="AB29" s="542"/>
      <c r="AC29" s="542"/>
      <c r="AD29" s="542"/>
    </row>
    <row r="30" spans="1:30" ht="15.75" customHeight="1" x14ac:dyDescent="0.15">
      <c r="A30" s="373"/>
      <c r="B30" s="373"/>
      <c r="C30" s="373"/>
      <c r="D30" s="551"/>
      <c r="E30" s="552"/>
      <c r="F30" s="551" t="s">
        <v>359</v>
      </c>
      <c r="G30" s="552"/>
      <c r="H30" s="552"/>
      <c r="I30" s="552"/>
      <c r="J30" s="552"/>
      <c r="K30" s="553"/>
      <c r="L30" s="547" t="s">
        <v>186</v>
      </c>
      <c r="M30" s="541" t="s">
        <v>345</v>
      </c>
      <c r="N30" s="541"/>
      <c r="O30" s="541"/>
      <c r="P30" s="541"/>
      <c r="Q30" s="541"/>
      <c r="R30" s="541"/>
      <c r="S30" s="541"/>
      <c r="T30" s="541"/>
      <c r="U30" s="541"/>
      <c r="V30" s="541"/>
      <c r="W30" s="541"/>
      <c r="X30" s="541"/>
      <c r="Y30" s="541"/>
      <c r="Z30" s="541"/>
      <c r="AA30" s="541"/>
      <c r="AB30" s="541"/>
      <c r="AC30" s="541"/>
      <c r="AD30" s="541"/>
    </row>
    <row r="31" spans="1:30" ht="15.75" customHeight="1" thickBot="1" x14ac:dyDescent="0.2">
      <c r="A31" s="373"/>
      <c r="B31" s="373"/>
      <c r="C31" s="373"/>
      <c r="D31" s="554"/>
      <c r="E31" s="555"/>
      <c r="F31" s="554"/>
      <c r="G31" s="555"/>
      <c r="H31" s="555"/>
      <c r="I31" s="555"/>
      <c r="J31" s="555"/>
      <c r="K31" s="556"/>
      <c r="L31" s="547"/>
      <c r="M31" s="542" t="s">
        <v>343</v>
      </c>
      <c r="N31" s="542"/>
      <c r="O31" s="542"/>
      <c r="P31" s="542"/>
      <c r="Q31" s="542"/>
      <c r="R31" s="542"/>
      <c r="S31" s="542"/>
      <c r="T31" s="542"/>
      <c r="U31" s="542"/>
      <c r="V31" s="542"/>
      <c r="W31" s="542"/>
      <c r="X31" s="542"/>
      <c r="Y31" s="542"/>
      <c r="Z31" s="542"/>
      <c r="AA31" s="542"/>
      <c r="AB31" s="542"/>
      <c r="AC31" s="542"/>
      <c r="AD31" s="542"/>
    </row>
    <row r="32" spans="1:30" ht="18" customHeight="1" x14ac:dyDescent="0.15">
      <c r="A32" s="342"/>
      <c r="B32" s="342"/>
      <c r="C32" s="348"/>
      <c r="D32" s="348"/>
      <c r="E32" s="348"/>
      <c r="F32" s="543"/>
      <c r="G32" s="543"/>
      <c r="H32" s="543"/>
      <c r="I32" s="543"/>
      <c r="J32" s="374"/>
      <c r="K32" s="374"/>
      <c r="L32" s="342"/>
      <c r="M32" s="342"/>
      <c r="N32" s="342"/>
      <c r="O32" s="342"/>
      <c r="P32" s="342"/>
      <c r="Q32" s="342"/>
      <c r="R32" s="342"/>
      <c r="S32" s="342"/>
      <c r="T32" s="342"/>
      <c r="U32" s="342"/>
      <c r="V32" s="342"/>
      <c r="W32" s="342"/>
      <c r="X32" s="342"/>
      <c r="Y32" s="342"/>
      <c r="Z32" s="342"/>
      <c r="AA32" s="342"/>
      <c r="AB32" s="342"/>
      <c r="AC32" s="342"/>
      <c r="AD32" s="342"/>
    </row>
    <row r="33" spans="1:30" ht="18" customHeight="1" x14ac:dyDescent="0.15">
      <c r="A33" s="352" t="s">
        <v>347</v>
      </c>
      <c r="B33" s="342"/>
      <c r="C33" s="348"/>
      <c r="D33" s="348"/>
      <c r="E33" s="348"/>
      <c r="F33" s="348"/>
      <c r="G33" s="348"/>
      <c r="H33" s="348"/>
      <c r="I33" s="348"/>
      <c r="J33" s="348"/>
      <c r="K33" s="348"/>
      <c r="L33" s="348"/>
      <c r="M33" s="348"/>
      <c r="N33" s="348"/>
      <c r="O33" s="348"/>
      <c r="P33" s="348"/>
      <c r="Q33" s="342"/>
      <c r="R33" s="342"/>
      <c r="S33" s="342"/>
      <c r="T33" s="342"/>
      <c r="U33" s="342"/>
      <c r="V33" s="342"/>
      <c r="W33" s="342"/>
      <c r="X33" s="342"/>
      <c r="Y33" s="342"/>
      <c r="Z33" s="342"/>
      <c r="AA33" s="342"/>
      <c r="AB33" s="342"/>
      <c r="AC33" s="342"/>
      <c r="AD33" s="342"/>
    </row>
    <row r="34" spans="1:30" ht="18" customHeight="1" x14ac:dyDescent="0.15">
      <c r="A34" s="342" t="s">
        <v>334</v>
      </c>
      <c r="B34" s="342"/>
      <c r="C34" s="348"/>
      <c r="D34" s="348"/>
      <c r="E34" s="348"/>
      <c r="F34" s="342"/>
      <c r="G34" s="488"/>
      <c r="H34" s="489"/>
      <c r="I34" s="489"/>
      <c r="J34" s="490"/>
      <c r="K34" s="348" t="s">
        <v>335</v>
      </c>
      <c r="L34" s="348" t="s">
        <v>336</v>
      </c>
      <c r="M34" s="375" t="s">
        <v>337</v>
      </c>
      <c r="N34" s="375"/>
      <c r="O34" s="375"/>
      <c r="P34" s="375"/>
      <c r="Q34" s="353"/>
      <c r="R34" s="354"/>
      <c r="S34" s="354"/>
      <c r="T34" s="355"/>
      <c r="U34" s="342" t="s">
        <v>338</v>
      </c>
      <c r="V34" s="342" t="s">
        <v>339</v>
      </c>
      <c r="W34" s="488"/>
      <c r="X34" s="489"/>
      <c r="Y34" s="489"/>
      <c r="Z34" s="490"/>
      <c r="AA34" s="342"/>
      <c r="AB34" s="342"/>
      <c r="AC34" s="342"/>
      <c r="AD34" s="373"/>
    </row>
    <row r="35" spans="1:30" ht="18" customHeight="1" x14ac:dyDescent="0.15">
      <c r="A35" s="342"/>
      <c r="B35" s="342"/>
      <c r="C35" s="348"/>
      <c r="D35" s="348"/>
      <c r="E35" s="348"/>
      <c r="F35" s="342"/>
      <c r="G35" s="356"/>
      <c r="H35" s="356"/>
      <c r="I35" s="356"/>
      <c r="J35" s="356"/>
      <c r="K35" s="348"/>
      <c r="L35" s="348"/>
      <c r="M35" s="375"/>
      <c r="N35" s="375"/>
      <c r="O35" s="375"/>
      <c r="P35" s="375"/>
      <c r="Q35" s="356"/>
      <c r="R35" s="356"/>
      <c r="S35" s="356"/>
      <c r="T35" s="356"/>
      <c r="U35" s="342"/>
      <c r="V35" s="342"/>
      <c r="W35" s="356" t="s">
        <v>348</v>
      </c>
      <c r="X35" s="356"/>
      <c r="Y35" s="356"/>
      <c r="Z35" s="356"/>
      <c r="AA35" s="342"/>
      <c r="AB35" s="342"/>
      <c r="AC35" s="342"/>
      <c r="AD35" s="373"/>
    </row>
    <row r="36" spans="1:30" ht="18" customHeight="1" x14ac:dyDescent="0.15">
      <c r="A36" s="342" t="s">
        <v>340</v>
      </c>
      <c r="B36" s="342"/>
      <c r="C36" s="348"/>
      <c r="D36" s="348"/>
      <c r="E36" s="348"/>
      <c r="F36" s="348"/>
      <c r="G36" s="348"/>
      <c r="H36" s="348"/>
      <c r="I36" s="348"/>
      <c r="J36" s="348"/>
      <c r="K36" s="348"/>
      <c r="L36" s="348"/>
      <c r="M36" s="348"/>
      <c r="N36" s="348"/>
      <c r="O36" s="348"/>
      <c r="P36" s="348"/>
      <c r="Q36" s="342"/>
      <c r="R36" s="342"/>
      <c r="S36" s="342"/>
      <c r="T36" s="342"/>
      <c r="U36" s="342"/>
      <c r="V36" s="342"/>
      <c r="W36" s="342"/>
      <c r="X36" s="342"/>
      <c r="Y36" s="342"/>
      <c r="Z36" s="342"/>
      <c r="AA36" s="342"/>
      <c r="AB36" s="342"/>
      <c r="AC36" s="342"/>
      <c r="AD36" s="342"/>
    </row>
    <row r="37" spans="1:30" ht="18" customHeight="1" x14ac:dyDescent="0.15">
      <c r="A37" s="342"/>
      <c r="B37" s="342" t="s">
        <v>149</v>
      </c>
      <c r="C37" s="348"/>
      <c r="D37" s="348"/>
      <c r="E37" s="348"/>
      <c r="F37" s="356"/>
      <c r="G37" s="356"/>
      <c r="H37" s="356"/>
      <c r="I37" s="356"/>
      <c r="J37" s="348"/>
      <c r="K37" s="348"/>
      <c r="L37" s="348"/>
      <c r="M37" s="348"/>
      <c r="N37" s="348"/>
      <c r="O37" s="348"/>
      <c r="P37" s="348"/>
      <c r="Q37" s="342"/>
      <c r="R37" s="342"/>
      <c r="S37" s="342"/>
      <c r="T37" s="342"/>
      <c r="U37" s="342"/>
      <c r="V37" s="342"/>
      <c r="W37" s="342"/>
      <c r="X37" s="342"/>
      <c r="Y37" s="342"/>
      <c r="Z37" s="342"/>
      <c r="AA37" s="342"/>
      <c r="AB37" s="342"/>
      <c r="AC37" s="342"/>
      <c r="AD37" s="342"/>
    </row>
    <row r="38" spans="1:30" ht="18" customHeight="1" x14ac:dyDescent="0.15">
      <c r="A38" s="342"/>
      <c r="B38" s="544" t="s">
        <v>350</v>
      </c>
      <c r="C38" s="545"/>
      <c r="D38" s="545"/>
      <c r="E38" s="545"/>
      <c r="F38" s="545"/>
      <c r="G38" s="545"/>
      <c r="H38" s="546"/>
      <c r="I38" s="544" t="s">
        <v>352</v>
      </c>
      <c r="J38" s="545"/>
      <c r="K38" s="545"/>
      <c r="L38" s="545"/>
      <c r="M38" s="545"/>
      <c r="N38" s="545"/>
      <c r="O38" s="545"/>
      <c r="P38" s="545"/>
      <c r="Q38" s="545"/>
      <c r="R38" s="545"/>
      <c r="S38" s="545"/>
      <c r="T38" s="545"/>
      <c r="U38" s="545"/>
      <c r="V38" s="545"/>
      <c r="W38" s="545"/>
      <c r="X38" s="545"/>
      <c r="Y38" s="545"/>
      <c r="Z38" s="545"/>
      <c r="AA38" s="545"/>
      <c r="AB38" s="545"/>
      <c r="AC38" s="546"/>
      <c r="AD38" s="342"/>
    </row>
    <row r="39" spans="1:30" ht="18" customHeight="1" x14ac:dyDescent="0.15">
      <c r="A39" s="342"/>
      <c r="B39" s="504" t="s">
        <v>349</v>
      </c>
      <c r="C39" s="505"/>
      <c r="D39" s="505"/>
      <c r="E39" s="505"/>
      <c r="F39" s="505"/>
      <c r="G39" s="505"/>
      <c r="H39" s="506"/>
      <c r="I39" s="557" t="s">
        <v>353</v>
      </c>
      <c r="J39" s="558"/>
      <c r="K39" s="558"/>
      <c r="L39" s="558"/>
      <c r="M39" s="558"/>
      <c r="N39" s="558"/>
      <c r="O39" s="558"/>
      <c r="P39" s="558"/>
      <c r="Q39" s="558"/>
      <c r="R39" s="558"/>
      <c r="S39" s="558"/>
      <c r="T39" s="558"/>
      <c r="U39" s="558"/>
      <c r="V39" s="558"/>
      <c r="W39" s="558"/>
      <c r="X39" s="558"/>
      <c r="Y39" s="558"/>
      <c r="Z39" s="558"/>
      <c r="AA39" s="558"/>
      <c r="AB39" s="558"/>
      <c r="AC39" s="559"/>
      <c r="AD39" s="342"/>
    </row>
    <row r="40" spans="1:30" ht="18" customHeight="1" x14ac:dyDescent="0.15">
      <c r="A40" s="342"/>
      <c r="B40" s="563" t="s">
        <v>351</v>
      </c>
      <c r="C40" s="564"/>
      <c r="D40" s="564"/>
      <c r="E40" s="564"/>
      <c r="F40" s="564"/>
      <c r="G40" s="564"/>
      <c r="H40" s="565"/>
      <c r="I40" s="560" t="s">
        <v>354</v>
      </c>
      <c r="J40" s="561"/>
      <c r="K40" s="561"/>
      <c r="L40" s="561"/>
      <c r="M40" s="561"/>
      <c r="N40" s="561"/>
      <c r="O40" s="561"/>
      <c r="P40" s="561"/>
      <c r="Q40" s="561"/>
      <c r="R40" s="561"/>
      <c r="S40" s="561"/>
      <c r="T40" s="561"/>
      <c r="U40" s="561"/>
      <c r="V40" s="561"/>
      <c r="W40" s="561"/>
      <c r="X40" s="561"/>
      <c r="Y40" s="561"/>
      <c r="Z40" s="561"/>
      <c r="AA40" s="561"/>
      <c r="AB40" s="561"/>
      <c r="AC40" s="562"/>
      <c r="AD40" s="342"/>
    </row>
    <row r="41" spans="1:30" ht="18" customHeight="1" x14ac:dyDescent="0.15">
      <c r="A41" s="372"/>
      <c r="B41" s="373"/>
      <c r="C41" s="373"/>
      <c r="D41" s="373"/>
      <c r="E41" s="376"/>
      <c r="F41" s="376"/>
      <c r="G41" s="376"/>
      <c r="H41" s="376"/>
      <c r="I41" s="376"/>
      <c r="J41" s="376"/>
      <c r="K41" s="376"/>
      <c r="L41" s="377"/>
      <c r="M41" s="371"/>
      <c r="N41" s="371"/>
      <c r="O41" s="371"/>
      <c r="P41" s="371"/>
      <c r="Q41" s="371"/>
      <c r="R41" s="371"/>
      <c r="S41" s="371"/>
      <c r="T41" s="371"/>
      <c r="U41" s="371"/>
      <c r="V41" s="371"/>
      <c r="W41" s="371"/>
      <c r="X41" s="371"/>
      <c r="Y41" s="371"/>
      <c r="Z41" s="371"/>
      <c r="AA41" s="371"/>
      <c r="AB41" s="342"/>
      <c r="AC41" s="342"/>
      <c r="AD41" s="342"/>
    </row>
    <row r="42" spans="1:30" ht="18" customHeight="1" x14ac:dyDescent="0.15">
      <c r="A42" s="342"/>
      <c r="B42" s="342" t="s">
        <v>332</v>
      </c>
      <c r="C42" s="348"/>
      <c r="D42" s="348"/>
      <c r="E42" s="348"/>
      <c r="F42" s="356"/>
      <c r="G42" s="356"/>
      <c r="H42" s="356"/>
      <c r="I42" s="356"/>
      <c r="J42" s="348"/>
      <c r="K42" s="348"/>
      <c r="L42" s="348"/>
      <c r="M42" s="348"/>
      <c r="N42" s="348"/>
      <c r="O42" s="348"/>
      <c r="P42" s="348"/>
      <c r="Q42" s="342"/>
      <c r="R42" s="342"/>
      <c r="S42" s="342"/>
      <c r="T42" s="342"/>
      <c r="U42" s="342"/>
      <c r="V42" s="342"/>
      <c r="W42" s="342"/>
      <c r="X42" s="342"/>
      <c r="Y42" s="342"/>
      <c r="Z42" s="342"/>
      <c r="AA42" s="342"/>
      <c r="AB42" s="342"/>
      <c r="AC42" s="342"/>
      <c r="AD42" s="342"/>
    </row>
    <row r="43" spans="1:30" ht="18" customHeight="1" x14ac:dyDescent="0.15">
      <c r="A43" s="342"/>
      <c r="B43" s="342" t="s">
        <v>164</v>
      </c>
      <c r="C43" s="348"/>
      <c r="D43" s="348"/>
      <c r="E43" s="348"/>
      <c r="F43" s="356"/>
      <c r="G43" s="356"/>
      <c r="H43" s="356"/>
      <c r="I43" s="356"/>
      <c r="J43" s="348"/>
      <c r="K43" s="348"/>
      <c r="L43" s="348"/>
      <c r="M43" s="348"/>
      <c r="N43" s="348"/>
      <c r="O43" s="348"/>
      <c r="P43" s="348"/>
      <c r="Q43" s="342"/>
      <c r="R43" s="342"/>
      <c r="S43" s="342"/>
      <c r="T43" s="342"/>
      <c r="U43" s="342"/>
      <c r="V43" s="342"/>
      <c r="W43" s="342"/>
      <c r="X43" s="342"/>
      <c r="Y43" s="342"/>
      <c r="Z43" s="342"/>
      <c r="AA43" s="342"/>
      <c r="AB43" s="342"/>
      <c r="AC43" s="342"/>
      <c r="AD43" s="342"/>
    </row>
    <row r="44" spans="1:30" x14ac:dyDescent="0.15">
      <c r="A44" s="342"/>
      <c r="B44" s="342" t="s">
        <v>333</v>
      </c>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row>
    <row r="45" spans="1:30" x14ac:dyDescent="0.15">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row>
    <row r="46" spans="1:30" ht="15.75" customHeight="1" x14ac:dyDescent="0.15">
      <c r="A46" s="123"/>
      <c r="B46" s="123"/>
      <c r="C46" s="126"/>
      <c r="D46" s="126"/>
      <c r="E46" s="126"/>
      <c r="F46" s="121"/>
      <c r="G46" s="121"/>
      <c r="H46" s="121"/>
      <c r="I46" s="121"/>
      <c r="J46" s="121"/>
      <c r="K46" s="121"/>
      <c r="L46" s="122"/>
      <c r="M46" s="127"/>
      <c r="N46" s="127"/>
      <c r="O46" s="127"/>
      <c r="P46" s="127"/>
      <c r="Q46" s="127"/>
      <c r="R46" s="127"/>
      <c r="S46" s="127"/>
      <c r="T46" s="127"/>
      <c r="U46" s="127"/>
      <c r="V46" s="127"/>
      <c r="W46" s="127"/>
      <c r="X46" s="127"/>
      <c r="Y46" s="127"/>
      <c r="Z46" s="127"/>
      <c r="AA46" s="127"/>
      <c r="AB46" s="127"/>
      <c r="AC46" s="127"/>
      <c r="AD46" s="81"/>
    </row>
    <row r="47" spans="1:30" ht="7.5" customHeight="1" x14ac:dyDescent="0.15">
      <c r="A47" s="123"/>
      <c r="B47" s="123"/>
      <c r="C47" s="126"/>
      <c r="D47" s="126"/>
      <c r="E47" s="126"/>
      <c r="F47" s="121"/>
      <c r="G47" s="121"/>
      <c r="H47" s="121"/>
      <c r="I47" s="121"/>
      <c r="J47" s="121"/>
      <c r="K47" s="121"/>
      <c r="L47" s="122"/>
      <c r="M47" s="126"/>
      <c r="N47" s="126"/>
      <c r="O47" s="126"/>
      <c r="P47" s="126"/>
      <c r="Q47" s="126"/>
      <c r="R47" s="126"/>
      <c r="S47" s="126"/>
      <c r="T47" s="126"/>
      <c r="U47" s="126"/>
      <c r="V47" s="126"/>
      <c r="W47" s="126"/>
      <c r="X47" s="126"/>
      <c r="Y47" s="126"/>
      <c r="Z47" s="126"/>
      <c r="AA47" s="126"/>
      <c r="AB47" s="126"/>
      <c r="AC47" s="126"/>
      <c r="AD47" s="74"/>
    </row>
    <row r="48" spans="1:30" x14ac:dyDescent="0.15">
      <c r="A48" s="123"/>
      <c r="B48" s="123"/>
      <c r="C48" s="126"/>
      <c r="D48" s="126"/>
      <c r="E48" s="126"/>
      <c r="F48" s="121"/>
      <c r="G48" s="121"/>
      <c r="H48" s="121"/>
      <c r="I48" s="121"/>
      <c r="J48" s="121"/>
      <c r="K48" s="121"/>
      <c r="L48" s="122"/>
      <c r="M48" s="126"/>
      <c r="N48" s="126"/>
      <c r="O48" s="126"/>
      <c r="P48" s="126"/>
      <c r="Q48" s="126"/>
      <c r="R48" s="126"/>
      <c r="S48" s="126"/>
      <c r="T48" s="126"/>
      <c r="U48" s="126"/>
      <c r="V48" s="126"/>
      <c r="W48" s="126"/>
      <c r="X48" s="126"/>
      <c r="Y48" s="126"/>
      <c r="Z48" s="126"/>
      <c r="AA48" s="126"/>
      <c r="AB48" s="126"/>
      <c r="AC48" s="126"/>
      <c r="AD48" s="74"/>
    </row>
    <row r="49" spans="1:30" ht="17.25" customHeight="1" x14ac:dyDescent="0.15">
      <c r="A49" s="75"/>
      <c r="F49" s="78"/>
      <c r="G49" s="78"/>
      <c r="H49" s="78"/>
      <c r="I49" s="78"/>
      <c r="J49" s="78"/>
      <c r="K49" s="78"/>
      <c r="L49" s="79"/>
      <c r="M49" s="80"/>
      <c r="N49" s="80"/>
      <c r="O49" s="80"/>
      <c r="P49" s="80"/>
      <c r="Q49" s="80"/>
      <c r="R49" s="80"/>
      <c r="S49" s="80"/>
      <c r="T49" s="80"/>
      <c r="U49" s="80"/>
      <c r="V49" s="80"/>
      <c r="W49" s="80"/>
      <c r="X49" s="80"/>
      <c r="Y49" s="80"/>
      <c r="Z49" s="80"/>
      <c r="AA49" s="80"/>
      <c r="AB49" s="80"/>
      <c r="AC49" s="80"/>
      <c r="AD49" s="80"/>
    </row>
    <row r="50" spans="1:30" ht="16.5" customHeight="1" x14ac:dyDescent="0.15">
      <c r="F50" s="74"/>
      <c r="G50" s="74"/>
      <c r="H50" s="74"/>
      <c r="I50" s="74"/>
      <c r="J50" s="74"/>
      <c r="K50" s="74"/>
      <c r="L50" s="74"/>
      <c r="M50" s="74"/>
      <c r="N50" s="74"/>
      <c r="O50" s="74"/>
      <c r="P50" s="74"/>
    </row>
    <row r="51" spans="1:30" ht="7.5" customHeight="1" x14ac:dyDescent="0.15"/>
    <row r="52" spans="1:30" ht="15" customHeight="1" x14ac:dyDescent="0.15"/>
  </sheetData>
  <mergeCells count="72">
    <mergeCell ref="I39:AC39"/>
    <mergeCell ref="I38:AC38"/>
    <mergeCell ref="I40:AC40"/>
    <mergeCell ref="B40:H40"/>
    <mergeCell ref="A24:C24"/>
    <mergeCell ref="D24:E25"/>
    <mergeCell ref="D26:E27"/>
    <mergeCell ref="F26:K27"/>
    <mergeCell ref="D28:E29"/>
    <mergeCell ref="F28:K29"/>
    <mergeCell ref="V10:AB10"/>
    <mergeCell ref="A4:D4"/>
    <mergeCell ref="E4:AD4"/>
    <mergeCell ref="V8:AB8"/>
    <mergeCell ref="B9:G9"/>
    <mergeCell ref="H9:N9"/>
    <mergeCell ref="O9:U9"/>
    <mergeCell ref="B7:M7"/>
    <mergeCell ref="B8:G8"/>
    <mergeCell ref="H8:N8"/>
    <mergeCell ref="O8:U8"/>
    <mergeCell ref="B10:G10"/>
    <mergeCell ref="H10:N10"/>
    <mergeCell ref="O10:U10"/>
    <mergeCell ref="B39:H39"/>
    <mergeCell ref="B38:H38"/>
    <mergeCell ref="B15:G15"/>
    <mergeCell ref="H15:N15"/>
    <mergeCell ref="O15:U15"/>
    <mergeCell ref="F19:I19"/>
    <mergeCell ref="B16:U16"/>
    <mergeCell ref="L28:L29"/>
    <mergeCell ref="M28:AD28"/>
    <mergeCell ref="M29:AD29"/>
    <mergeCell ref="F24:K25"/>
    <mergeCell ref="L26:L27"/>
    <mergeCell ref="M26:AD26"/>
    <mergeCell ref="M27:AD27"/>
    <mergeCell ref="D30:E31"/>
    <mergeCell ref="F30:K31"/>
    <mergeCell ref="G34:J34"/>
    <mergeCell ref="W34:Z34"/>
    <mergeCell ref="V15:AB15"/>
    <mergeCell ref="V16:AB16"/>
    <mergeCell ref="B13:G13"/>
    <mergeCell ref="L30:L31"/>
    <mergeCell ref="M30:AD30"/>
    <mergeCell ref="M31:AD31"/>
    <mergeCell ref="L24:L25"/>
    <mergeCell ref="M24:AD24"/>
    <mergeCell ref="M25:AD25"/>
    <mergeCell ref="A1:AD1"/>
    <mergeCell ref="F22:I22"/>
    <mergeCell ref="F32:I32"/>
    <mergeCell ref="H11:N11"/>
    <mergeCell ref="O11:U11"/>
    <mergeCell ref="V11:AB11"/>
    <mergeCell ref="B12:G12"/>
    <mergeCell ref="H12:N12"/>
    <mergeCell ref="O12:U12"/>
    <mergeCell ref="V12:AB12"/>
    <mergeCell ref="B11:G11"/>
    <mergeCell ref="V9:AB9"/>
    <mergeCell ref="A3:D3"/>
    <mergeCell ref="E3:AD3"/>
    <mergeCell ref="H13:N13"/>
    <mergeCell ref="O13:U13"/>
    <mergeCell ref="V13:AB13"/>
    <mergeCell ref="B14:G14"/>
    <mergeCell ref="H14:N14"/>
    <mergeCell ref="O14:U14"/>
    <mergeCell ref="V14:AB14"/>
  </mergeCells>
  <phoneticPr fontId="2"/>
  <pageMargins left="0.74803149606299213" right="0.74803149606299213" top="0.78740157480314965" bottom="0.59055118110236227" header="0.51181102362204722" footer="0.51181102362204722"/>
  <pageSetup paperSize="9" scale="87" orientation="portrait" horizontalDpi="4294967294"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60"/>
    <pageSetUpPr fitToPage="1"/>
  </sheetPr>
  <dimension ref="A1:Q28"/>
  <sheetViews>
    <sheetView view="pageBreakPreview" zoomScaleNormal="100" zoomScaleSheetLayoutView="100" workbookViewId="0">
      <selection activeCell="M2" sqref="M2:P2"/>
    </sheetView>
  </sheetViews>
  <sheetFormatPr defaultRowHeight="13.5" x14ac:dyDescent="0.15"/>
  <cols>
    <col min="1" max="2" width="10.5" style="88" customWidth="1"/>
    <col min="3" max="3" width="8.1640625" style="88" customWidth="1"/>
    <col min="4" max="15" width="10.6640625" style="88" customWidth="1"/>
    <col min="16" max="16" width="15" style="88" customWidth="1"/>
    <col min="17" max="16384" width="9.33203125" style="88"/>
  </cols>
  <sheetData>
    <row r="1" spans="1:17" s="82" customFormat="1" ht="34.5" customHeight="1" x14ac:dyDescent="0.15">
      <c r="A1" s="120" t="s">
        <v>311</v>
      </c>
      <c r="E1" s="83"/>
      <c r="I1" s="84"/>
      <c r="J1" s="84"/>
      <c r="K1" s="84"/>
      <c r="L1" s="84"/>
      <c r="M1" s="85"/>
      <c r="N1" s="85"/>
    </row>
    <row r="2" spans="1:17" ht="33" customHeight="1" x14ac:dyDescent="0.15">
      <c r="A2" s="86" t="s">
        <v>254</v>
      </c>
      <c r="B2" s="87"/>
      <c r="C2" s="87"/>
      <c r="D2" s="87"/>
      <c r="J2" s="575" t="s">
        <v>255</v>
      </c>
      <c r="K2" s="575"/>
      <c r="L2" s="575"/>
      <c r="M2" s="575"/>
      <c r="N2" s="575"/>
      <c r="O2" s="575"/>
      <c r="P2" s="575"/>
    </row>
    <row r="3" spans="1:17" ht="17.25" x14ac:dyDescent="0.15">
      <c r="A3" s="87"/>
      <c r="B3" s="87"/>
      <c r="C3" s="87"/>
      <c r="D3" s="87"/>
      <c r="O3" s="576" t="s">
        <v>256</v>
      </c>
      <c r="P3" s="576"/>
    </row>
    <row r="4" spans="1:17" ht="36.75" thickBot="1" x14ac:dyDescent="0.2">
      <c r="A4" s="577"/>
      <c r="B4" s="578"/>
      <c r="C4" s="579"/>
      <c r="D4" s="89" t="s">
        <v>257</v>
      </c>
      <c r="E4" s="89" t="s">
        <v>258</v>
      </c>
      <c r="F4" s="89" t="s">
        <v>259</v>
      </c>
      <c r="G4" s="89" t="s">
        <v>260</v>
      </c>
      <c r="H4" s="89" t="s">
        <v>261</v>
      </c>
      <c r="I4" s="89" t="s">
        <v>262</v>
      </c>
      <c r="J4" s="89" t="s">
        <v>263</v>
      </c>
      <c r="K4" s="89" t="s">
        <v>264</v>
      </c>
      <c r="L4" s="89" t="s">
        <v>265</v>
      </c>
      <c r="M4" s="89" t="s">
        <v>266</v>
      </c>
      <c r="N4" s="90" t="s">
        <v>267</v>
      </c>
      <c r="O4" s="91" t="s">
        <v>268</v>
      </c>
      <c r="P4" s="92" t="s">
        <v>269</v>
      </c>
    </row>
    <row r="5" spans="1:17" ht="47.25" customHeight="1" thickBot="1" x14ac:dyDescent="0.2">
      <c r="A5" s="573" t="s">
        <v>270</v>
      </c>
      <c r="B5" s="573"/>
      <c r="C5" s="574"/>
      <c r="D5" s="93"/>
      <c r="E5" s="93"/>
      <c r="F5" s="93"/>
      <c r="G5" s="93"/>
      <c r="H5" s="93"/>
      <c r="I5" s="93"/>
      <c r="J5" s="93"/>
      <c r="K5" s="93"/>
      <c r="L5" s="93"/>
      <c r="M5" s="93"/>
      <c r="N5" s="93"/>
      <c r="O5" s="94">
        <f>SUM(D5:N5)</f>
        <v>0</v>
      </c>
      <c r="P5" s="95">
        <f>O5/11</f>
        <v>0</v>
      </c>
      <c r="Q5" s="88" t="s">
        <v>271</v>
      </c>
    </row>
    <row r="6" spans="1:17" ht="47.25" customHeight="1" thickBot="1" x14ac:dyDescent="0.2">
      <c r="A6" s="573" t="s">
        <v>272</v>
      </c>
      <c r="B6" s="573"/>
      <c r="C6" s="574"/>
      <c r="D6" s="93"/>
      <c r="E6" s="93"/>
      <c r="F6" s="93"/>
      <c r="G6" s="93"/>
      <c r="H6" s="93"/>
      <c r="I6" s="93"/>
      <c r="J6" s="93"/>
      <c r="K6" s="93"/>
      <c r="L6" s="93"/>
      <c r="M6" s="93"/>
      <c r="N6" s="93"/>
      <c r="O6" s="94">
        <f>SUM(D6:N6)</f>
        <v>0</v>
      </c>
      <c r="P6" s="95">
        <f>O6/11</f>
        <v>0</v>
      </c>
      <c r="Q6" s="88" t="s">
        <v>273</v>
      </c>
    </row>
    <row r="7" spans="1:17" ht="84" customHeight="1" thickBot="1" x14ac:dyDescent="0.2">
      <c r="A7" s="573" t="s">
        <v>274</v>
      </c>
      <c r="B7" s="573"/>
      <c r="C7" s="574"/>
      <c r="D7" s="93"/>
      <c r="E7" s="93"/>
      <c r="F7" s="93"/>
      <c r="G7" s="93"/>
      <c r="H7" s="93"/>
      <c r="I7" s="93"/>
      <c r="J7" s="93"/>
      <c r="K7" s="93"/>
      <c r="L7" s="93"/>
      <c r="M7" s="93"/>
      <c r="N7" s="93"/>
      <c r="O7" s="94">
        <f>SUM(D7:N7)</f>
        <v>0</v>
      </c>
      <c r="P7" s="95">
        <f>O7/11</f>
        <v>0</v>
      </c>
      <c r="Q7" s="88" t="s">
        <v>275</v>
      </c>
    </row>
    <row r="8" spans="1:17" ht="22.5" customHeight="1" x14ac:dyDescent="0.15">
      <c r="A8" s="96"/>
      <c r="B8" s="96"/>
      <c r="C8" s="96"/>
      <c r="D8" s="97"/>
      <c r="E8" s="97"/>
      <c r="F8" s="97"/>
      <c r="G8" s="97"/>
      <c r="H8" s="97"/>
      <c r="I8" s="97"/>
      <c r="J8" s="97"/>
      <c r="K8" s="97"/>
      <c r="L8" s="97"/>
      <c r="M8" s="97"/>
      <c r="N8" s="97"/>
      <c r="O8" s="98"/>
      <c r="P8" s="99"/>
    </row>
    <row r="9" spans="1:17" x14ac:dyDescent="0.15">
      <c r="A9" s="100"/>
      <c r="B9" s="100"/>
      <c r="C9" s="100"/>
      <c r="D9" s="100"/>
      <c r="E9" s="100"/>
      <c r="F9" s="100"/>
      <c r="G9" s="100"/>
      <c r="H9" s="100"/>
      <c r="I9" s="100"/>
      <c r="J9" s="100"/>
      <c r="K9" s="100"/>
      <c r="L9" s="100"/>
      <c r="M9" s="100"/>
      <c r="N9" s="100"/>
    </row>
    <row r="10" spans="1:17" ht="14.25" thickBot="1" x14ac:dyDescent="0.2">
      <c r="A10" s="100"/>
      <c r="B10" s="100"/>
      <c r="C10" s="100"/>
      <c r="D10" s="100"/>
      <c r="E10" s="100"/>
      <c r="F10" s="100"/>
      <c r="G10" s="100"/>
      <c r="H10" s="100"/>
      <c r="I10" s="100"/>
      <c r="J10" s="100"/>
      <c r="K10" s="100"/>
      <c r="L10" s="100"/>
      <c r="M10" s="100"/>
      <c r="N10" s="100"/>
    </row>
    <row r="11" spans="1:17" s="87" customFormat="1" ht="33.75" customHeight="1" thickBot="1" x14ac:dyDescent="0.2">
      <c r="A11" s="584" t="s">
        <v>398</v>
      </c>
      <c r="B11" s="585"/>
      <c r="C11" s="586"/>
      <c r="D11" s="587"/>
      <c r="E11" s="101" t="s">
        <v>276</v>
      </c>
      <c r="F11" s="102"/>
      <c r="G11" s="102" t="s">
        <v>277</v>
      </c>
      <c r="H11" s="102"/>
      <c r="I11" s="102"/>
      <c r="J11" s="102"/>
      <c r="K11" s="102"/>
      <c r="L11" s="102"/>
      <c r="M11" s="102"/>
      <c r="N11" s="102"/>
    </row>
    <row r="12" spans="1:17" s="87" customFormat="1" ht="17.25" x14ac:dyDescent="0.15">
      <c r="A12" s="102"/>
      <c r="B12" s="102"/>
      <c r="C12" s="102"/>
      <c r="D12" s="102"/>
      <c r="E12" s="102"/>
      <c r="F12" s="102"/>
      <c r="G12" s="102"/>
      <c r="H12" s="102"/>
      <c r="I12" s="102"/>
      <c r="J12" s="102"/>
      <c r="K12" s="102"/>
      <c r="L12" s="102"/>
      <c r="M12" s="102"/>
      <c r="N12" s="102"/>
    </row>
    <row r="13" spans="1:17" s="87" customFormat="1" ht="32.25" customHeight="1" thickBot="1" x14ac:dyDescent="0.2">
      <c r="A13" s="588"/>
      <c r="B13" s="588"/>
      <c r="C13" s="588"/>
      <c r="D13" s="588"/>
      <c r="E13" s="588"/>
      <c r="F13" s="589" t="s">
        <v>278</v>
      </c>
      <c r="G13" s="589"/>
      <c r="H13" s="102"/>
      <c r="I13" s="102"/>
      <c r="J13" s="103"/>
      <c r="K13" s="102"/>
      <c r="L13" s="102"/>
      <c r="M13" s="102"/>
      <c r="N13" s="102"/>
    </row>
    <row r="14" spans="1:17" s="87" customFormat="1" ht="30" customHeight="1" x14ac:dyDescent="0.15">
      <c r="A14" s="588" t="s">
        <v>279</v>
      </c>
      <c r="B14" s="588"/>
      <c r="C14" s="588"/>
      <c r="D14" s="588"/>
      <c r="E14" s="588"/>
      <c r="F14" s="580">
        <f>IF(C11=0,0,P5/C11)</f>
        <v>0</v>
      </c>
      <c r="G14" s="581"/>
      <c r="H14" s="590" t="s">
        <v>185</v>
      </c>
      <c r="I14" s="591" t="s">
        <v>280</v>
      </c>
      <c r="J14" s="591"/>
    </row>
    <row r="15" spans="1:17" s="87" customFormat="1" ht="18" thickBot="1" x14ac:dyDescent="0.2">
      <c r="A15" s="588" t="s">
        <v>281</v>
      </c>
      <c r="B15" s="588"/>
      <c r="C15" s="588"/>
      <c r="D15" s="588"/>
      <c r="E15" s="588"/>
      <c r="F15" s="582"/>
      <c r="G15" s="583"/>
      <c r="H15" s="590"/>
      <c r="I15" s="591"/>
      <c r="J15" s="591"/>
      <c r="K15" s="104"/>
    </row>
    <row r="16" spans="1:17" s="87" customFormat="1" ht="18" thickBot="1" x14ac:dyDescent="0.25">
      <c r="A16" s="105"/>
      <c r="B16" s="105"/>
      <c r="C16" s="105"/>
      <c r="D16" s="105"/>
      <c r="E16" s="105"/>
      <c r="F16" s="106"/>
      <c r="G16" s="106"/>
      <c r="H16" s="107"/>
      <c r="I16" s="108"/>
      <c r="K16" s="104"/>
    </row>
    <row r="17" spans="1:10" s="87" customFormat="1" ht="29.25" customHeight="1" x14ac:dyDescent="0.15">
      <c r="A17" s="588" t="s">
        <v>282</v>
      </c>
      <c r="B17" s="588"/>
      <c r="C17" s="588"/>
      <c r="D17" s="588"/>
      <c r="E17" s="588"/>
      <c r="F17" s="580">
        <f>IF(C11=0,0,P6/C11)</f>
        <v>0</v>
      </c>
      <c r="G17" s="581"/>
      <c r="H17" s="590" t="s">
        <v>185</v>
      </c>
      <c r="I17" s="591" t="s">
        <v>283</v>
      </c>
      <c r="J17" s="591"/>
    </row>
    <row r="18" spans="1:10" s="87" customFormat="1" ht="18" thickBot="1" x14ac:dyDescent="0.2">
      <c r="A18" s="588" t="s">
        <v>284</v>
      </c>
      <c r="B18" s="588"/>
      <c r="C18" s="588"/>
      <c r="D18" s="588"/>
      <c r="E18" s="588"/>
      <c r="F18" s="582"/>
      <c r="G18" s="583"/>
      <c r="H18" s="590"/>
      <c r="I18" s="591"/>
      <c r="J18" s="591"/>
    </row>
    <row r="19" spans="1:10" s="87" customFormat="1" ht="18" thickBot="1" x14ac:dyDescent="0.25">
      <c r="A19" s="105"/>
      <c r="B19" s="105"/>
      <c r="C19" s="105"/>
      <c r="D19" s="105"/>
      <c r="E19" s="105"/>
      <c r="F19" s="106"/>
      <c r="G19" s="106"/>
      <c r="H19" s="107"/>
      <c r="I19" s="108"/>
    </row>
    <row r="20" spans="1:10" s="87" customFormat="1" ht="57" customHeight="1" x14ac:dyDescent="0.15">
      <c r="A20" s="600" t="s">
        <v>285</v>
      </c>
      <c r="B20" s="600"/>
      <c r="C20" s="600"/>
      <c r="D20" s="600"/>
      <c r="E20" s="600"/>
      <c r="F20" s="580">
        <f>IF(C11=0,0,P7/C11)</f>
        <v>0</v>
      </c>
      <c r="G20" s="581"/>
      <c r="H20" s="590" t="s">
        <v>185</v>
      </c>
      <c r="I20" s="591" t="s">
        <v>286</v>
      </c>
      <c r="J20" s="591"/>
    </row>
    <row r="21" spans="1:10" s="87" customFormat="1" ht="18" thickBot="1" x14ac:dyDescent="0.2">
      <c r="A21" s="595" t="s">
        <v>287</v>
      </c>
      <c r="B21" s="595"/>
      <c r="C21" s="595"/>
      <c r="D21" s="595"/>
      <c r="E21" s="595"/>
      <c r="F21" s="582"/>
      <c r="G21" s="583"/>
      <c r="H21" s="590"/>
      <c r="I21" s="591"/>
      <c r="J21" s="591"/>
    </row>
    <row r="22" spans="1:10" s="87" customFormat="1" ht="17.25" x14ac:dyDescent="0.15">
      <c r="A22" s="109"/>
      <c r="B22" s="109"/>
      <c r="C22" s="109"/>
      <c r="D22" s="109"/>
      <c r="E22" s="109"/>
      <c r="F22" s="109"/>
      <c r="G22" s="109"/>
    </row>
    <row r="23" spans="1:10" s="87" customFormat="1" ht="17.25" x14ac:dyDescent="0.15">
      <c r="A23" s="109"/>
      <c r="B23" s="109"/>
      <c r="C23" s="109"/>
      <c r="D23" s="109"/>
      <c r="E23" s="109"/>
      <c r="F23" s="109"/>
      <c r="G23" s="109"/>
    </row>
    <row r="24" spans="1:10" s="87" customFormat="1" ht="30" customHeight="1" thickBot="1" x14ac:dyDescent="0.2">
      <c r="A24" s="599" t="s">
        <v>288</v>
      </c>
      <c r="B24" s="599"/>
      <c r="C24" s="599"/>
      <c r="D24" s="599"/>
      <c r="E24" s="599"/>
      <c r="F24" s="599"/>
      <c r="G24" s="599"/>
    </row>
    <row r="25" spans="1:10" s="87" customFormat="1" ht="30" customHeight="1" thickBot="1" x14ac:dyDescent="0.2">
      <c r="A25" s="595" t="s">
        <v>289</v>
      </c>
      <c r="B25" s="595"/>
      <c r="C25" s="595"/>
      <c r="D25" s="595"/>
      <c r="E25" s="595"/>
      <c r="F25" s="596">
        <f>IF(C11=0,0,(F17/F14*100))</f>
        <v>0</v>
      </c>
      <c r="G25" s="597"/>
      <c r="H25" s="104" t="s">
        <v>290</v>
      </c>
    </row>
    <row r="26" spans="1:10" ht="30" customHeight="1" x14ac:dyDescent="0.15">
      <c r="A26" s="110"/>
      <c r="B26" s="110"/>
      <c r="C26" s="110"/>
      <c r="D26" s="110"/>
      <c r="E26" s="110"/>
      <c r="F26" s="111"/>
      <c r="G26" s="111"/>
      <c r="H26" s="112"/>
    </row>
    <row r="27" spans="1:10" ht="30" customHeight="1" thickBot="1" x14ac:dyDescent="0.2">
      <c r="A27" s="598" t="s">
        <v>291</v>
      </c>
      <c r="B27" s="598"/>
      <c r="C27" s="598"/>
      <c r="D27" s="598"/>
      <c r="E27" s="598"/>
      <c r="F27" s="598"/>
      <c r="G27" s="598"/>
      <c r="H27" s="112"/>
    </row>
    <row r="28" spans="1:10" ht="30" customHeight="1" thickBot="1" x14ac:dyDescent="0.2">
      <c r="A28" s="592" t="s">
        <v>292</v>
      </c>
      <c r="B28" s="592"/>
      <c r="C28" s="592"/>
      <c r="D28" s="592"/>
      <c r="E28" s="592"/>
      <c r="F28" s="593">
        <f>IF(C11=0,0,F20/F14*100)</f>
        <v>0</v>
      </c>
      <c r="G28" s="594"/>
      <c r="H28" s="112" t="s">
        <v>290</v>
      </c>
    </row>
  </sheetData>
  <mergeCells count="32">
    <mergeCell ref="A28:E28"/>
    <mergeCell ref="F28:G28"/>
    <mergeCell ref="H20:H21"/>
    <mergeCell ref="I20:J21"/>
    <mergeCell ref="A21:E21"/>
    <mergeCell ref="A25:E25"/>
    <mergeCell ref="F25:G25"/>
    <mergeCell ref="A27:G27"/>
    <mergeCell ref="A24:G24"/>
    <mergeCell ref="A20:E20"/>
    <mergeCell ref="F20:G21"/>
    <mergeCell ref="H14:H15"/>
    <mergeCell ref="I14:J15"/>
    <mergeCell ref="A15:E15"/>
    <mergeCell ref="A17:E17"/>
    <mergeCell ref="F17:G18"/>
    <mergeCell ref="H17:H18"/>
    <mergeCell ref="I17:J18"/>
    <mergeCell ref="A18:E18"/>
    <mergeCell ref="A14:E14"/>
    <mergeCell ref="F14:G15"/>
    <mergeCell ref="A7:C7"/>
    <mergeCell ref="A11:B11"/>
    <mergeCell ref="C11:D11"/>
    <mergeCell ref="A13:E13"/>
    <mergeCell ref="F13:G13"/>
    <mergeCell ref="A6:C6"/>
    <mergeCell ref="J2:L2"/>
    <mergeCell ref="M2:P2"/>
    <mergeCell ref="O3:P3"/>
    <mergeCell ref="A4:C4"/>
    <mergeCell ref="A5:C5"/>
  </mergeCells>
  <phoneticPr fontId="2"/>
  <pageMargins left="0.39370078740157483" right="0.39370078740157483" top="0.98425196850393704" bottom="0.98425196850393704" header="0.51181102362204722" footer="0.51181102362204722"/>
  <pageSetup paperSize="9" scale="69" orientation="portrait" r:id="rId1"/>
  <headerFooter alignWithMargins="0">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参考計算書Ａ（有資格者の割合）</vt:lpstr>
      <vt:lpstr>参考計算書Ａ-2（勤続10年以上介福の割合）</vt:lpstr>
      <vt:lpstr>参考計算書Ｂ（常勤職員の割合）</vt:lpstr>
      <vt:lpstr>参考計算書Ｃ（勤続年数）</vt:lpstr>
      <vt:lpstr>参考計算書D（夜勤短入所）</vt:lpstr>
      <vt:lpstr>参考計算書Ｅ（特養）</vt:lpstr>
      <vt:lpstr>参考計算書F（老健）</vt:lpstr>
      <vt:lpstr>参考計算書G（療養型）</vt:lpstr>
      <vt:lpstr>参考計算書H（特定事業所-訪介前年度）</vt:lpstr>
      <vt:lpstr>参考計算書I（特定事業所-訪介前３月）</vt:lpstr>
      <vt:lpstr>'参考計算書Ａ（有資格者の割合）'!Print_Area</vt:lpstr>
      <vt:lpstr>'参考計算書Ａ-2（勤続10年以上介福の割合）'!Print_Area</vt:lpstr>
      <vt:lpstr>'参考計算書Ｂ（常勤職員の割合）'!Print_Area</vt:lpstr>
      <vt:lpstr>'参考計算書Ｃ（勤続年数）'!Print_Area</vt:lpstr>
      <vt:lpstr>'参考計算書Ｅ（特養）'!Print_Area</vt:lpstr>
      <vt:lpstr>'参考計算書F（老健）'!Print_Area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2022-11-14T06:38:47Z</dcterms:created>
  <dcterms:modified xsi:type="dcterms:W3CDTF">2022-11-14T06:38:52Z</dcterms:modified>
  <cp:contentStatus/>
</cp:coreProperties>
</file>