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"/>
    </mc:Choice>
  </mc:AlternateContent>
  <xr:revisionPtr revIDLastSave="0" documentId="13_ncr:1_{B0BD0F74-E4BD-490D-95C7-7B79C418FB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<sst xmlns="http://schemas.openxmlformats.org/spreadsheetml/2006/main" count="557" uniqueCount="189">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</sst>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_rels/sheet2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21.xml" /><Relationship Id="rId13" Type="http://schemas.openxmlformats.org/officeDocument/2006/relationships/ctrlProp" Target="../ctrlProps/ctrlProp26.xml" /><Relationship Id="rId18" Type="http://schemas.openxmlformats.org/officeDocument/2006/relationships/ctrlProp" Target="../ctrlProps/ctrlProp31.xml" /><Relationship Id="rId7" Type="http://schemas.openxmlformats.org/officeDocument/2006/relationships/ctrlProp" Target="../ctrlProps/ctrlProp20.xml" /><Relationship Id="rId12" Type="http://schemas.openxmlformats.org/officeDocument/2006/relationships/ctrlProp" Target="../ctrlProps/ctrlProp25.xml" /><Relationship Id="rId17" Type="http://schemas.openxmlformats.org/officeDocument/2006/relationships/ctrlProp" Target="../ctrlProps/ctrlProp3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9.xml" /><Relationship Id="rId6" Type="http://schemas.openxmlformats.org/officeDocument/2006/relationships/ctrlProp" Target="../ctrlProps/ctrlProp19.xml" /><Relationship Id="rId11" Type="http://schemas.openxmlformats.org/officeDocument/2006/relationships/ctrlProp" Target="../ctrlProps/ctrlProp24.xml" /><Relationship Id="rId5" Type="http://schemas.openxmlformats.org/officeDocument/2006/relationships/ctrlProp" Target="../ctrlProps/ctrlProp18.xml" /><Relationship Id="rId15" Type="http://schemas.openxmlformats.org/officeDocument/2006/relationships/ctrlProp" Target="../ctrlProps/ctrlProp28.xml" /><Relationship Id="rId10" Type="http://schemas.openxmlformats.org/officeDocument/2006/relationships/ctrlProp" Target="../ctrlProps/ctrlProp23.xml" /><Relationship Id="rId19" Type="http://schemas.openxmlformats.org/officeDocument/2006/relationships/ctrlProp" Target="../ctrlProps/ctrlProp32.xml" /><Relationship Id="rId4" Type="http://schemas.openxmlformats.org/officeDocument/2006/relationships/ctrlProp" Target="../ctrlProps/ctrlProp17.xml" /><Relationship Id="rId9" Type="http://schemas.openxmlformats.org/officeDocument/2006/relationships/ctrlProp" Target="../ctrlProps/ctrlProp22.xml" /><Relationship Id="rId14" Type="http://schemas.openxmlformats.org/officeDocument/2006/relationships/ctrlProp" Target="../ctrlProps/ctrlProp2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/>
      <c r="C7" s="173"/>
      <c r="D7" s="173"/>
      <c r="E7" s="173"/>
      <c r="F7" s="173"/>
      <c r="G7" s="173"/>
      <c r="H7" s="173"/>
      <c r="I7" s="173"/>
      <c r="J7" s="174"/>
      <c r="K7" s="233"/>
      <c r="L7" s="233"/>
      <c r="M7" s="233"/>
      <c r="N7" s="233"/>
      <c r="O7" s="234"/>
      <c r="P7" s="237"/>
      <c r="Q7" s="238"/>
      <c r="R7" s="238"/>
      <c r="S7" s="238"/>
      <c r="T7" s="239"/>
      <c r="U7" s="243"/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 t="str">
        <f>IFERROR(VLOOKUP(B7,【参考】数式用!$A$5:$J$27,MATCH(K7,【参考】数式用!$B$4:$J$4,0)+1,0),"")</f>
        <v/>
      </c>
      <c r="L9" s="202"/>
      <c r="M9" s="202"/>
      <c r="N9" s="202"/>
      <c r="O9" s="203"/>
      <c r="P9" s="201" t="str">
        <f>IFERROR(VLOOKUP(B7,【参考】数式用!$A$5:$J$27,MATCH(P7,【参考】数式用!$B$4:$J$4,0)+1,0),"")</f>
        <v/>
      </c>
      <c r="Q9" s="202"/>
      <c r="R9" s="202"/>
      <c r="S9" s="202"/>
      <c r="T9" s="203"/>
      <c r="U9" s="204" t="str">
        <f>IFERROR(VLOOKUP(B7,【参考】数式用!$A$5:$J$27,MATCH(U7,【参考】数式用!$B$4:$J$4,0)+1,0),"")</f>
        <v/>
      </c>
      <c r="V9" s="202"/>
      <c r="W9" s="202"/>
      <c r="X9" s="202"/>
      <c r="Y9" s="203"/>
      <c r="Z9" s="216">
        <f>SUM(K9,P9,U9)</f>
        <v>0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/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/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/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5" t="str">
        <f>IF(OR(B13="新加算Ⅰ",B13="新加算Ⅱ",B13="新加算Ⅲ",B13="新加算Ⅴ(１)",B13="新加算Ⅴ(３)",B13="新加算Ⅴ(８)"),"○","")</f>
        <v/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 t="str">
        <f>IFERROR(VLOOKUP(B7,【参考】数式用!$A$5:$AB$27,MATCH(B13,【参考】数式用!$B$4:$AB$4,0)+1,FALSE),"")</f>
        <v/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/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/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5" t="str">
        <f>IF(OR(B18="新加算Ⅰ",B18="新加算Ⅱ",B18="新加算Ⅲ",B18="新加算Ⅴ(１)",B18="新加算Ⅴ(３)",B18="新加算Ⅴ(８)"),"○","")</f>
        <v/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 t="str">
        <f>IFERROR(VLOOKUP(B7,【参考】数式用!$A$5:$AB$27,MATCH(B18,【参考】数式用!$B$4:$AB$4,0)+1,FALSE),"")</f>
        <v/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/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/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/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 t="str">
        <f>IFERROR(VLOOKUP(B7,【参考】数式用!$A$5:$AB$27,MATCH(B23,【参考】数式用!$B$4:$AB$4,0)+1,FALSE),"")</f>
        <v/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/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drawing r:id="rId2"/>
  <mc:AlternateContent>
    <mc:Choice Requires="x14">
      <controls>
        <mc:AlternateContent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 t="s">
        <v>16</v>
      </c>
      <c r="C7" s="173"/>
      <c r="D7" s="173"/>
      <c r="E7" s="173"/>
      <c r="F7" s="173"/>
      <c r="G7" s="173"/>
      <c r="H7" s="173"/>
      <c r="I7" s="173"/>
      <c r="J7" s="174"/>
      <c r="K7" s="233" t="s">
        <v>21</v>
      </c>
      <c r="L7" s="233"/>
      <c r="M7" s="233"/>
      <c r="N7" s="233"/>
      <c r="O7" s="234"/>
      <c r="P7" s="237" t="s">
        <v>2</v>
      </c>
      <c r="Q7" s="238"/>
      <c r="R7" s="238"/>
      <c r="S7" s="238"/>
      <c r="T7" s="239"/>
      <c r="U7" s="243" t="s">
        <v>3</v>
      </c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>
        <f>IFERROR(VLOOKUP(B7,【参考】数式用!$A$5:$J$27,MATCH(K7,【参考】数式用!$B$4:$J$4,0)+1,0),"")</f>
        <v>0.1</v>
      </c>
      <c r="L9" s="202"/>
      <c r="M9" s="202"/>
      <c r="N9" s="202"/>
      <c r="O9" s="203"/>
      <c r="P9" s="201">
        <f>IFERROR(VLOOKUP(B7,【参考】数式用!$A$5:$J$27,MATCH(P7,【参考】数式用!$B$4:$J$4,0)+1,0),"")</f>
        <v>4.2000000000000003E-2</v>
      </c>
      <c r="Q9" s="202"/>
      <c r="R9" s="202"/>
      <c r="S9" s="202"/>
      <c r="T9" s="203"/>
      <c r="U9" s="204">
        <f>IFERROR(VLOOKUP(B7,【参考】数式用!$A$5:$J$27,MATCH(U7,【参考】数式用!$B$4:$J$4,0)+1,0),"")</f>
        <v>0</v>
      </c>
      <c r="V9" s="202"/>
      <c r="W9" s="202"/>
      <c r="X9" s="202"/>
      <c r="Y9" s="203"/>
      <c r="Z9" s="216">
        <f>SUM(K9,P9,U9)</f>
        <v>0.14200000000000002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>新加算Ⅱ</v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>○</v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5" t="str">
        <f>IF(OR(B13="新加算Ⅰ",B13="新加算Ⅱ",B13="新加算Ⅲ",B13="新加算Ⅴ(１)",B13="新加算Ⅴ(３)",B13="新加算Ⅴ(８)"),"○","")</f>
        <v>○</v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>
        <f>IFERROR(VLOOKUP(B7,【参考】数式用!$A$5:$AB$27,MATCH(B13,【参考】数式用!$B$4:$AB$4,0)+1,FALSE),"")</f>
        <v>0.224</v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>新加算Ⅴ(３)</v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5" t="str">
        <f>IF(OR(B18="新加算Ⅰ",B18="新加算Ⅱ",B18="新加算Ⅲ",B18="新加算Ⅴ(１)",B18="新加算Ⅴ(３)",B18="新加算Ⅴ(８)"),"○","")</f>
        <v>○</v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>
        <f>IFERROR(VLOOKUP(B7,【参考】数式用!$A$5:$AB$27,MATCH(B18,【参考】数式用!$B$4:$AB$4,0)+1,FALSE),"")</f>
        <v>0.2</v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>　特定事業所加算ⅠまたはⅡを算定する。</v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>新加算Ⅴ(６)</v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>
        <f>IFERROR(VLOOKUP(B7,【参考】数式用!$A$5:$AB$27,MATCH(B23,【参考】数式用!$B$4:$AB$4,0)+1,FALSE),"")</f>
        <v>0.16300000000000001</v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>処遇加算Ⅱ特定加算Ⅱベア加算なし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  <mergeCell ref="AJ6:AJ12"/>
    <mergeCell ref="AK6:AK12"/>
    <mergeCell ref="AL6:AL12"/>
    <mergeCell ref="AQ6:AW8"/>
    <mergeCell ref="AX6:CA8"/>
    <mergeCell ref="K9:O9"/>
    <mergeCell ref="P9:T9"/>
    <mergeCell ref="U9:Y9"/>
    <mergeCell ref="Z9:AC9"/>
    <mergeCell ref="AQ10:AW11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drawing r:id="rId2"/>
  <mc:AlternateContent>
    <mc:Choice Requires="x14">
      <controls>
        <mc:AlternateContent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5" t="s">
        <v>9</v>
      </c>
      <c r="B2" s="278" t="s">
        <v>10</v>
      </c>
      <c r="C2" s="279"/>
      <c r="D2" s="279"/>
      <c r="E2" s="280"/>
      <c r="F2" s="281" t="s">
        <v>11</v>
      </c>
      <c r="G2" s="282"/>
      <c r="H2" s="283"/>
      <c r="I2" s="275" t="s">
        <v>12</v>
      </c>
      <c r="J2" s="284"/>
      <c r="K2" s="286" t="s">
        <v>13</v>
      </c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72" t="s">
        <v>14</v>
      </c>
      <c r="AD2" s="12"/>
      <c r="AF2" s="266" t="s">
        <v>51</v>
      </c>
      <c r="AG2" s="269" t="s">
        <v>15</v>
      </c>
      <c r="AJ2" s="254" t="s">
        <v>185</v>
      </c>
      <c r="AK2" s="257" t="s">
        <v>186</v>
      </c>
      <c r="AL2" s="258"/>
      <c r="AM2" s="259"/>
    </row>
    <row r="3" spans="1:39" ht="26.25" customHeight="1" thickBot="1">
      <c r="A3" s="276"/>
      <c r="B3" s="289" t="s">
        <v>18</v>
      </c>
      <c r="C3" s="290"/>
      <c r="D3" s="290"/>
      <c r="E3" s="291"/>
      <c r="F3" s="289" t="s">
        <v>19</v>
      </c>
      <c r="G3" s="290"/>
      <c r="H3" s="291"/>
      <c r="I3" s="277"/>
      <c r="J3" s="285"/>
      <c r="K3" s="292" t="s">
        <v>20</v>
      </c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4"/>
      <c r="AC3" s="273"/>
      <c r="AD3" s="12"/>
      <c r="AF3" s="267"/>
      <c r="AG3" s="270"/>
      <c r="AJ3" s="255"/>
      <c r="AK3" s="260"/>
      <c r="AL3" s="261"/>
      <c r="AM3" s="262"/>
    </row>
    <row r="4" spans="1:39" ht="19.5" customHeight="1" thickBot="1">
      <c r="A4" s="277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74"/>
      <c r="AD4" s="12"/>
      <c r="AF4" s="268"/>
      <c r="AG4" s="271"/>
      <c r="AJ4" s="256"/>
      <c r="AK4" s="263"/>
      <c r="AL4" s="264"/>
      <c r="AM4" s="26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6" t="s">
        <v>10</v>
      </c>
      <c r="C3" s="295" t="s">
        <v>11</v>
      </c>
      <c r="D3" s="295" t="s">
        <v>12</v>
      </c>
      <c r="E3" s="295" t="s">
        <v>17</v>
      </c>
      <c r="F3" s="297" t="s">
        <v>91</v>
      </c>
      <c r="G3" s="295" t="s">
        <v>97</v>
      </c>
      <c r="H3" s="295"/>
      <c r="I3" s="295" t="s">
        <v>98</v>
      </c>
      <c r="J3" s="295"/>
      <c r="K3" s="295" t="s">
        <v>99</v>
      </c>
      <c r="L3" s="295"/>
      <c r="M3" s="300" t="s">
        <v>75</v>
      </c>
      <c r="N3" s="300" t="s">
        <v>76</v>
      </c>
      <c r="O3" s="300" t="s">
        <v>77</v>
      </c>
      <c r="P3" s="300" t="s">
        <v>78</v>
      </c>
      <c r="Q3" s="300" t="s">
        <v>79</v>
      </c>
      <c r="R3" s="300" t="s">
        <v>80</v>
      </c>
      <c r="S3" s="300" t="s">
        <v>81</v>
      </c>
    </row>
    <row r="4" spans="2:19">
      <c r="B4" s="296"/>
      <c r="C4" s="295"/>
      <c r="D4" s="295"/>
      <c r="E4" s="295"/>
      <c r="F4" s="298"/>
      <c r="G4" s="295"/>
      <c r="H4" s="295"/>
      <c r="I4" s="295"/>
      <c r="J4" s="295"/>
      <c r="K4" s="295"/>
      <c r="L4" s="295"/>
      <c r="M4" s="300"/>
      <c r="N4" s="300"/>
      <c r="O4" s="300"/>
      <c r="P4" s="300"/>
      <c r="Q4" s="300"/>
      <c r="R4" s="300"/>
      <c r="S4" s="300"/>
    </row>
    <row r="5" spans="2:19">
      <c r="B5" s="296"/>
      <c r="C5" s="295"/>
      <c r="D5" s="295"/>
      <c r="E5" s="295"/>
      <c r="F5" s="299"/>
      <c r="G5" s="295"/>
      <c r="H5" s="295"/>
      <c r="I5" s="295"/>
      <c r="J5" s="295"/>
      <c r="K5" s="295"/>
      <c r="L5" s="295"/>
      <c r="M5" s="300"/>
      <c r="N5" s="300"/>
      <c r="O5" s="300"/>
      <c r="P5" s="300"/>
      <c r="Q5" s="300"/>
      <c r="R5" s="300"/>
      <c r="S5" s="300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2024-03-17T05:34:01Z</dcterms:modified>
</cp:coreProperties>
</file>