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0" windowWidth="14400" windowHeight="12765"/>
  </bookViews>
  <sheets>
    <sheet name="年齢別" sheetId="1" r:id="rId1"/>
  </sheets>
  <calcPr calcId="145621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C22" i="1" s="1"/>
  <c r="K3" i="1"/>
  <c r="A52" i="1"/>
  <c r="B52" i="1"/>
  <c r="C52" i="1" s="1"/>
  <c r="A38" i="1"/>
  <c r="C38" i="1" s="1"/>
  <c r="B38" i="1"/>
  <c r="A45" i="1"/>
  <c r="B45" i="1"/>
  <c r="C45" i="1" s="1"/>
  <c r="C30" i="1"/>
  <c r="B22" i="1"/>
  <c r="A22" i="1"/>
  <c r="B30" i="1"/>
  <c r="A30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<sst xmlns="http://schemas.openxmlformats.org/spreadsheetml/2006/main" count="40" uniqueCount="21">
  <si>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</si>
  <si>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</si>
  <si>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</si>
  <si>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</si>
  <si>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</si>
  <si>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</si>
  <si>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</si>
  <si>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</si>
  <si>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</si>
  <si>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</si>
  <si>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</si>
  <si>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</si>
  <si>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</si>
  <si>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</si>
  <si>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</si>
  <si>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</si>
  <si>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</si>
  <si>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</si>
  <si>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</si>
  <si>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</si>
  <si>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令和元年9月末日現在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</si>
</sst>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1548</c:v>
                </c:pt>
                <c:pt idx="1">
                  <c:v>1694</c:v>
                </c:pt>
                <c:pt idx="2">
                  <c:v>1741</c:v>
                </c:pt>
                <c:pt idx="3">
                  <c:v>1937</c:v>
                </c:pt>
                <c:pt idx="4">
                  <c:v>2057</c:v>
                </c:pt>
                <c:pt idx="5">
                  <c:v>1982</c:v>
                </c:pt>
                <c:pt idx="6">
                  <c:v>2158</c:v>
                </c:pt>
                <c:pt idx="7">
                  <c:v>2145</c:v>
                </c:pt>
                <c:pt idx="8">
                  <c:v>2158</c:v>
                </c:pt>
                <c:pt idx="9">
                  <c:v>2327</c:v>
                </c:pt>
                <c:pt idx="10">
                  <c:v>2336</c:v>
                </c:pt>
                <c:pt idx="11">
                  <c:v>2432</c:v>
                </c:pt>
                <c:pt idx="12">
                  <c:v>2381</c:v>
                </c:pt>
                <c:pt idx="13">
                  <c:v>2416</c:v>
                </c:pt>
                <c:pt idx="14">
                  <c:v>2357</c:v>
                </c:pt>
                <c:pt idx="15">
                  <c:v>2412</c:v>
                </c:pt>
                <c:pt idx="16">
                  <c:v>2487</c:v>
                </c:pt>
                <c:pt idx="17">
                  <c:v>2596</c:v>
                </c:pt>
                <c:pt idx="18">
                  <c:v>2926</c:v>
                </c:pt>
                <c:pt idx="19">
                  <c:v>3507</c:v>
                </c:pt>
                <c:pt idx="20">
                  <c:v>3624</c:v>
                </c:pt>
                <c:pt idx="21">
                  <c:v>3718</c:v>
                </c:pt>
                <c:pt idx="22">
                  <c:v>3619</c:v>
                </c:pt>
                <c:pt idx="23">
                  <c:v>3197</c:v>
                </c:pt>
                <c:pt idx="24">
                  <c:v>3101</c:v>
                </c:pt>
                <c:pt idx="25">
                  <c:v>2818</c:v>
                </c:pt>
                <c:pt idx="26">
                  <c:v>2666</c:v>
                </c:pt>
                <c:pt idx="27">
                  <c:v>2591</c:v>
                </c:pt>
                <c:pt idx="28">
                  <c:v>2448</c:v>
                </c:pt>
                <c:pt idx="29">
                  <c:v>2499</c:v>
                </c:pt>
                <c:pt idx="30">
                  <c:v>2589</c:v>
                </c:pt>
                <c:pt idx="31">
                  <c:v>2568</c:v>
                </c:pt>
                <c:pt idx="32">
                  <c:v>2716</c:v>
                </c:pt>
                <c:pt idx="33">
                  <c:v>2706</c:v>
                </c:pt>
                <c:pt idx="34">
                  <c:v>2780</c:v>
                </c:pt>
                <c:pt idx="35">
                  <c:v>2914</c:v>
                </c:pt>
                <c:pt idx="36">
                  <c:v>2954</c:v>
                </c:pt>
                <c:pt idx="37">
                  <c:v>3211</c:v>
                </c:pt>
                <c:pt idx="38">
                  <c:v>3116</c:v>
                </c:pt>
                <c:pt idx="39">
                  <c:v>3386</c:v>
                </c:pt>
                <c:pt idx="40">
                  <c:v>3463</c:v>
                </c:pt>
                <c:pt idx="41">
                  <c:v>3590</c:v>
                </c:pt>
                <c:pt idx="42">
                  <c:v>3729</c:v>
                </c:pt>
                <c:pt idx="43">
                  <c:v>3839</c:v>
                </c:pt>
                <c:pt idx="44">
                  <c:v>4028</c:v>
                </c:pt>
                <c:pt idx="45">
                  <c:v>4436</c:v>
                </c:pt>
                <c:pt idx="46">
                  <c:v>4624</c:v>
                </c:pt>
                <c:pt idx="47">
                  <c:v>4591</c:v>
                </c:pt>
                <c:pt idx="48">
                  <c:v>4465</c:v>
                </c:pt>
                <c:pt idx="49">
                  <c:v>4368</c:v>
                </c:pt>
                <c:pt idx="50">
                  <c:v>4226</c:v>
                </c:pt>
                <c:pt idx="51">
                  <c:v>4266</c:v>
                </c:pt>
                <c:pt idx="52">
                  <c:v>4083</c:v>
                </c:pt>
                <c:pt idx="53">
                  <c:v>3330</c:v>
                </c:pt>
                <c:pt idx="54">
                  <c:v>3993</c:v>
                </c:pt>
                <c:pt idx="55">
                  <c:v>3661</c:v>
                </c:pt>
                <c:pt idx="56">
                  <c:v>3499</c:v>
                </c:pt>
                <c:pt idx="57">
                  <c:v>3371</c:v>
                </c:pt>
                <c:pt idx="58">
                  <c:v>3158</c:v>
                </c:pt>
                <c:pt idx="59">
                  <c:v>3277</c:v>
                </c:pt>
                <c:pt idx="60">
                  <c:v>3086</c:v>
                </c:pt>
                <c:pt idx="61">
                  <c:v>2965</c:v>
                </c:pt>
                <c:pt idx="62">
                  <c:v>3011</c:v>
                </c:pt>
                <c:pt idx="63">
                  <c:v>3158</c:v>
                </c:pt>
                <c:pt idx="64">
                  <c:v>3190</c:v>
                </c:pt>
                <c:pt idx="65">
                  <c:v>3313</c:v>
                </c:pt>
                <c:pt idx="66">
                  <c:v>3413</c:v>
                </c:pt>
                <c:pt idx="67">
                  <c:v>3895</c:v>
                </c:pt>
                <c:pt idx="68">
                  <c:v>3946</c:v>
                </c:pt>
                <c:pt idx="69">
                  <c:v>4267</c:v>
                </c:pt>
                <c:pt idx="70">
                  <c:v>4662</c:v>
                </c:pt>
                <c:pt idx="71">
                  <c:v>4770</c:v>
                </c:pt>
                <c:pt idx="72">
                  <c:v>4576</c:v>
                </c:pt>
                <c:pt idx="73">
                  <c:v>2887</c:v>
                </c:pt>
                <c:pt idx="74">
                  <c:v>3210</c:v>
                </c:pt>
                <c:pt idx="75">
                  <c:v>3807</c:v>
                </c:pt>
                <c:pt idx="76">
                  <c:v>3716</c:v>
                </c:pt>
                <c:pt idx="77">
                  <c:v>3696</c:v>
                </c:pt>
                <c:pt idx="78">
                  <c:v>3416</c:v>
                </c:pt>
                <c:pt idx="79">
                  <c:v>3198</c:v>
                </c:pt>
                <c:pt idx="80">
                  <c:v>2615</c:v>
                </c:pt>
                <c:pt idx="81">
                  <c:v>2655</c:v>
                </c:pt>
                <c:pt idx="82">
                  <c:v>2546</c:v>
                </c:pt>
                <c:pt idx="83">
                  <c:v>2487</c:v>
                </c:pt>
                <c:pt idx="84">
                  <c:v>2178</c:v>
                </c:pt>
                <c:pt idx="85">
                  <c:v>2008</c:v>
                </c:pt>
                <c:pt idx="86">
                  <c:v>1897</c:v>
                </c:pt>
                <c:pt idx="87">
                  <c:v>1661</c:v>
                </c:pt>
                <c:pt idx="88">
                  <c:v>1460</c:v>
                </c:pt>
                <c:pt idx="89">
                  <c:v>1309</c:v>
                </c:pt>
                <c:pt idx="90">
                  <c:v>1170</c:v>
                </c:pt>
                <c:pt idx="91">
                  <c:v>959</c:v>
                </c:pt>
                <c:pt idx="92">
                  <c:v>830</c:v>
                </c:pt>
                <c:pt idx="93">
                  <c:v>710</c:v>
                </c:pt>
                <c:pt idx="94">
                  <c:v>550</c:v>
                </c:pt>
                <c:pt idx="95">
                  <c:v>391</c:v>
                </c:pt>
                <c:pt idx="96">
                  <c:v>316</c:v>
                </c:pt>
                <c:pt idx="97">
                  <c:v>234</c:v>
                </c:pt>
                <c:pt idx="98">
                  <c:v>169</c:v>
                </c:pt>
                <c:pt idx="99">
                  <c:v>133</c:v>
                </c:pt>
                <c:pt idx="100">
                  <c:v>79</c:v>
                </c:pt>
                <c:pt idx="101">
                  <c:v>55</c:v>
                </c:pt>
                <c:pt idx="102">
                  <c:v>38</c:v>
                </c:pt>
                <c:pt idx="103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1668</c:v>
                </c:pt>
                <c:pt idx="1">
                  <c:v>1853</c:v>
                </c:pt>
                <c:pt idx="2">
                  <c:v>1942</c:v>
                </c:pt>
                <c:pt idx="3">
                  <c:v>2038</c:v>
                </c:pt>
                <c:pt idx="4">
                  <c:v>2149</c:v>
                </c:pt>
                <c:pt idx="5">
                  <c:v>2153</c:v>
                </c:pt>
                <c:pt idx="6">
                  <c:v>2234</c:v>
                </c:pt>
                <c:pt idx="7">
                  <c:v>2347</c:v>
                </c:pt>
                <c:pt idx="8">
                  <c:v>2344</c:v>
                </c:pt>
                <c:pt idx="9">
                  <c:v>2445</c:v>
                </c:pt>
                <c:pt idx="10">
                  <c:v>2489</c:v>
                </c:pt>
                <c:pt idx="11">
                  <c:v>2453</c:v>
                </c:pt>
                <c:pt idx="12">
                  <c:v>2547</c:v>
                </c:pt>
                <c:pt idx="13">
                  <c:v>2563</c:v>
                </c:pt>
                <c:pt idx="14">
                  <c:v>2491</c:v>
                </c:pt>
                <c:pt idx="15">
                  <c:v>2513</c:v>
                </c:pt>
                <c:pt idx="16">
                  <c:v>2545</c:v>
                </c:pt>
                <c:pt idx="17">
                  <c:v>2651</c:v>
                </c:pt>
                <c:pt idx="18">
                  <c:v>3147</c:v>
                </c:pt>
                <c:pt idx="19">
                  <c:v>3911</c:v>
                </c:pt>
                <c:pt idx="20">
                  <c:v>3946</c:v>
                </c:pt>
                <c:pt idx="21">
                  <c:v>4276</c:v>
                </c:pt>
                <c:pt idx="22">
                  <c:v>4047</c:v>
                </c:pt>
                <c:pt idx="23">
                  <c:v>3609</c:v>
                </c:pt>
                <c:pt idx="24">
                  <c:v>3413</c:v>
                </c:pt>
                <c:pt idx="25">
                  <c:v>3302</c:v>
                </c:pt>
                <c:pt idx="26">
                  <c:v>3103</c:v>
                </c:pt>
                <c:pt idx="27">
                  <c:v>3041</c:v>
                </c:pt>
                <c:pt idx="28">
                  <c:v>2909</c:v>
                </c:pt>
                <c:pt idx="29">
                  <c:v>2785</c:v>
                </c:pt>
                <c:pt idx="30">
                  <c:v>2954</c:v>
                </c:pt>
                <c:pt idx="31">
                  <c:v>2865</c:v>
                </c:pt>
                <c:pt idx="32">
                  <c:v>2951</c:v>
                </c:pt>
                <c:pt idx="33">
                  <c:v>3002</c:v>
                </c:pt>
                <c:pt idx="34">
                  <c:v>3161</c:v>
                </c:pt>
                <c:pt idx="35">
                  <c:v>3241</c:v>
                </c:pt>
                <c:pt idx="36">
                  <c:v>3294</c:v>
                </c:pt>
                <c:pt idx="37">
                  <c:v>3358</c:v>
                </c:pt>
                <c:pt idx="38">
                  <c:v>3390</c:v>
                </c:pt>
                <c:pt idx="39">
                  <c:v>3713</c:v>
                </c:pt>
                <c:pt idx="40">
                  <c:v>3731</c:v>
                </c:pt>
                <c:pt idx="41">
                  <c:v>3886</c:v>
                </c:pt>
                <c:pt idx="42">
                  <c:v>3904</c:v>
                </c:pt>
                <c:pt idx="43">
                  <c:v>4239</c:v>
                </c:pt>
                <c:pt idx="44">
                  <c:v>4323</c:v>
                </c:pt>
                <c:pt idx="45">
                  <c:v>4675</c:v>
                </c:pt>
                <c:pt idx="46">
                  <c:v>4974</c:v>
                </c:pt>
                <c:pt idx="47">
                  <c:v>4820</c:v>
                </c:pt>
                <c:pt idx="48">
                  <c:v>4772</c:v>
                </c:pt>
                <c:pt idx="49">
                  <c:v>4693</c:v>
                </c:pt>
                <c:pt idx="50">
                  <c:v>4643</c:v>
                </c:pt>
                <c:pt idx="51">
                  <c:v>4503</c:v>
                </c:pt>
                <c:pt idx="52">
                  <c:v>4489</c:v>
                </c:pt>
                <c:pt idx="53">
                  <c:v>3592</c:v>
                </c:pt>
                <c:pt idx="54">
                  <c:v>4427</c:v>
                </c:pt>
                <c:pt idx="55">
                  <c:v>3876</c:v>
                </c:pt>
                <c:pt idx="56">
                  <c:v>3783</c:v>
                </c:pt>
                <c:pt idx="57">
                  <c:v>3445</c:v>
                </c:pt>
                <c:pt idx="58">
                  <c:v>3287</c:v>
                </c:pt>
                <c:pt idx="59">
                  <c:v>3239</c:v>
                </c:pt>
                <c:pt idx="60">
                  <c:v>3336</c:v>
                </c:pt>
                <c:pt idx="61">
                  <c:v>3104</c:v>
                </c:pt>
                <c:pt idx="62">
                  <c:v>2993</c:v>
                </c:pt>
                <c:pt idx="63">
                  <c:v>2997</c:v>
                </c:pt>
                <c:pt idx="64">
                  <c:v>3181</c:v>
                </c:pt>
                <c:pt idx="65">
                  <c:v>3100</c:v>
                </c:pt>
                <c:pt idx="66">
                  <c:v>3296</c:v>
                </c:pt>
                <c:pt idx="67">
                  <c:v>3411</c:v>
                </c:pt>
                <c:pt idx="68">
                  <c:v>3723</c:v>
                </c:pt>
                <c:pt idx="69">
                  <c:v>4014</c:v>
                </c:pt>
                <c:pt idx="70">
                  <c:v>4428</c:v>
                </c:pt>
                <c:pt idx="71">
                  <c:v>4281</c:v>
                </c:pt>
                <c:pt idx="72">
                  <c:v>4133</c:v>
                </c:pt>
                <c:pt idx="73">
                  <c:v>2545</c:v>
                </c:pt>
                <c:pt idx="74">
                  <c:v>2756</c:v>
                </c:pt>
                <c:pt idx="75">
                  <c:v>3260</c:v>
                </c:pt>
                <c:pt idx="76">
                  <c:v>3199</c:v>
                </c:pt>
                <c:pt idx="77">
                  <c:v>3098</c:v>
                </c:pt>
                <c:pt idx="78">
                  <c:v>2945</c:v>
                </c:pt>
                <c:pt idx="79">
                  <c:v>2620</c:v>
                </c:pt>
                <c:pt idx="80">
                  <c:v>2131</c:v>
                </c:pt>
                <c:pt idx="81">
                  <c:v>2169</c:v>
                </c:pt>
                <c:pt idx="82">
                  <c:v>1954</c:v>
                </c:pt>
                <c:pt idx="83">
                  <c:v>1863</c:v>
                </c:pt>
                <c:pt idx="84">
                  <c:v>1618</c:v>
                </c:pt>
                <c:pt idx="85">
                  <c:v>1394</c:v>
                </c:pt>
                <c:pt idx="86">
                  <c:v>1187</c:v>
                </c:pt>
                <c:pt idx="87">
                  <c:v>1000</c:v>
                </c:pt>
                <c:pt idx="88">
                  <c:v>802</c:v>
                </c:pt>
                <c:pt idx="89">
                  <c:v>629</c:v>
                </c:pt>
                <c:pt idx="90">
                  <c:v>536</c:v>
                </c:pt>
                <c:pt idx="91">
                  <c:v>421</c:v>
                </c:pt>
                <c:pt idx="92">
                  <c:v>337</c:v>
                </c:pt>
                <c:pt idx="93">
                  <c:v>236</c:v>
                </c:pt>
                <c:pt idx="94">
                  <c:v>166</c:v>
                </c:pt>
                <c:pt idx="95">
                  <c:v>117</c:v>
                </c:pt>
                <c:pt idx="96">
                  <c:v>86</c:v>
                </c:pt>
                <c:pt idx="97">
                  <c:v>55</c:v>
                </c:pt>
                <c:pt idx="98">
                  <c:v>24</c:v>
                </c:pt>
                <c:pt idx="99">
                  <c:v>13</c:v>
                </c:pt>
                <c:pt idx="100">
                  <c:v>7</c:v>
                </c:pt>
                <c:pt idx="101">
                  <c:v>7</c:v>
                </c:pt>
                <c:pt idx="102">
                  <c:v>8</c:v>
                </c:pt>
                <c:pt idx="10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9" activePane="bottomLeft" state="frozen"/>
      <selection pane="bottomLeft" activeCell="G50" sqref="G50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1668</v>
      </c>
      <c r="J3" s="27">
        <v>1548</v>
      </c>
      <c r="K3" s="4">
        <f>I3+J3</f>
        <v>3216</v>
      </c>
    </row>
    <row r="4" spans="1:11" ht="13.5" customHeight="1" x14ac:dyDescent="0.15">
      <c r="H4" s="5">
        <v>1</v>
      </c>
      <c r="I4" s="28">
        <v>1853</v>
      </c>
      <c r="J4" s="29">
        <v>1694</v>
      </c>
      <c r="K4" s="6">
        <f t="shared" ref="K4:K67" si="0">I4+J4</f>
        <v>3547</v>
      </c>
    </row>
    <row r="5" spans="1:11" ht="13.5" customHeight="1" x14ac:dyDescent="0.15">
      <c r="H5" s="5">
        <v>2</v>
      </c>
      <c r="I5" s="28">
        <v>1942</v>
      </c>
      <c r="J5" s="29">
        <v>1741</v>
      </c>
      <c r="K5" s="6">
        <f t="shared" si="0"/>
        <v>3683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2038</v>
      </c>
      <c r="J6" s="29">
        <v>1937</v>
      </c>
      <c r="K6" s="6">
        <f t="shared" si="0"/>
        <v>3975</v>
      </c>
    </row>
    <row r="7" spans="1:11" ht="13.5" customHeight="1" x14ac:dyDescent="0.15">
      <c r="A7" s="97"/>
      <c r="B7" s="97"/>
      <c r="C7" s="7"/>
      <c r="H7" s="8">
        <v>4</v>
      </c>
      <c r="I7" s="30">
        <v>2149</v>
      </c>
      <c r="J7" s="31">
        <v>2057</v>
      </c>
      <c r="K7" s="9">
        <f t="shared" si="0"/>
        <v>4206</v>
      </c>
    </row>
    <row r="8" spans="1:11" ht="13.5" customHeight="1" x14ac:dyDescent="0.15">
      <c r="H8" s="10">
        <v>5</v>
      </c>
      <c r="I8" s="32">
        <v>2153</v>
      </c>
      <c r="J8" s="33">
        <v>1982</v>
      </c>
      <c r="K8" s="11">
        <f t="shared" si="0"/>
        <v>4135</v>
      </c>
    </row>
    <row r="9" spans="1:11" ht="13.5" customHeight="1" x14ac:dyDescent="0.15">
      <c r="H9" s="5">
        <v>6</v>
      </c>
      <c r="I9" s="28">
        <v>2234</v>
      </c>
      <c r="J9" s="29">
        <v>2158</v>
      </c>
      <c r="K9" s="6">
        <f t="shared" si="0"/>
        <v>4392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2347</v>
      </c>
      <c r="J10" s="29">
        <v>2145</v>
      </c>
      <c r="K10" s="6">
        <f t="shared" si="0"/>
        <v>4492</v>
      </c>
    </row>
    <row r="11" spans="1:11" ht="13.5" customHeight="1" thickBot="1" x14ac:dyDescent="0.2">
      <c r="A11" s="102"/>
      <c r="B11" s="102"/>
      <c r="H11" s="5">
        <v>8</v>
      </c>
      <c r="I11" s="28">
        <v>2344</v>
      </c>
      <c r="J11" s="29">
        <v>2158</v>
      </c>
      <c r="K11" s="6">
        <f t="shared" si="0"/>
        <v>4502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2445</v>
      </c>
      <c r="J12" s="31">
        <v>2327</v>
      </c>
      <c r="K12" s="9">
        <f t="shared" si="0"/>
        <v>4772</v>
      </c>
    </row>
    <row r="13" spans="1:11" ht="13.5" customHeight="1" x14ac:dyDescent="0.15">
      <c r="A13" s="107"/>
      <c r="B13" s="108"/>
      <c r="H13" s="12">
        <v>10</v>
      </c>
      <c r="I13" s="34">
        <v>2489</v>
      </c>
      <c r="J13" s="35">
        <v>2336</v>
      </c>
      <c r="K13" s="13">
        <f t="shared" si="0"/>
        <v>4825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2453</v>
      </c>
      <c r="J14" s="29">
        <v>2432</v>
      </c>
      <c r="K14" s="6">
        <f t="shared" si="0"/>
        <v>4885</v>
      </c>
    </row>
    <row r="15" spans="1:11" ht="13.5" customHeight="1" thickBot="1" x14ac:dyDescent="0.2">
      <c r="A15" s="111"/>
      <c r="B15" s="112"/>
      <c r="H15" s="5">
        <v>12</v>
      </c>
      <c r="I15" s="28">
        <v>2547</v>
      </c>
      <c r="J15" s="29">
        <v>2381</v>
      </c>
      <c r="K15" s="6">
        <f t="shared" si="0"/>
        <v>4928</v>
      </c>
    </row>
    <row r="16" spans="1:11" ht="13.5" customHeight="1" x14ac:dyDescent="0.15">
      <c r="A16" s="14"/>
      <c r="B16" s="14"/>
      <c r="H16" s="5">
        <v>13</v>
      </c>
      <c r="I16" s="28">
        <v>2563</v>
      </c>
      <c r="J16" s="29">
        <v>2416</v>
      </c>
      <c r="K16" s="6">
        <f t="shared" si="0"/>
        <v>4979</v>
      </c>
    </row>
    <row r="17" spans="1:11" ht="13.5" customHeight="1" x14ac:dyDescent="0.15">
      <c r="H17" s="15">
        <v>14</v>
      </c>
      <c r="I17" s="36">
        <v>2491</v>
      </c>
      <c r="J17" s="37">
        <v>2357</v>
      </c>
      <c r="K17" s="16">
        <f t="shared" si="0"/>
        <v>4848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2513</v>
      </c>
      <c r="J18" s="33">
        <v>2412</v>
      </c>
      <c r="K18" s="11">
        <f t="shared" si="0"/>
        <v>4925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2545</v>
      </c>
      <c r="J19" s="29">
        <v>2487</v>
      </c>
      <c r="K19" s="6">
        <f t="shared" si="0"/>
        <v>5032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2651</v>
      </c>
      <c r="J20" s="29">
        <v>2596</v>
      </c>
      <c r="K20" s="6">
        <f t="shared" si="0"/>
        <v>5247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3147</v>
      </c>
      <c r="J21" s="29">
        <v>2926</v>
      </c>
      <c r="K21" s="6">
        <f t="shared" si="0"/>
        <v>6073</v>
      </c>
    </row>
    <row r="22" spans="1:11" ht="13.5" customHeight="1" x14ac:dyDescent="0.15">
      <c r="A22" s="85">
        <f>SUM(I3:I106)</f>
        <v>281329</v>
      </c>
      <c r="B22" s="87">
        <f>SUM(J3:J106)</f>
        <v>281499</v>
      </c>
      <c r="C22" s="77">
        <f>SUM(K3:K106)</f>
        <v>562828</v>
      </c>
      <c r="D22" s="78"/>
      <c r="H22" s="8">
        <v>19</v>
      </c>
      <c r="I22" s="30">
        <v>3911</v>
      </c>
      <c r="J22" s="31">
        <v>3507</v>
      </c>
      <c r="K22" s="9">
        <f t="shared" si="0"/>
        <v>7418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3946</v>
      </c>
      <c r="J23" s="35">
        <v>3624</v>
      </c>
      <c r="K23" s="13">
        <f t="shared" si="0"/>
        <v>7570</v>
      </c>
    </row>
    <row r="24" spans="1:11" ht="13.5" customHeight="1" x14ac:dyDescent="0.15">
      <c r="H24" s="5">
        <v>21</v>
      </c>
      <c r="I24" s="28">
        <v>4276</v>
      </c>
      <c r="J24" s="29">
        <v>3718</v>
      </c>
      <c r="K24" s="6">
        <f t="shared" si="0"/>
        <v>7994</v>
      </c>
    </row>
    <row r="25" spans="1:11" ht="13.5" customHeight="1" x14ac:dyDescent="0.15">
      <c r="H25" s="5">
        <v>22</v>
      </c>
      <c r="I25" s="28">
        <v>4047</v>
      </c>
      <c r="J25" s="29">
        <v>3619</v>
      </c>
      <c r="K25" s="6">
        <f t="shared" si="0"/>
        <v>7666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3609</v>
      </c>
      <c r="J26" s="29">
        <v>3197</v>
      </c>
      <c r="K26" s="6">
        <f t="shared" si="0"/>
        <v>6806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3413</v>
      </c>
      <c r="J27" s="37">
        <v>3101</v>
      </c>
      <c r="K27" s="16">
        <f t="shared" si="0"/>
        <v>6514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3302</v>
      </c>
      <c r="J28" s="33">
        <v>2818</v>
      </c>
      <c r="K28" s="11">
        <f t="shared" si="0"/>
        <v>6120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3103</v>
      </c>
      <c r="J29" s="29">
        <v>2666</v>
      </c>
      <c r="K29" s="6">
        <f t="shared" si="0"/>
        <v>5769</v>
      </c>
    </row>
    <row r="30" spans="1:11" ht="13.5" customHeight="1" x14ac:dyDescent="0.15">
      <c r="A30" s="100">
        <f>(SUMPRODUCT($H$3:$H$105,I3:I105)+103*I106)/SUM(I3:I106)+0.5</f>
        <v>45.178827991426409</v>
      </c>
      <c r="B30" s="98">
        <f>(SUMPRODUCT($H$3:$H$105,J3:J105)+103*J106)/SUM(J3:J106)+0.5</f>
        <v>47.967689050405156</v>
      </c>
      <c r="C30" s="81">
        <f>(SUMPRODUCT($H$3:$H$105,I3:I105)+SUMPRODUCT(H3:H105,J3:J105)+103*SUM(I106:J106))/SUM(I3:J106)+0.5</f>
        <v>46.57367970321306</v>
      </c>
      <c r="D30" s="82"/>
      <c r="H30" s="5">
        <v>27</v>
      </c>
      <c r="I30" s="28">
        <v>3041</v>
      </c>
      <c r="J30" s="29">
        <v>2591</v>
      </c>
      <c r="K30" s="6">
        <f t="shared" si="0"/>
        <v>5632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2909</v>
      </c>
      <c r="J31" s="29">
        <v>2448</v>
      </c>
      <c r="K31" s="6">
        <f t="shared" si="0"/>
        <v>5357</v>
      </c>
    </row>
    <row r="32" spans="1:11" ht="13.5" customHeight="1" x14ac:dyDescent="0.15">
      <c r="H32" s="8">
        <v>29</v>
      </c>
      <c r="I32" s="30">
        <v>2785</v>
      </c>
      <c r="J32" s="31">
        <v>2499</v>
      </c>
      <c r="K32" s="9">
        <f t="shared" si="0"/>
        <v>5284</v>
      </c>
    </row>
    <row r="33" spans="1:11" ht="13.5" customHeight="1" x14ac:dyDescent="0.15">
      <c r="H33" s="12">
        <v>30</v>
      </c>
      <c r="I33" s="34">
        <v>2954</v>
      </c>
      <c r="J33" s="35">
        <v>2589</v>
      </c>
      <c r="K33" s="13">
        <f t="shared" si="0"/>
        <v>5543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2865</v>
      </c>
      <c r="J34" s="29">
        <v>2568</v>
      </c>
      <c r="K34" s="6">
        <f t="shared" si="0"/>
        <v>5433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2951</v>
      </c>
      <c r="J35" s="29">
        <v>2716</v>
      </c>
      <c r="K35" s="6">
        <f t="shared" si="0"/>
        <v>5667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3002</v>
      </c>
      <c r="J36" s="29">
        <v>2706</v>
      </c>
      <c r="K36" s="6">
        <f t="shared" si="0"/>
        <v>5708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3161</v>
      </c>
      <c r="J37" s="37">
        <v>2780</v>
      </c>
      <c r="K37" s="16">
        <f t="shared" si="0"/>
        <v>5941</v>
      </c>
    </row>
    <row r="38" spans="1:11" ht="13.5" customHeight="1" x14ac:dyDescent="0.15">
      <c r="A38" s="48">
        <f>SUM($I$3:$I$17)</f>
        <v>33716</v>
      </c>
      <c r="B38" s="50">
        <f>SUM($J$3:$J$17)</f>
        <v>31669</v>
      </c>
      <c r="C38" s="52">
        <f>A38+B38</f>
        <v>65385</v>
      </c>
      <c r="D38" s="53"/>
      <c r="E38" s="56">
        <f>C38/$C$22</f>
        <v>0.11617225866516946</v>
      </c>
      <c r="F38" s="57"/>
      <c r="H38" s="10">
        <v>35</v>
      </c>
      <c r="I38" s="32">
        <v>3241</v>
      </c>
      <c r="J38" s="33">
        <v>2914</v>
      </c>
      <c r="K38" s="11">
        <f t="shared" si="0"/>
        <v>6155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3294</v>
      </c>
      <c r="J39" s="29">
        <v>2954</v>
      </c>
      <c r="K39" s="6">
        <f t="shared" si="0"/>
        <v>6248</v>
      </c>
    </row>
    <row r="40" spans="1:11" ht="13.5" customHeight="1" x14ac:dyDescent="0.15">
      <c r="H40" s="5">
        <v>37</v>
      </c>
      <c r="I40" s="28">
        <v>3358</v>
      </c>
      <c r="J40" s="29">
        <v>3211</v>
      </c>
      <c r="K40" s="6">
        <f t="shared" si="0"/>
        <v>6569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3390</v>
      </c>
      <c r="J41" s="29">
        <v>3116</v>
      </c>
      <c r="K41" s="6">
        <f t="shared" si="0"/>
        <v>6506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3713</v>
      </c>
      <c r="J42" s="31">
        <v>3386</v>
      </c>
      <c r="K42" s="9">
        <f t="shared" si="0"/>
        <v>7099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3731</v>
      </c>
      <c r="J43" s="35">
        <v>3463</v>
      </c>
      <c r="K43" s="13">
        <f t="shared" si="0"/>
        <v>7194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3886</v>
      </c>
      <c r="J44" s="29">
        <v>3590</v>
      </c>
      <c r="K44" s="6">
        <f t="shared" si="0"/>
        <v>7476</v>
      </c>
    </row>
    <row r="45" spans="1:11" ht="13.5" customHeight="1" x14ac:dyDescent="0.15">
      <c r="A45" s="48">
        <f>SUM($I$18:$I$67)</f>
        <v>180039</v>
      </c>
      <c r="B45" s="50">
        <f>SUM($J$18:$J$67)</f>
        <v>166556</v>
      </c>
      <c r="C45" s="52">
        <f>A45+B45</f>
        <v>346595</v>
      </c>
      <c r="D45" s="53"/>
      <c r="E45" s="56">
        <f>C45/$C$22</f>
        <v>0.61580980335022417</v>
      </c>
      <c r="F45" s="57"/>
      <c r="H45" s="5">
        <v>42</v>
      </c>
      <c r="I45" s="28">
        <v>3904</v>
      </c>
      <c r="J45" s="29">
        <v>3729</v>
      </c>
      <c r="K45" s="6">
        <f t="shared" si="0"/>
        <v>7633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4239</v>
      </c>
      <c r="J46" s="29">
        <v>3839</v>
      </c>
      <c r="K46" s="6">
        <f t="shared" si="0"/>
        <v>8078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4323</v>
      </c>
      <c r="J47" s="37">
        <v>4028</v>
      </c>
      <c r="K47" s="16">
        <f t="shared" si="0"/>
        <v>8351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4675</v>
      </c>
      <c r="J48" s="33">
        <v>4436</v>
      </c>
      <c r="K48" s="11">
        <f t="shared" si="0"/>
        <v>9111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4974</v>
      </c>
      <c r="J49" s="29">
        <v>4624</v>
      </c>
      <c r="K49" s="6">
        <f t="shared" si="0"/>
        <v>9598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4820</v>
      </c>
      <c r="J50" s="29">
        <v>4591</v>
      </c>
      <c r="K50" s="6">
        <f t="shared" si="0"/>
        <v>9411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4772</v>
      </c>
      <c r="J51" s="29">
        <v>4465</v>
      </c>
      <c r="K51" s="6">
        <f t="shared" si="0"/>
        <v>9237</v>
      </c>
    </row>
    <row r="52" spans="1:11" ht="13.5" customHeight="1" x14ac:dyDescent="0.15">
      <c r="A52" s="48">
        <f>SUM($I$68:$I$106)</f>
        <v>67574</v>
      </c>
      <c r="B52" s="50">
        <f>SUM($J$68:$J$106)</f>
        <v>83274</v>
      </c>
      <c r="C52" s="52">
        <f>A52+B52</f>
        <v>150848</v>
      </c>
      <c r="D52" s="53"/>
      <c r="E52" s="56">
        <f>C52/$C$22</f>
        <v>0.26801793798460632</v>
      </c>
      <c r="F52" s="57"/>
      <c r="H52" s="8">
        <v>49</v>
      </c>
      <c r="I52" s="30">
        <v>4693</v>
      </c>
      <c r="J52" s="31">
        <v>4368</v>
      </c>
      <c r="K52" s="9">
        <f t="shared" si="0"/>
        <v>9061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4643</v>
      </c>
      <c r="J53" s="35">
        <v>4226</v>
      </c>
      <c r="K53" s="13">
        <f t="shared" si="0"/>
        <v>8869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4503</v>
      </c>
      <c r="J54" s="29">
        <v>4266</v>
      </c>
      <c r="K54" s="6">
        <f t="shared" si="0"/>
        <v>8769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4489</v>
      </c>
      <c r="J55" s="29">
        <v>4083</v>
      </c>
      <c r="K55" s="6">
        <f t="shared" si="0"/>
        <v>8572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3592</v>
      </c>
      <c r="J56" s="29">
        <v>3330</v>
      </c>
      <c r="K56" s="6">
        <f t="shared" si="0"/>
        <v>6922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4427</v>
      </c>
      <c r="J57" s="37">
        <v>3993</v>
      </c>
      <c r="K57" s="16">
        <f t="shared" si="0"/>
        <v>8420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3876</v>
      </c>
      <c r="J58" s="33">
        <v>3661</v>
      </c>
      <c r="K58" s="11">
        <f t="shared" si="0"/>
        <v>7537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3783</v>
      </c>
      <c r="J59" s="29">
        <v>3499</v>
      </c>
      <c r="K59" s="6">
        <f t="shared" si="0"/>
        <v>7282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3445</v>
      </c>
      <c r="J60" s="29">
        <v>3371</v>
      </c>
      <c r="K60" s="6">
        <f t="shared" si="0"/>
        <v>6816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3287</v>
      </c>
      <c r="J61" s="29">
        <v>3158</v>
      </c>
      <c r="K61" s="6">
        <f t="shared" si="0"/>
        <v>6445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3239</v>
      </c>
      <c r="J62" s="31">
        <v>3277</v>
      </c>
      <c r="K62" s="9">
        <f t="shared" si="0"/>
        <v>6516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3336</v>
      </c>
      <c r="J63" s="35">
        <v>3086</v>
      </c>
      <c r="K63" s="13">
        <f t="shared" si="0"/>
        <v>6422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3104</v>
      </c>
      <c r="J64" s="29">
        <v>2965</v>
      </c>
      <c r="K64" s="6">
        <f t="shared" si="0"/>
        <v>6069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2993</v>
      </c>
      <c r="J65" s="29">
        <v>3011</v>
      </c>
      <c r="K65" s="6">
        <f t="shared" si="0"/>
        <v>6004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2997</v>
      </c>
      <c r="J66" s="29">
        <v>3158</v>
      </c>
      <c r="K66" s="6">
        <f t="shared" si="0"/>
        <v>6155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3181</v>
      </c>
      <c r="J67" s="37">
        <v>3190</v>
      </c>
      <c r="K67" s="16">
        <f t="shared" si="0"/>
        <v>6371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3100</v>
      </c>
      <c r="J68" s="33">
        <v>3313</v>
      </c>
      <c r="K68" s="11">
        <f t="shared" ref="K68:K106" si="1">I68+J68</f>
        <v>6413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3296</v>
      </c>
      <c r="J69" s="29">
        <v>3413</v>
      </c>
      <c r="K69" s="6">
        <f t="shared" si="1"/>
        <v>6709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3411</v>
      </c>
      <c r="J70" s="29">
        <v>3895</v>
      </c>
      <c r="K70" s="6">
        <f t="shared" si="1"/>
        <v>7306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3723</v>
      </c>
      <c r="J71" s="29">
        <v>3946</v>
      </c>
      <c r="K71" s="6">
        <f t="shared" si="1"/>
        <v>7669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4014</v>
      </c>
      <c r="J72" s="31">
        <v>4267</v>
      </c>
      <c r="K72" s="9">
        <f t="shared" si="1"/>
        <v>8281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4428</v>
      </c>
      <c r="J73" s="35">
        <v>4662</v>
      </c>
      <c r="K73" s="13">
        <f t="shared" si="1"/>
        <v>9090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4281</v>
      </c>
      <c r="J74" s="29">
        <v>4770</v>
      </c>
      <c r="K74" s="6">
        <f t="shared" si="1"/>
        <v>9051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4133</v>
      </c>
      <c r="J75" s="29">
        <v>4576</v>
      </c>
      <c r="K75" s="6">
        <f t="shared" si="1"/>
        <v>8709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2545</v>
      </c>
      <c r="J76" s="29">
        <v>2887</v>
      </c>
      <c r="K76" s="6">
        <f t="shared" si="1"/>
        <v>5432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2756</v>
      </c>
      <c r="J77" s="37">
        <v>3210</v>
      </c>
      <c r="K77" s="16">
        <f t="shared" si="1"/>
        <v>5966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3260</v>
      </c>
      <c r="J78" s="33">
        <v>3807</v>
      </c>
      <c r="K78" s="11">
        <f t="shared" si="1"/>
        <v>7067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3199</v>
      </c>
      <c r="J79" s="29">
        <v>3716</v>
      </c>
      <c r="K79" s="6">
        <f t="shared" si="1"/>
        <v>6915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3098</v>
      </c>
      <c r="J80" s="29">
        <v>3696</v>
      </c>
      <c r="K80" s="6">
        <f t="shared" si="1"/>
        <v>6794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2945</v>
      </c>
      <c r="J81" s="29">
        <v>3416</v>
      </c>
      <c r="K81" s="6">
        <f t="shared" si="1"/>
        <v>6361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2620</v>
      </c>
      <c r="J82" s="31">
        <v>3198</v>
      </c>
      <c r="K82" s="9">
        <f t="shared" si="1"/>
        <v>5818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2131</v>
      </c>
      <c r="J83" s="35">
        <v>2615</v>
      </c>
      <c r="K83" s="13">
        <f t="shared" si="1"/>
        <v>4746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2169</v>
      </c>
      <c r="J84" s="29">
        <v>2655</v>
      </c>
      <c r="K84" s="6">
        <f t="shared" si="1"/>
        <v>4824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1954</v>
      </c>
      <c r="J85" s="29">
        <v>2546</v>
      </c>
      <c r="K85" s="6">
        <f t="shared" si="1"/>
        <v>4500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1863</v>
      </c>
      <c r="J86" s="29">
        <v>2487</v>
      </c>
      <c r="K86" s="6">
        <f t="shared" si="1"/>
        <v>4350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1618</v>
      </c>
      <c r="J87" s="37">
        <v>2178</v>
      </c>
      <c r="K87" s="16">
        <f t="shared" si="1"/>
        <v>3796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1394</v>
      </c>
      <c r="J88" s="33">
        <v>2008</v>
      </c>
      <c r="K88" s="11">
        <f t="shared" si="1"/>
        <v>3402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1187</v>
      </c>
      <c r="J89" s="29">
        <v>1897</v>
      </c>
      <c r="K89" s="6">
        <f t="shared" si="1"/>
        <v>3084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1000</v>
      </c>
      <c r="J90" s="29">
        <v>1661</v>
      </c>
      <c r="K90" s="6">
        <f t="shared" si="1"/>
        <v>2661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802</v>
      </c>
      <c r="J91" s="29">
        <v>1460</v>
      </c>
      <c r="K91" s="6">
        <f t="shared" si="1"/>
        <v>2262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629</v>
      </c>
      <c r="J92" s="31">
        <v>1309</v>
      </c>
      <c r="K92" s="9">
        <f t="shared" si="1"/>
        <v>1938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536</v>
      </c>
      <c r="J93" s="35">
        <v>1170</v>
      </c>
      <c r="K93" s="13">
        <f t="shared" si="1"/>
        <v>1706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421</v>
      </c>
      <c r="J94" s="29">
        <v>959</v>
      </c>
      <c r="K94" s="6">
        <f t="shared" si="1"/>
        <v>1380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337</v>
      </c>
      <c r="J95" s="29">
        <v>830</v>
      </c>
      <c r="K95" s="6">
        <f t="shared" si="1"/>
        <v>1167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236</v>
      </c>
      <c r="J96" s="29">
        <v>710</v>
      </c>
      <c r="K96" s="6">
        <f t="shared" si="1"/>
        <v>946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166</v>
      </c>
      <c r="J97" s="31">
        <v>550</v>
      </c>
      <c r="K97" s="9">
        <f t="shared" si="1"/>
        <v>716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117</v>
      </c>
      <c r="J98" s="35">
        <v>391</v>
      </c>
      <c r="K98" s="13">
        <f t="shared" si="1"/>
        <v>508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86</v>
      </c>
      <c r="J99" s="29">
        <v>316</v>
      </c>
      <c r="K99" s="6">
        <f t="shared" si="1"/>
        <v>402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55</v>
      </c>
      <c r="J100" s="29">
        <v>234</v>
      </c>
      <c r="K100" s="6">
        <f t="shared" si="1"/>
        <v>289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24</v>
      </c>
      <c r="J101" s="29">
        <v>169</v>
      </c>
      <c r="K101" s="6">
        <f t="shared" si="1"/>
        <v>193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13</v>
      </c>
      <c r="J102" s="31">
        <v>133</v>
      </c>
      <c r="K102" s="9">
        <f t="shared" si="1"/>
        <v>146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7</v>
      </c>
      <c r="J103" s="35">
        <v>79</v>
      </c>
      <c r="K103" s="13">
        <f t="shared" si="1"/>
        <v>86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7</v>
      </c>
      <c r="J104" s="29">
        <v>55</v>
      </c>
      <c r="K104" s="6">
        <f t="shared" si="1"/>
        <v>62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8</v>
      </c>
      <c r="J105" s="29">
        <v>38</v>
      </c>
      <c r="K105" s="6">
        <f t="shared" si="1"/>
        <v>46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5</v>
      </c>
      <c r="J106" s="40">
        <v>52</v>
      </c>
      <c r="K106" s="41">
        <f t="shared" si="1"/>
        <v>57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2019-10-08T07:35:15Z</dcterms:modified>
</cp:coreProperties>
</file>