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<sst xmlns="http://schemas.openxmlformats.org/spreadsheetml/2006/main" count="40" uniqueCount="21">
  <si>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</si>
  <si>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</si>
  <si>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</si>
  <si>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</si>
  <si>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</si>
  <si>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</si>
  <si>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</si>
  <si>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</si>
  <si>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</si>
  <si>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</si>
  <si>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</si>
  <si>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</si>
  <si>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</si>
  <si>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</si>
  <si>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</si>
  <si>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</si>
  <si>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</si>
  <si>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</si>
  <si>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</si>
  <si>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13201八王子市</t>
  </si>
  <si>
    <t>平成30年3月末日現在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</si>
</sst>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  <numFmt numFmtId="232" formatCode="[$€-2]\ #,##0.00_);[Red]\([$€-2]\ #,##0.00\)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12039906"/>
        <c:axId val="22301051"/>
      </c:bar3DChart>
      <c:catAx>
        <c:axId val="12039906"/>
        <c:scaling>
          <c:orientation val="minMax"/>
        </c:scaling>
        <c:axPos val="l"/>
        <c:delete val="1"/>
        <c:majorTickMark val="out"/>
        <c:minorTickMark val="none"/>
        <c:tickLblPos val="nextTo"/>
        <c:crossAx val="22301051"/>
        <c:crosses val="autoZero"/>
        <c:auto val="1"/>
        <c:lblOffset val="100"/>
        <c:tickLblSkip val="1"/>
        <c:noMultiLvlLbl val="0"/>
      </c:catAx>
      <c:valAx>
        <c:axId val="22301051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399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21478208"/>
        <c:axId val="10781249"/>
      </c:bar3DChart>
      <c:catAx>
        <c:axId val="21478208"/>
        <c:scaling>
          <c:orientation val="minMax"/>
        </c:scaling>
        <c:axPos val="r"/>
        <c:delete val="1"/>
        <c:majorTickMark val="out"/>
        <c:minorTickMark val="none"/>
        <c:tickLblPos val="nextTo"/>
        <c:crossAx val="10781249"/>
        <c:crosses val="autoZero"/>
        <c:auto val="1"/>
        <c:lblOffset val="100"/>
        <c:tickLblSkip val="1"/>
        <c:noMultiLvlLbl val="0"/>
      </c:catAx>
      <c:valAx>
        <c:axId val="10781249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82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T34" sqref="T34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1759</v>
      </c>
      <c r="J3" s="27">
        <v>1586</v>
      </c>
      <c r="K3" s="4">
        <f>I3+J3</f>
        <v>3345</v>
      </c>
    </row>
    <row r="4" spans="8:11" ht="13.5" customHeight="1">
      <c r="H4" s="5">
        <v>1</v>
      </c>
      <c r="I4" s="28">
        <v>1952</v>
      </c>
      <c r="J4" s="29">
        <v>1788</v>
      </c>
      <c r="K4" s="6">
        <f aca="true" t="shared" si="0" ref="K4:K67">I4+J4</f>
        <v>3740</v>
      </c>
    </row>
    <row r="5" spans="8:11" ht="13.5" customHeight="1">
      <c r="H5" s="5">
        <v>2</v>
      </c>
      <c r="I5" s="28">
        <v>2086</v>
      </c>
      <c r="J5" s="29">
        <v>1973</v>
      </c>
      <c r="K5" s="6">
        <f t="shared" si="0"/>
        <v>4059</v>
      </c>
    </row>
    <row r="6" spans="1:11" ht="13.5" customHeight="1">
      <c r="A6" s="73" t="s">
        <v>6</v>
      </c>
      <c r="B6" s="73"/>
      <c r="C6" s="7"/>
      <c r="H6" s="5">
        <v>3</v>
      </c>
      <c r="I6" s="28">
        <v>2131</v>
      </c>
      <c r="J6" s="29">
        <v>1967</v>
      </c>
      <c r="K6" s="6">
        <f t="shared" si="0"/>
        <v>4098</v>
      </c>
    </row>
    <row r="7" spans="1:11" ht="13.5" customHeight="1">
      <c r="A7" s="73"/>
      <c r="B7" s="73"/>
      <c r="C7" s="7"/>
      <c r="H7" s="8">
        <v>4</v>
      </c>
      <c r="I7" s="30">
        <v>2152</v>
      </c>
      <c r="J7" s="31">
        <v>2033</v>
      </c>
      <c r="K7" s="9">
        <f t="shared" si="0"/>
        <v>4185</v>
      </c>
    </row>
    <row r="8" spans="8:11" ht="13.5" customHeight="1">
      <c r="H8" s="10">
        <v>5</v>
      </c>
      <c r="I8" s="32">
        <v>2249</v>
      </c>
      <c r="J8" s="33">
        <v>2130</v>
      </c>
      <c r="K8" s="11">
        <f t="shared" si="0"/>
        <v>4379</v>
      </c>
    </row>
    <row r="9" spans="8:11" ht="13.5" customHeight="1">
      <c r="H9" s="5">
        <v>6</v>
      </c>
      <c r="I9" s="28">
        <v>2303</v>
      </c>
      <c r="J9" s="29">
        <v>2136</v>
      </c>
      <c r="K9" s="6">
        <f t="shared" si="0"/>
        <v>4439</v>
      </c>
    </row>
    <row r="10" spans="1:11" ht="13.5" customHeight="1">
      <c r="A10" s="78" t="s">
        <v>20</v>
      </c>
      <c r="B10" s="78"/>
      <c r="H10" s="5">
        <v>7</v>
      </c>
      <c r="I10" s="28">
        <v>2416</v>
      </c>
      <c r="J10" s="29">
        <v>2240</v>
      </c>
      <c r="K10" s="6">
        <f t="shared" si="0"/>
        <v>4656</v>
      </c>
    </row>
    <row r="11" spans="1:11" ht="13.5" customHeight="1" thickBot="1">
      <c r="A11" s="78"/>
      <c r="B11" s="78"/>
      <c r="H11" s="5">
        <v>8</v>
      </c>
      <c r="I11" s="28">
        <v>2459</v>
      </c>
      <c r="J11" s="29">
        <v>2324</v>
      </c>
      <c r="K11" s="6">
        <f t="shared" si="0"/>
        <v>4783</v>
      </c>
    </row>
    <row r="12" spans="1:11" ht="13.5" customHeight="1">
      <c r="A12" s="53" t="s">
        <v>7</v>
      </c>
      <c r="B12" s="54"/>
      <c r="H12" s="8">
        <v>9</v>
      </c>
      <c r="I12" s="30">
        <v>2411</v>
      </c>
      <c r="J12" s="31">
        <v>2381</v>
      </c>
      <c r="K12" s="9">
        <f t="shared" si="0"/>
        <v>4792</v>
      </c>
    </row>
    <row r="13" spans="1:11" ht="13.5" customHeight="1">
      <c r="A13" s="55"/>
      <c r="B13" s="56"/>
      <c r="H13" s="12">
        <v>10</v>
      </c>
      <c r="I13" s="34">
        <v>2490</v>
      </c>
      <c r="J13" s="35">
        <v>2386</v>
      </c>
      <c r="K13" s="13">
        <f t="shared" si="0"/>
        <v>4876</v>
      </c>
    </row>
    <row r="14" spans="1:11" ht="13.5" customHeight="1">
      <c r="A14" s="57" t="s">
        <v>19</v>
      </c>
      <c r="B14" s="58"/>
      <c r="H14" s="5">
        <v>11</v>
      </c>
      <c r="I14" s="28">
        <v>2559</v>
      </c>
      <c r="J14" s="29">
        <v>2387</v>
      </c>
      <c r="K14" s="6">
        <f t="shared" si="0"/>
        <v>4946</v>
      </c>
    </row>
    <row r="15" spans="1:11" ht="13.5" customHeight="1" thickBot="1">
      <c r="A15" s="59"/>
      <c r="B15" s="60"/>
      <c r="H15" s="5">
        <v>12</v>
      </c>
      <c r="I15" s="28">
        <v>2452</v>
      </c>
      <c r="J15" s="29">
        <v>2356</v>
      </c>
      <c r="K15" s="6">
        <f t="shared" si="0"/>
        <v>4808</v>
      </c>
    </row>
    <row r="16" spans="1:11" ht="13.5" customHeight="1">
      <c r="A16" s="14"/>
      <c r="B16" s="14"/>
      <c r="H16" s="5">
        <v>13</v>
      </c>
      <c r="I16" s="28">
        <v>2521</v>
      </c>
      <c r="J16" s="29">
        <v>2356</v>
      </c>
      <c r="K16" s="6">
        <f t="shared" si="0"/>
        <v>4877</v>
      </c>
    </row>
    <row r="17" spans="8:11" ht="13.5" customHeight="1">
      <c r="H17" s="15">
        <v>14</v>
      </c>
      <c r="I17" s="36">
        <v>2543</v>
      </c>
      <c r="J17" s="37">
        <v>2411</v>
      </c>
      <c r="K17" s="16">
        <f t="shared" si="0"/>
        <v>4954</v>
      </c>
    </row>
    <row r="18" spans="1:11" ht="13.5" customHeight="1">
      <c r="A18" s="46" t="s">
        <v>8</v>
      </c>
      <c r="B18" s="46"/>
      <c r="C18" s="46"/>
      <c r="H18" s="10">
        <v>15</v>
      </c>
      <c r="I18" s="32">
        <v>2622</v>
      </c>
      <c r="J18" s="33">
        <v>2526</v>
      </c>
      <c r="K18" s="11">
        <f t="shared" si="0"/>
        <v>5148</v>
      </c>
    </row>
    <row r="19" spans="1:11" ht="13.5" customHeight="1" thickBot="1">
      <c r="A19" s="47"/>
      <c r="B19" s="47"/>
      <c r="C19" s="48"/>
      <c r="H19" s="5">
        <v>16</v>
      </c>
      <c r="I19" s="28">
        <v>2699</v>
      </c>
      <c r="J19" s="29">
        <v>2587</v>
      </c>
      <c r="K19" s="6">
        <f t="shared" si="0"/>
        <v>5286</v>
      </c>
    </row>
    <row r="20" spans="1:11" ht="13.5" customHeight="1">
      <c r="A20" s="42" t="s">
        <v>9</v>
      </c>
      <c r="B20" s="44" t="s">
        <v>10</v>
      </c>
      <c r="C20" s="49" t="s">
        <v>5</v>
      </c>
      <c r="D20" s="50"/>
      <c r="H20" s="5">
        <v>17</v>
      </c>
      <c r="I20" s="28">
        <v>2718</v>
      </c>
      <c r="J20" s="29">
        <v>2570</v>
      </c>
      <c r="K20" s="6">
        <f t="shared" si="0"/>
        <v>5288</v>
      </c>
    </row>
    <row r="21" spans="1:11" ht="13.5" customHeight="1">
      <c r="A21" s="43"/>
      <c r="B21" s="45"/>
      <c r="C21" s="51"/>
      <c r="D21" s="52"/>
      <c r="H21" s="5">
        <v>18</v>
      </c>
      <c r="I21" s="28">
        <v>3081</v>
      </c>
      <c r="J21" s="29">
        <v>2809</v>
      </c>
      <c r="K21" s="6">
        <f t="shared" si="0"/>
        <v>5890</v>
      </c>
    </row>
    <row r="22" spans="1:11" ht="13.5" customHeight="1">
      <c r="A22" s="91">
        <f>SUM(I3:I106)</f>
        <v>281419</v>
      </c>
      <c r="B22" s="93">
        <f>SUM(J3:J106)</f>
        <v>280617</v>
      </c>
      <c r="C22" s="83">
        <f>SUM(K3:K106)</f>
        <v>562036</v>
      </c>
      <c r="D22" s="84"/>
      <c r="H22" s="8">
        <v>19</v>
      </c>
      <c r="I22" s="30">
        <v>3901</v>
      </c>
      <c r="J22" s="31">
        <v>3544</v>
      </c>
      <c r="K22" s="9">
        <f t="shared" si="0"/>
        <v>7445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4054</v>
      </c>
      <c r="J23" s="35">
        <v>3678</v>
      </c>
      <c r="K23" s="13">
        <f t="shared" si="0"/>
        <v>7732</v>
      </c>
    </row>
    <row r="24" spans="8:11" ht="13.5" customHeight="1">
      <c r="H24" s="5">
        <v>21</v>
      </c>
      <c r="I24" s="28">
        <v>4285</v>
      </c>
      <c r="J24" s="29">
        <v>3669</v>
      </c>
      <c r="K24" s="6">
        <f t="shared" si="0"/>
        <v>7954</v>
      </c>
    </row>
    <row r="25" spans="8:11" ht="13.5" customHeight="1">
      <c r="H25" s="5">
        <v>22</v>
      </c>
      <c r="I25" s="28">
        <v>3955</v>
      </c>
      <c r="J25" s="29">
        <v>3412</v>
      </c>
      <c r="K25" s="6">
        <f t="shared" si="0"/>
        <v>7367</v>
      </c>
    </row>
    <row r="26" spans="1:11" ht="13.5" customHeight="1">
      <c r="A26" s="46" t="s">
        <v>11</v>
      </c>
      <c r="B26" s="46"/>
      <c r="C26" s="46"/>
      <c r="H26" s="5">
        <v>23</v>
      </c>
      <c r="I26" s="28">
        <v>3611</v>
      </c>
      <c r="J26" s="29">
        <v>3115</v>
      </c>
      <c r="K26" s="6">
        <f t="shared" si="0"/>
        <v>6726</v>
      </c>
    </row>
    <row r="27" spans="1:11" ht="13.5" customHeight="1" thickBot="1">
      <c r="A27" s="47"/>
      <c r="B27" s="47"/>
      <c r="C27" s="48"/>
      <c r="H27" s="15">
        <v>24</v>
      </c>
      <c r="I27" s="36">
        <v>3429</v>
      </c>
      <c r="J27" s="37">
        <v>2865</v>
      </c>
      <c r="K27" s="16">
        <f t="shared" si="0"/>
        <v>6294</v>
      </c>
    </row>
    <row r="28" spans="1:11" ht="13.5" customHeight="1">
      <c r="A28" s="42" t="s">
        <v>9</v>
      </c>
      <c r="B28" s="79" t="s">
        <v>10</v>
      </c>
      <c r="C28" s="49" t="s">
        <v>5</v>
      </c>
      <c r="D28" s="50"/>
      <c r="H28" s="10">
        <v>25</v>
      </c>
      <c r="I28" s="32">
        <v>3241</v>
      </c>
      <c r="J28" s="33">
        <v>2766</v>
      </c>
      <c r="K28" s="11">
        <f t="shared" si="0"/>
        <v>6007</v>
      </c>
    </row>
    <row r="29" spans="1:11" ht="13.5" customHeight="1">
      <c r="A29" s="43"/>
      <c r="B29" s="80"/>
      <c r="C29" s="51"/>
      <c r="D29" s="52"/>
      <c r="H29" s="5">
        <v>26</v>
      </c>
      <c r="I29" s="28">
        <v>3089</v>
      </c>
      <c r="J29" s="29">
        <v>2632</v>
      </c>
      <c r="K29" s="6">
        <f t="shared" si="0"/>
        <v>5721</v>
      </c>
    </row>
    <row r="30" spans="1:11" ht="13.5" customHeight="1">
      <c r="A30" s="76">
        <f>(SUMPRODUCT($H$3:$H$105,I3:I105)+103*I106)/SUM(I3:I106)+0.5</f>
        <v>44.693547699338</v>
      </c>
      <c r="B30" s="74">
        <f>(SUMPRODUCT($H$3:$H$105,J3:J105)+103*J106)/SUM(J3:J106)+0.5</f>
        <v>47.48192197906756</v>
      </c>
      <c r="C30" s="87">
        <f>(SUMPRODUCT($H$3:$H$105,I3:I105)+SUMPRODUCT(H3:H105,J3:J105)+103*SUM(I106:J106))/SUM(I3:J106)+0.5</f>
        <v>46.085745397092</v>
      </c>
      <c r="D30" s="88"/>
      <c r="H30" s="5">
        <v>27</v>
      </c>
      <c r="I30" s="28">
        <v>2935</v>
      </c>
      <c r="J30" s="29">
        <v>2602</v>
      </c>
      <c r="K30" s="6">
        <f t="shared" si="0"/>
        <v>5537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2899</v>
      </c>
      <c r="J31" s="29">
        <v>2555</v>
      </c>
      <c r="K31" s="6">
        <f t="shared" si="0"/>
        <v>5454</v>
      </c>
    </row>
    <row r="32" spans="8:11" ht="13.5" customHeight="1">
      <c r="H32" s="8">
        <v>29</v>
      </c>
      <c r="I32" s="30">
        <v>3079</v>
      </c>
      <c r="J32" s="31">
        <v>2652</v>
      </c>
      <c r="K32" s="9">
        <f t="shared" si="0"/>
        <v>5731</v>
      </c>
    </row>
    <row r="33" spans="8:11" ht="13.5" customHeight="1">
      <c r="H33" s="12">
        <v>30</v>
      </c>
      <c r="I33" s="34">
        <v>2874</v>
      </c>
      <c r="J33" s="35">
        <v>2600</v>
      </c>
      <c r="K33" s="13">
        <f t="shared" si="0"/>
        <v>5474</v>
      </c>
    </row>
    <row r="34" spans="1:11" ht="13.5" customHeight="1">
      <c r="A34" s="46" t="s">
        <v>12</v>
      </c>
      <c r="B34" s="46"/>
      <c r="C34" s="46"/>
      <c r="D34" s="17"/>
      <c r="H34" s="5">
        <v>31</v>
      </c>
      <c r="I34" s="28">
        <v>2958</v>
      </c>
      <c r="J34" s="29">
        <v>2658</v>
      </c>
      <c r="K34" s="6">
        <f t="shared" si="0"/>
        <v>5616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3152</v>
      </c>
      <c r="J35" s="29">
        <v>2756</v>
      </c>
      <c r="K35" s="6">
        <f t="shared" si="0"/>
        <v>5908</v>
      </c>
    </row>
    <row r="36" spans="1:11" ht="13.5" customHeight="1">
      <c r="A36" s="42" t="s">
        <v>9</v>
      </c>
      <c r="B36" s="79" t="s">
        <v>10</v>
      </c>
      <c r="C36" s="49" t="s">
        <v>5</v>
      </c>
      <c r="D36" s="81"/>
      <c r="E36" s="61" t="s">
        <v>13</v>
      </c>
      <c r="F36" s="62"/>
      <c r="H36" s="5">
        <v>33</v>
      </c>
      <c r="I36" s="28">
        <v>3163</v>
      </c>
      <c r="J36" s="29">
        <v>2830</v>
      </c>
      <c r="K36" s="6">
        <f t="shared" si="0"/>
        <v>5993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3209</v>
      </c>
      <c r="J37" s="37">
        <v>2901</v>
      </c>
      <c r="K37" s="16">
        <f t="shared" si="0"/>
        <v>6110</v>
      </c>
    </row>
    <row r="38" spans="1:11" ht="13.5" customHeight="1">
      <c r="A38" s="99">
        <f>SUM($I$3:$I$17)</f>
        <v>34483</v>
      </c>
      <c r="B38" s="101">
        <f>SUM($J$3:$J$17)</f>
        <v>32454</v>
      </c>
      <c r="C38" s="103">
        <f>A38+B38</f>
        <v>66937</v>
      </c>
      <c r="D38" s="104"/>
      <c r="E38" s="95">
        <f>C38/$C$22</f>
        <v>0.1190973531944573</v>
      </c>
      <c r="F38" s="96"/>
      <c r="H38" s="10">
        <v>35</v>
      </c>
      <c r="I38" s="32">
        <v>3379</v>
      </c>
      <c r="J38" s="33">
        <v>3060</v>
      </c>
      <c r="K38" s="11">
        <f t="shared" si="0"/>
        <v>6439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3289</v>
      </c>
      <c r="J39" s="29">
        <v>3169</v>
      </c>
      <c r="K39" s="6">
        <f t="shared" si="0"/>
        <v>6458</v>
      </c>
    </row>
    <row r="40" spans="8:11" ht="13.5" customHeight="1">
      <c r="H40" s="5">
        <v>37</v>
      </c>
      <c r="I40" s="28">
        <v>3459</v>
      </c>
      <c r="J40" s="29">
        <v>3171</v>
      </c>
      <c r="K40" s="6">
        <f t="shared" si="0"/>
        <v>6630</v>
      </c>
    </row>
    <row r="41" spans="1:11" ht="13.5" customHeight="1">
      <c r="A41" s="46" t="s">
        <v>14</v>
      </c>
      <c r="B41" s="46"/>
      <c r="C41" s="46"/>
      <c r="H41" s="5">
        <v>38</v>
      </c>
      <c r="I41" s="28">
        <v>3759</v>
      </c>
      <c r="J41" s="29">
        <v>3439</v>
      </c>
      <c r="K41" s="6">
        <f t="shared" si="0"/>
        <v>7198</v>
      </c>
    </row>
    <row r="42" spans="1:11" ht="13.5" customHeight="1" thickBot="1">
      <c r="A42" s="47"/>
      <c r="B42" s="47"/>
      <c r="C42" s="48"/>
      <c r="H42" s="8">
        <v>39</v>
      </c>
      <c r="I42" s="30">
        <v>3840</v>
      </c>
      <c r="J42" s="31">
        <v>3560</v>
      </c>
      <c r="K42" s="9">
        <f t="shared" si="0"/>
        <v>7400</v>
      </c>
    </row>
    <row r="43" spans="1:11" ht="13.5" customHeight="1">
      <c r="A43" s="42" t="s">
        <v>9</v>
      </c>
      <c r="B43" s="79" t="s">
        <v>10</v>
      </c>
      <c r="C43" s="49" t="s">
        <v>5</v>
      </c>
      <c r="D43" s="81"/>
      <c r="E43" s="61" t="s">
        <v>13</v>
      </c>
      <c r="F43" s="62"/>
      <c r="H43" s="12">
        <v>40</v>
      </c>
      <c r="I43" s="34">
        <v>3950</v>
      </c>
      <c r="J43" s="35">
        <v>3639</v>
      </c>
      <c r="K43" s="13">
        <f t="shared" si="0"/>
        <v>7589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3996</v>
      </c>
      <c r="J44" s="29">
        <v>3658</v>
      </c>
      <c r="K44" s="6">
        <f t="shared" si="0"/>
        <v>7654</v>
      </c>
    </row>
    <row r="45" spans="1:11" ht="13.5" customHeight="1">
      <c r="A45" s="99">
        <f>SUM($I$18:$I$67)</f>
        <v>180587</v>
      </c>
      <c r="B45" s="101">
        <f>SUM($J$18:$J$67)</f>
        <v>166744</v>
      </c>
      <c r="C45" s="103">
        <f>A45+B45</f>
        <v>347331</v>
      </c>
      <c r="D45" s="104"/>
      <c r="E45" s="95">
        <f>C45/$C$22</f>
        <v>0.6179871040289234</v>
      </c>
      <c r="F45" s="96"/>
      <c r="H45" s="5">
        <v>42</v>
      </c>
      <c r="I45" s="28">
        <v>4298</v>
      </c>
      <c r="J45" s="29">
        <v>3882</v>
      </c>
      <c r="K45" s="6">
        <f t="shared" si="0"/>
        <v>8180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4370</v>
      </c>
      <c r="J46" s="29">
        <v>4253</v>
      </c>
      <c r="K46" s="6">
        <f t="shared" si="0"/>
        <v>8623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4837</v>
      </c>
      <c r="J47" s="37">
        <v>4477</v>
      </c>
      <c r="K47" s="16">
        <f t="shared" si="0"/>
        <v>9314</v>
      </c>
    </row>
    <row r="48" spans="1:11" ht="13.5" customHeight="1">
      <c r="A48" s="46" t="s">
        <v>15</v>
      </c>
      <c r="B48" s="46"/>
      <c r="C48" s="46"/>
      <c r="D48" s="19"/>
      <c r="E48" s="20"/>
      <c r="F48" s="20"/>
      <c r="H48" s="10">
        <v>45</v>
      </c>
      <c r="I48" s="32">
        <v>4834</v>
      </c>
      <c r="J48" s="33">
        <v>4563</v>
      </c>
      <c r="K48" s="11">
        <f t="shared" si="0"/>
        <v>9397</v>
      </c>
    </row>
    <row r="49" spans="1:11" ht="13.5" customHeight="1" thickBot="1">
      <c r="A49" s="47"/>
      <c r="B49" s="47"/>
      <c r="C49" s="48"/>
      <c r="H49" s="5">
        <v>46</v>
      </c>
      <c r="I49" s="28">
        <v>4928</v>
      </c>
      <c r="J49" s="29">
        <v>4503</v>
      </c>
      <c r="K49" s="6">
        <f t="shared" si="0"/>
        <v>9431</v>
      </c>
    </row>
    <row r="50" spans="1:11" ht="13.5" customHeight="1">
      <c r="A50" s="42" t="s">
        <v>9</v>
      </c>
      <c r="B50" s="79" t="s">
        <v>10</v>
      </c>
      <c r="C50" s="49" t="s">
        <v>5</v>
      </c>
      <c r="D50" s="81"/>
      <c r="E50" s="61" t="s">
        <v>13</v>
      </c>
      <c r="F50" s="62"/>
      <c r="H50" s="5">
        <v>47</v>
      </c>
      <c r="I50" s="28">
        <v>4657</v>
      </c>
      <c r="J50" s="29">
        <v>4343</v>
      </c>
      <c r="K50" s="6">
        <f t="shared" si="0"/>
        <v>9000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4654</v>
      </c>
      <c r="J51" s="29">
        <v>4286</v>
      </c>
      <c r="K51" s="6">
        <f t="shared" si="0"/>
        <v>8940</v>
      </c>
    </row>
    <row r="52" spans="1:11" ht="13.5" customHeight="1">
      <c r="A52" s="99">
        <f>SUM($I$68:$I$106)</f>
        <v>66349</v>
      </c>
      <c r="B52" s="101">
        <f>SUM($J$68:$J$106)</f>
        <v>81419</v>
      </c>
      <c r="C52" s="103">
        <f>A52+B52</f>
        <v>147768</v>
      </c>
      <c r="D52" s="104"/>
      <c r="E52" s="95">
        <f>C52/$C$22</f>
        <v>0.26291554277661927</v>
      </c>
      <c r="F52" s="96"/>
      <c r="H52" s="8">
        <v>49</v>
      </c>
      <c r="I52" s="30">
        <v>4656</v>
      </c>
      <c r="J52" s="31">
        <v>4335</v>
      </c>
      <c r="K52" s="9">
        <f t="shared" si="0"/>
        <v>8991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4504</v>
      </c>
      <c r="J53" s="35">
        <v>4116</v>
      </c>
      <c r="K53" s="13">
        <f t="shared" si="0"/>
        <v>8620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3868</v>
      </c>
      <c r="J54" s="29">
        <v>3483</v>
      </c>
      <c r="K54" s="6">
        <f t="shared" si="0"/>
        <v>7351</v>
      </c>
    </row>
    <row r="55" spans="2:11" ht="13.5" customHeight="1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4144</v>
      </c>
      <c r="J55" s="29">
        <v>3811</v>
      </c>
      <c r="K55" s="6">
        <f t="shared" si="0"/>
        <v>7955</v>
      </c>
    </row>
    <row r="56" spans="1:11" ht="13.5" customHeight="1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4165</v>
      </c>
      <c r="J56" s="29">
        <v>3821</v>
      </c>
      <c r="K56" s="6">
        <f t="shared" si="0"/>
        <v>7986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3788</v>
      </c>
      <c r="J57" s="37">
        <v>3551</v>
      </c>
      <c r="K57" s="16">
        <f t="shared" si="0"/>
        <v>7339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3579</v>
      </c>
      <c r="J58" s="33">
        <v>3449</v>
      </c>
      <c r="K58" s="11">
        <f t="shared" si="0"/>
        <v>7028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3386</v>
      </c>
      <c r="J59" s="29">
        <v>3224</v>
      </c>
      <c r="K59" s="6">
        <f t="shared" si="0"/>
        <v>6610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3322</v>
      </c>
      <c r="J60" s="29">
        <v>3239</v>
      </c>
      <c r="K60" s="6">
        <f t="shared" si="0"/>
        <v>6561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3271</v>
      </c>
      <c r="J61" s="29">
        <v>3117</v>
      </c>
      <c r="K61" s="6">
        <f t="shared" si="0"/>
        <v>6388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3250</v>
      </c>
      <c r="J62" s="31">
        <v>2992</v>
      </c>
      <c r="K62" s="9">
        <f t="shared" si="0"/>
        <v>6242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2989</v>
      </c>
      <c r="J63" s="35">
        <v>2971</v>
      </c>
      <c r="K63" s="13">
        <f t="shared" si="0"/>
        <v>5960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3001</v>
      </c>
      <c r="J64" s="29">
        <v>3063</v>
      </c>
      <c r="K64" s="6">
        <f t="shared" si="0"/>
        <v>6064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3107</v>
      </c>
      <c r="J65" s="29">
        <v>3248</v>
      </c>
      <c r="K65" s="6">
        <f t="shared" si="0"/>
        <v>6355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3179</v>
      </c>
      <c r="J66" s="29">
        <v>3227</v>
      </c>
      <c r="K66" s="6">
        <f t="shared" si="0"/>
        <v>6406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3174</v>
      </c>
      <c r="J67" s="37">
        <v>3367</v>
      </c>
      <c r="K67" s="16">
        <f t="shared" si="0"/>
        <v>6541</v>
      </c>
    </row>
    <row r="68" spans="3:11" ht="13.5" customHeight="1">
      <c r="C68" s="14" t="s">
        <v>16</v>
      </c>
      <c r="D68" s="21"/>
      <c r="E68" s="21"/>
      <c r="F68" s="21"/>
      <c r="G68" s="21"/>
      <c r="H68" s="10">
        <v>65</v>
      </c>
      <c r="I68" s="32">
        <v>3413</v>
      </c>
      <c r="J68" s="33">
        <v>3651</v>
      </c>
      <c r="K68" s="11">
        <f aca="true" t="shared" si="1" ref="K68:K106">I68+J68</f>
        <v>7064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3540</v>
      </c>
      <c r="J69" s="29">
        <v>3826</v>
      </c>
      <c r="K69" s="6">
        <f t="shared" si="1"/>
        <v>7366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3870</v>
      </c>
      <c r="J70" s="29">
        <v>4128</v>
      </c>
      <c r="K70" s="6">
        <f t="shared" si="1"/>
        <v>7998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4422</v>
      </c>
      <c r="J71" s="29">
        <v>4517</v>
      </c>
      <c r="K71" s="6">
        <f t="shared" si="1"/>
        <v>8939</v>
      </c>
    </row>
    <row r="72" spans="3:11" ht="13.5" customHeight="1">
      <c r="C72" s="14" t="s">
        <v>16</v>
      </c>
      <c r="D72" s="21"/>
      <c r="E72" s="21"/>
      <c r="F72" s="21"/>
      <c r="G72" s="21"/>
      <c r="H72" s="8">
        <v>69</v>
      </c>
      <c r="I72" s="30">
        <v>4318</v>
      </c>
      <c r="J72" s="31">
        <v>4706</v>
      </c>
      <c r="K72" s="9">
        <f t="shared" si="1"/>
        <v>9024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4507</v>
      </c>
      <c r="J73" s="35">
        <v>5024</v>
      </c>
      <c r="K73" s="13">
        <f t="shared" si="1"/>
        <v>9531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3416</v>
      </c>
      <c r="J74" s="29">
        <v>3721</v>
      </c>
      <c r="K74" s="6">
        <f t="shared" si="1"/>
        <v>7137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2489</v>
      </c>
      <c r="J75" s="29">
        <v>2878</v>
      </c>
      <c r="K75" s="6">
        <f t="shared" si="1"/>
        <v>5367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3060</v>
      </c>
      <c r="J76" s="29">
        <v>3413</v>
      </c>
      <c r="K76" s="6">
        <f t="shared" si="1"/>
        <v>6473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3510</v>
      </c>
      <c r="J77" s="37">
        <v>4037</v>
      </c>
      <c r="K77" s="16">
        <f t="shared" si="1"/>
        <v>7547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3126</v>
      </c>
      <c r="J78" s="33">
        <v>3661</v>
      </c>
      <c r="K78" s="11">
        <f t="shared" si="1"/>
        <v>6787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3231</v>
      </c>
      <c r="J79" s="29">
        <v>3662</v>
      </c>
      <c r="K79" s="6">
        <f t="shared" si="1"/>
        <v>6893</v>
      </c>
    </row>
    <row r="80" spans="3:11" ht="13.5" customHeight="1">
      <c r="C80" s="14" t="s">
        <v>16</v>
      </c>
      <c r="D80" s="21"/>
      <c r="E80" s="21"/>
      <c r="F80" s="21"/>
      <c r="G80" s="21"/>
      <c r="H80" s="5">
        <v>77</v>
      </c>
      <c r="I80" s="28">
        <v>2920</v>
      </c>
      <c r="J80" s="29">
        <v>3382</v>
      </c>
      <c r="K80" s="6">
        <f t="shared" si="1"/>
        <v>6302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2557</v>
      </c>
      <c r="J81" s="29">
        <v>2966</v>
      </c>
      <c r="K81" s="6">
        <f t="shared" si="1"/>
        <v>5523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2202</v>
      </c>
      <c r="J82" s="31">
        <v>2603</v>
      </c>
      <c r="K82" s="9">
        <f t="shared" si="1"/>
        <v>4805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2342</v>
      </c>
      <c r="J83" s="35">
        <v>2772</v>
      </c>
      <c r="K83" s="13">
        <f t="shared" si="1"/>
        <v>5114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1998</v>
      </c>
      <c r="J84" s="29">
        <v>2576</v>
      </c>
      <c r="K84" s="6">
        <f t="shared" si="1"/>
        <v>4574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1973</v>
      </c>
      <c r="J85" s="29">
        <v>2494</v>
      </c>
      <c r="K85" s="6">
        <f t="shared" si="1"/>
        <v>4467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1662</v>
      </c>
      <c r="J86" s="29">
        <v>2209</v>
      </c>
      <c r="K86" s="6">
        <f t="shared" si="1"/>
        <v>3871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1411</v>
      </c>
      <c r="J87" s="37">
        <v>2056</v>
      </c>
      <c r="K87" s="16">
        <f t="shared" si="1"/>
        <v>3467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1285</v>
      </c>
      <c r="J88" s="33">
        <v>1934</v>
      </c>
      <c r="K88" s="11">
        <f t="shared" si="1"/>
        <v>3219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1054</v>
      </c>
      <c r="J89" s="29">
        <v>1726</v>
      </c>
      <c r="K89" s="6">
        <f t="shared" si="1"/>
        <v>2780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877</v>
      </c>
      <c r="J90" s="29">
        <v>1553</v>
      </c>
      <c r="K90" s="6">
        <f t="shared" si="1"/>
        <v>2430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750</v>
      </c>
      <c r="J91" s="29">
        <v>1383</v>
      </c>
      <c r="K91" s="6">
        <f t="shared" si="1"/>
        <v>2133</v>
      </c>
    </row>
    <row r="92" spans="3:11" ht="13.5" customHeight="1">
      <c r="C92" s="14" t="s">
        <v>16</v>
      </c>
      <c r="D92" s="21"/>
      <c r="E92" s="21"/>
      <c r="F92" s="21"/>
      <c r="G92" s="21"/>
      <c r="H92" s="8">
        <v>89</v>
      </c>
      <c r="I92" s="30">
        <v>598</v>
      </c>
      <c r="J92" s="31">
        <v>1261</v>
      </c>
      <c r="K92" s="9">
        <f t="shared" si="1"/>
        <v>1859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497</v>
      </c>
      <c r="J93" s="35">
        <v>1048</v>
      </c>
      <c r="K93" s="13">
        <f t="shared" si="1"/>
        <v>1545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409</v>
      </c>
      <c r="J94" s="29">
        <v>960</v>
      </c>
      <c r="K94" s="6">
        <f t="shared" si="1"/>
        <v>1369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265</v>
      </c>
      <c r="J95" s="29">
        <v>794</v>
      </c>
      <c r="K95" s="6">
        <f t="shared" si="1"/>
        <v>1059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200</v>
      </c>
      <c r="J96" s="29">
        <v>589</v>
      </c>
      <c r="K96" s="6">
        <f t="shared" si="1"/>
        <v>789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150</v>
      </c>
      <c r="J97" s="31">
        <v>484</v>
      </c>
      <c r="K97" s="9">
        <f t="shared" si="1"/>
        <v>634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120</v>
      </c>
      <c r="J98" s="35">
        <v>381</v>
      </c>
      <c r="K98" s="13">
        <f t="shared" si="1"/>
        <v>501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69</v>
      </c>
      <c r="J99" s="29">
        <v>318</v>
      </c>
      <c r="K99" s="6">
        <f t="shared" si="1"/>
        <v>387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31</v>
      </c>
      <c r="J100" s="29">
        <v>225</v>
      </c>
      <c r="K100" s="6">
        <f t="shared" si="1"/>
        <v>256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30</v>
      </c>
      <c r="J101" s="29">
        <v>158</v>
      </c>
      <c r="K101" s="6">
        <f t="shared" si="1"/>
        <v>188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15</v>
      </c>
      <c r="J102" s="31">
        <v>115</v>
      </c>
      <c r="K102" s="9">
        <f t="shared" si="1"/>
        <v>130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9</v>
      </c>
      <c r="J103" s="35">
        <v>78</v>
      </c>
      <c r="K103" s="13">
        <f t="shared" si="1"/>
        <v>87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12</v>
      </c>
      <c r="J104" s="29">
        <v>60</v>
      </c>
      <c r="K104" s="6">
        <f t="shared" si="1"/>
        <v>72</v>
      </c>
    </row>
    <row r="105" spans="3:11" ht="13.5" customHeight="1">
      <c r="C105" s="14" t="s">
        <v>18</v>
      </c>
      <c r="D105" s="21"/>
      <c r="E105" s="21"/>
      <c r="F105" s="21"/>
      <c r="G105" s="21"/>
      <c r="H105" s="5">
        <v>102</v>
      </c>
      <c r="I105" s="28">
        <v>2</v>
      </c>
      <c r="J105" s="29">
        <v>30</v>
      </c>
      <c r="K105" s="6">
        <f t="shared" si="1"/>
        <v>32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9</v>
      </c>
      <c r="J106" s="40">
        <v>40</v>
      </c>
      <c r="K106" s="41">
        <f t="shared" si="1"/>
        <v>49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2014-01-09T02:06:39Z</cp:lastPrinted>
  <dcterms:created xsi:type="dcterms:W3CDTF">2007-11-05T00:25:44Z</dcterms:created>
  <dcterms:modified xsi:type="dcterms:W3CDTF">2018-04-12T07:13:42Z</dcterms:modified>
  <cp:category/>
  <cp:version/>
  <cp:contentType/>
  <cp:contentStatus/>
</cp:coreProperties>
</file>