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"/>
    </mc:Choice>
  </mc:AlternateContent>
  <bookViews>
    <workbookView xWindow="0" yWindow="0" windowWidth="20490" windowHeight="6405" tabRatio="779" firstSheet="1" activeTab="1"/>
  </bookViews>
  <sheets>
    <sheet name="図表2-14" sheetId="12" state="hidden" r:id="rId1"/>
    <sheet name="年齢別就業者比率（平成27年）" sheetId="43" r:id="rId2"/>
  </sheets>
  <externalReferences>
    <externalReference r:id="rId3"/>
    <externalReference r:id="rId4"/>
    <externalReference r:id="rId5"/>
    <externalReference r:id="rId6"/>
  </externalReferences>
  <definedNames>
    <definedName name="\p">#REF!</definedName>
    <definedName name="AS2DocOpenMode" hidden="1">"AS2DocumentEdit"</definedName>
    <definedName name="batu">#REF!</definedName>
    <definedName name="Data">[1]P18!#REF!</definedName>
    <definedName name="DataEnd">[1]P18!#REF!</definedName>
    <definedName name="Hyousoku">#REF!</definedName>
    <definedName name="HyousokuArea">#REF!</definedName>
    <definedName name="HyousokuEnd">[1]P18!#REF!</definedName>
    <definedName name="Hyoutou">#REF!</definedName>
    <definedName name="_xlnm.Print_Area">#REF!</definedName>
    <definedName name="Print_Area_MI">#REF!</definedName>
    <definedName name="PRINT_AREA1">#REF!</definedName>
    <definedName name="_xlnm.Print_Titles">#N/A</definedName>
    <definedName name="Rangai0">#REF!</definedName>
    <definedName name="Title">#REF!</definedName>
    <definedName name="TitleEnglish">[1]P18!#REF!</definedName>
    <definedName name="toukei">[2]P20!#REF!</definedName>
    <definedName name="バージョンアップ">[3]使い方!#REF!</definedName>
    <definedName name="移行手順">[3]使い方!#REF!</definedName>
    <definedName name="構成">[3]使い方!#REF!</definedName>
    <definedName name="人口動態統計_export用">#REF!</definedName>
    <definedName name="要望">[3]使い方!#REF!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2" l="1"/>
  <c r="A24" i="12"/>
  <c r="A23" i="12"/>
  <c r="A22" i="12"/>
  <c r="A21" i="12"/>
  <c r="A20" i="12"/>
  <c r="A19" i="12"/>
  <c r="J15" i="12"/>
  <c r="I15" i="12"/>
  <c r="H15" i="12"/>
  <c r="G15" i="12"/>
  <c r="F15" i="12"/>
  <c r="E15" i="12"/>
  <c r="C15" i="12"/>
  <c r="B15" i="12"/>
  <c r="B25" i="12" s="1"/>
  <c r="J14" i="12"/>
  <c r="I14" i="12"/>
  <c r="H14" i="12"/>
  <c r="G14" i="12"/>
  <c r="F14" i="12"/>
  <c r="E14" i="12"/>
  <c r="C14" i="12"/>
  <c r="B14" i="12"/>
  <c r="B24" i="12" s="1"/>
  <c r="J13" i="12"/>
  <c r="I13" i="12"/>
  <c r="H13" i="12"/>
  <c r="G13" i="12"/>
  <c r="F13" i="12"/>
  <c r="E13" i="12"/>
  <c r="C13" i="12"/>
  <c r="B13" i="12"/>
  <c r="B23" i="12" s="1"/>
  <c r="J12" i="12"/>
  <c r="I12" i="12"/>
  <c r="H12" i="12"/>
  <c r="G12" i="12"/>
  <c r="F12" i="12"/>
  <c r="E12" i="12"/>
  <c r="C12" i="12"/>
  <c r="B12" i="12"/>
  <c r="B22" i="12" s="1"/>
  <c r="J11" i="12"/>
  <c r="I11" i="12"/>
  <c r="H11" i="12"/>
  <c r="G11" i="12"/>
  <c r="F11" i="12"/>
  <c r="E11" i="12"/>
  <c r="C11" i="12"/>
  <c r="B11" i="12"/>
  <c r="B21" i="12" s="1"/>
  <c r="J10" i="12"/>
  <c r="I10" i="12"/>
  <c r="H10" i="12"/>
  <c r="G10" i="12"/>
  <c r="F10" i="12"/>
  <c r="E10" i="12"/>
  <c r="C10" i="12"/>
  <c r="B10" i="12"/>
  <c r="B20" i="12" s="1"/>
  <c r="J9" i="12"/>
  <c r="I9" i="12"/>
  <c r="H9" i="12"/>
  <c r="G9" i="12"/>
  <c r="F9" i="12"/>
  <c r="E9" i="12"/>
  <c r="C9" i="12"/>
  <c r="B9" i="12"/>
  <c r="B19" i="12" s="1"/>
  <c r="C19" i="12" l="1"/>
  <c r="F19" i="12"/>
  <c r="H19" i="12"/>
  <c r="J19" i="12"/>
  <c r="C20" i="12"/>
  <c r="F20" i="12"/>
  <c r="H20" i="12"/>
  <c r="J20" i="12"/>
  <c r="C21" i="12"/>
  <c r="F21" i="12"/>
  <c r="H21" i="12"/>
  <c r="J21" i="12"/>
  <c r="C22" i="12"/>
  <c r="F22" i="12"/>
  <c r="H22" i="12"/>
  <c r="J22" i="12"/>
  <c r="C23" i="12"/>
  <c r="F23" i="12"/>
  <c r="H23" i="12"/>
  <c r="J23" i="12"/>
  <c r="C24" i="12"/>
  <c r="F24" i="12"/>
  <c r="H24" i="12"/>
  <c r="J24" i="12"/>
  <c r="C25" i="12"/>
  <c r="F25" i="12"/>
  <c r="H25" i="12"/>
  <c r="J25" i="12"/>
  <c r="E19" i="12"/>
  <c r="G19" i="12"/>
  <c r="I19" i="12"/>
  <c r="E20" i="12"/>
  <c r="G20" i="12"/>
  <c r="I20" i="12"/>
  <c r="E21" i="12"/>
  <c r="G21" i="12"/>
  <c r="I21" i="12"/>
  <c r="E22" i="12"/>
  <c r="G22" i="12"/>
  <c r="I22" i="12"/>
  <c r="E23" i="12"/>
  <c r="G23" i="12"/>
  <c r="I23" i="12"/>
  <c r="E24" i="12"/>
  <c r="G24" i="12"/>
  <c r="I24" i="12"/>
  <c r="E25" i="12"/>
  <c r="G25" i="12"/>
  <c r="I25" i="12"/>
</calcChain>
</file>

<file path=xl/sharedStrings.xml><?xml version="1.0" encoding="utf-8"?>
<sst xmlns="http://schemas.openxmlformats.org/spreadsheetml/2006/main" count="86" uniqueCount="42">
  <si>
    <t>八王子市</t>
  </si>
  <si>
    <t>府中市</t>
  </si>
  <si>
    <t>日野市</t>
  </si>
  <si>
    <t>立川市</t>
  </si>
  <si>
    <t>多摩市</t>
  </si>
  <si>
    <t>町田市</t>
  </si>
  <si>
    <t>稲城市</t>
  </si>
  <si>
    <t>Ⅰ－９　15歳以上自宅外通勤通学者流通人口</t>
    <rPh sb="6" eb="7">
      <t>サイ</t>
    </rPh>
    <rPh sb="7" eb="9">
      <t>イジョウ</t>
    </rPh>
    <rPh sb="9" eb="12">
      <t>ジタクガイ</t>
    </rPh>
    <rPh sb="12" eb="14">
      <t>ツウキン</t>
    </rPh>
    <rPh sb="14" eb="17">
      <t>ツウガクシャ</t>
    </rPh>
    <rPh sb="17" eb="19">
      <t>リュウツウ</t>
    </rPh>
    <rPh sb="19" eb="21">
      <t>ジンコウ</t>
    </rPh>
    <phoneticPr fontId="5"/>
  </si>
  <si>
    <t>流出する割合が近隣自治体に比べて低い水準にある。</t>
    <rPh sb="0" eb="2">
      <t>リュウシュツ</t>
    </rPh>
    <rPh sb="4" eb="6">
      <t>ワリアイ</t>
    </rPh>
    <rPh sb="7" eb="9">
      <t>キンリン</t>
    </rPh>
    <rPh sb="9" eb="12">
      <t>ジチタイ</t>
    </rPh>
    <rPh sb="13" eb="14">
      <t>クラ</t>
    </rPh>
    <rPh sb="16" eb="17">
      <t>ヒク</t>
    </rPh>
    <rPh sb="18" eb="20">
      <t>スイジュン</t>
    </rPh>
    <phoneticPr fontId="2"/>
  </si>
  <si>
    <t>総人口（人）</t>
    <rPh sb="0" eb="3">
      <t>ソウジンコウ</t>
    </rPh>
    <rPh sb="4" eb="5">
      <t>ニン</t>
    </rPh>
    <phoneticPr fontId="5"/>
  </si>
  <si>
    <t>流出人口</t>
    <rPh sb="0" eb="2">
      <t>リュウシュツ</t>
    </rPh>
    <rPh sb="2" eb="4">
      <t>ジンコウ</t>
    </rPh>
    <phoneticPr fontId="5"/>
  </si>
  <si>
    <t>通勤（多摩地域内の他市町村へ）</t>
    <rPh sb="0" eb="2">
      <t>ツウキン</t>
    </rPh>
    <rPh sb="3" eb="5">
      <t>タマ</t>
    </rPh>
    <rPh sb="5" eb="7">
      <t>チイキ</t>
    </rPh>
    <rPh sb="7" eb="8">
      <t>ナイ</t>
    </rPh>
    <rPh sb="9" eb="10">
      <t>ホカ</t>
    </rPh>
    <rPh sb="10" eb="13">
      <t>シチョウソン</t>
    </rPh>
    <phoneticPr fontId="5"/>
  </si>
  <si>
    <t>通学（多摩地域内の他市町村へ）</t>
    <rPh sb="0" eb="2">
      <t>ツウガク</t>
    </rPh>
    <rPh sb="3" eb="5">
      <t>タマ</t>
    </rPh>
    <rPh sb="5" eb="7">
      <t>チイキ</t>
    </rPh>
    <rPh sb="7" eb="8">
      <t>ナイ</t>
    </rPh>
    <rPh sb="9" eb="10">
      <t>ホカ</t>
    </rPh>
    <rPh sb="10" eb="13">
      <t>シチョウソン</t>
    </rPh>
    <phoneticPr fontId="5"/>
  </si>
  <si>
    <t>通勤（区部へ）</t>
    <rPh sb="0" eb="2">
      <t>ツウキン</t>
    </rPh>
    <rPh sb="3" eb="5">
      <t>クブ</t>
    </rPh>
    <phoneticPr fontId="5"/>
  </si>
  <si>
    <t>通学（区部へ）</t>
    <rPh sb="0" eb="2">
      <t>ツウガク</t>
    </rPh>
    <rPh sb="3" eb="5">
      <t>クブ</t>
    </rPh>
    <phoneticPr fontId="5"/>
  </si>
  <si>
    <t>通勤（その他地域へ）</t>
    <rPh sb="0" eb="2">
      <t>ツウキン</t>
    </rPh>
    <rPh sb="5" eb="6">
      <t>タ</t>
    </rPh>
    <rPh sb="6" eb="8">
      <t>チイキ</t>
    </rPh>
    <phoneticPr fontId="5"/>
  </si>
  <si>
    <t>通学（その他地域へ）</t>
    <rPh sb="0" eb="2">
      <t>ツウガク</t>
    </rPh>
    <rPh sb="5" eb="6">
      <t>タ</t>
    </rPh>
    <rPh sb="6" eb="8">
      <t>チイキ</t>
    </rPh>
    <phoneticPr fontId="5"/>
  </si>
  <si>
    <t>（総人口に占める割合）</t>
    <rPh sb="1" eb="4">
      <t>ソウジンコウ</t>
    </rPh>
    <rPh sb="5" eb="6">
      <t>シ</t>
    </rPh>
    <rPh sb="8" eb="10">
      <t>ワリアイ</t>
    </rPh>
    <phoneticPr fontId="5"/>
  </si>
  <si>
    <t>出典：多摩地域データブック</t>
    <rPh sb="0" eb="2">
      <t>シュッテン</t>
    </rPh>
    <rPh sb="3" eb="5">
      <t>タマ</t>
    </rPh>
    <rPh sb="5" eb="7">
      <t>チイキ</t>
    </rPh>
    <phoneticPr fontId="2"/>
  </si>
  <si>
    <t>■年齢別就業者比率（平成27年）</t>
    <rPh sb="1" eb="3">
      <t>ネンレイ</t>
    </rPh>
    <rPh sb="3" eb="4">
      <t>ベツ</t>
    </rPh>
    <rPh sb="4" eb="7">
      <t>シュウギョウシャ</t>
    </rPh>
    <rPh sb="7" eb="9">
      <t>ヒリツ</t>
    </rPh>
    <rPh sb="10" eb="12">
      <t>ヘイセイ</t>
    </rPh>
    <rPh sb="14" eb="15">
      <t>ネン</t>
    </rPh>
    <phoneticPr fontId="2"/>
  </si>
  <si>
    <t>全体</t>
    <rPh sb="0" eb="2">
      <t>ゼンタイ</t>
    </rPh>
    <phoneticPr fontId="2"/>
  </si>
  <si>
    <t>八王子市（％）</t>
    <rPh sb="0" eb="4">
      <t>ハチオウジシ</t>
    </rPh>
    <phoneticPr fontId="2"/>
  </si>
  <si>
    <t>東京都（％）</t>
    <rPh sb="0" eb="3">
      <t>トウキョウト</t>
    </rPh>
    <phoneticPr fontId="2"/>
  </si>
  <si>
    <t>全国（％）</t>
    <rPh sb="0" eb="2">
      <t>ゼンコク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</si>
  <si>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</si>
  <si>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</si>
  <si>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出典：八王子市まち・ひと・しごと創生総合戦略（2020改定版）</t>
    <rPh sb="0" eb="2">
      <t>シュッテン</t>
    </rPh>
    <rPh sb="3" eb="7">
      <t>ハチオウジシ</t>
    </rPh>
    <rPh sb="16" eb="18">
      <t>ソウセイ</t>
    </rPh>
    <rPh sb="18" eb="20">
      <t>ソウゴウ</t>
    </rPh>
    <rPh sb="20" eb="22">
      <t>センリャク</t>
    </rPh>
    <rPh sb="27" eb="29">
      <t>カイテイ</t>
    </rPh>
    <rPh sb="29" eb="30">
      <t>バン</t>
    </rPh>
    <phoneticPr fontId="2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</si>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</sst>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[Red]\-#,##0;&quot;－&quot;"/>
    <numFmt numFmtId="177" formatCode="#,##0_);[Red]\(#,##0\)"/>
    <numFmt numFmtId="178" formatCode="#,##0;\-#,##0;&quot;-&quot;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  <numFmt numFmtId="182" formatCode="0.0%"/>
    <numFmt numFmtId="184" formatCode="0.0_);[Red]\(0.0\)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明朝"/>
      <family val="1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6" fontId="3" fillId="0" borderId="0">
      <alignment vertical="top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6" fontId="3" fillId="0" borderId="0">
      <alignment vertical="top"/>
    </xf>
    <xf numFmtId="178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9" fontId="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>
      <alignment vertical="top"/>
    </xf>
    <xf numFmtId="181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1" fillId="3" borderId="0" applyNumberFormat="0" applyFill="0" applyBorder="0" applyAlignment="0" applyProtection="0"/>
    <xf numFmtId="38" fontId="13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5" fillId="0" borderId="0" applyFill="0" applyBorder="0" applyProtection="0"/>
    <xf numFmtId="0" fontId="16" fillId="0" borderId="0" applyNumberFormat="0" applyFont="0" applyFill="0" applyBorder="0">
      <alignment horizontal="left" vertical="top" wrapText="1"/>
    </xf>
    <xf numFmtId="0" fontId="17" fillId="0" borderId="0"/>
    <xf numFmtId="0" fontId="18" fillId="0" borderId="0"/>
    <xf numFmtId="0" fontId="6" fillId="3" borderId="0" applyBorder="0"/>
    <xf numFmtId="0" fontId="19" fillId="0" borderId="0"/>
    <xf numFmtId="0" fontId="6" fillId="0" borderId="0"/>
    <xf numFmtId="176" fontId="3" fillId="0" borderId="0">
      <alignment vertical="top"/>
    </xf>
    <xf numFmtId="0" fontId="20" fillId="0" borderId="0">
      <alignment vertical="center"/>
    </xf>
    <xf numFmtId="0" fontId="13" fillId="0" borderId="0"/>
    <xf numFmtId="0" fontId="6" fillId="0" borderId="0"/>
    <xf numFmtId="0" fontId="6" fillId="4" borderId="0"/>
    <xf numFmtId="0" fontId="6" fillId="0" borderId="0"/>
    <xf numFmtId="0" fontId="6" fillId="0" borderId="0"/>
    <xf numFmtId="0" fontId="1" fillId="0" borderId="0">
      <alignment vertical="center"/>
    </xf>
    <xf numFmtId="0" fontId="13" fillId="3" borderId="0"/>
    <xf numFmtId="0" fontId="6" fillId="0" borderId="0"/>
    <xf numFmtId="176" fontId="3" fillId="0" borderId="0">
      <alignment vertical="top"/>
    </xf>
    <xf numFmtId="176" fontId="3" fillId="0" borderId="0">
      <alignment vertical="top"/>
    </xf>
    <xf numFmtId="0" fontId="21" fillId="0" borderId="0"/>
    <xf numFmtId="176" fontId="3" fillId="0" borderId="0">
      <alignment vertical="top"/>
    </xf>
    <xf numFmtId="0" fontId="7" fillId="0" borderId="0" applyNumberFormat="0" applyFill="0" applyBorder="0" applyAlignment="0" applyProtection="0">
      <alignment vertical="center"/>
    </xf>
    <xf numFmtId="0" fontId="11" fillId="3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2" fillId="0" borderId="0"/>
    <xf numFmtId="0" fontId="19" fillId="0" borderId="0"/>
    <xf numFmtId="38" fontId="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7" fontId="4" fillId="0" borderId="0" xfId="28" applyNumberFormat="1" applyFont="1" applyAlignment="1">
      <alignment vertical="center"/>
    </xf>
    <xf numFmtId="177" fontId="25" fillId="0" borderId="0" xfId="28" applyNumberFormat="1" applyFont="1" applyAlignment="1">
      <alignment vertical="center"/>
    </xf>
    <xf numFmtId="177" fontId="4" fillId="0" borderId="5" xfId="28" applyNumberFormat="1" applyFont="1" applyBorder="1" applyAlignment="1">
      <alignment vertical="center"/>
    </xf>
    <xf numFmtId="177" fontId="4" fillId="0" borderId="6" xfId="28" applyNumberFormat="1" applyFont="1" applyBorder="1" applyAlignment="1">
      <alignment vertical="center"/>
    </xf>
    <xf numFmtId="177" fontId="4" fillId="0" borderId="7" xfId="28" applyNumberFormat="1" applyFont="1" applyBorder="1" applyAlignment="1">
      <alignment vertical="center"/>
    </xf>
    <xf numFmtId="177" fontId="4" fillId="0" borderId="8" xfId="28" applyNumberFormat="1" applyFont="1" applyBorder="1" applyAlignment="1">
      <alignment vertical="center"/>
    </xf>
    <xf numFmtId="177" fontId="4" fillId="0" borderId="0" xfId="28" applyNumberFormat="1" applyFont="1" applyBorder="1" applyAlignment="1">
      <alignment vertical="center"/>
    </xf>
    <xf numFmtId="177" fontId="4" fillId="0" borderId="9" xfId="28" applyNumberFormat="1" applyFont="1" applyBorder="1" applyAlignment="1">
      <alignment vertical="center"/>
    </xf>
    <xf numFmtId="177" fontId="4" fillId="0" borderId="10" xfId="28" applyNumberFormat="1" applyFont="1" applyBorder="1" applyAlignment="1">
      <alignment vertical="center"/>
    </xf>
    <xf numFmtId="177" fontId="4" fillId="0" borderId="11" xfId="28" applyNumberFormat="1" applyFont="1" applyBorder="1" applyAlignment="1">
      <alignment vertical="center"/>
    </xf>
    <xf numFmtId="177" fontId="4" fillId="0" borderId="12" xfId="28" applyNumberFormat="1" applyFont="1" applyBorder="1" applyAlignment="1">
      <alignment vertical="center"/>
    </xf>
    <xf numFmtId="177" fontId="26" fillId="5" borderId="4" xfId="28" applyNumberFormat="1" applyFont="1" applyFill="1" applyBorder="1" applyAlignment="1">
      <alignment vertical="center"/>
    </xf>
    <xf numFmtId="177" fontId="4" fillId="2" borderId="14" xfId="28" applyNumberFormat="1" applyFont="1" applyFill="1" applyBorder="1" applyAlignment="1">
      <alignment vertical="center"/>
    </xf>
    <xf numFmtId="177" fontId="4" fillId="0" borderId="14" xfId="28" applyNumberFormat="1" applyFont="1" applyBorder="1" applyAlignment="1">
      <alignment vertical="center"/>
    </xf>
    <xf numFmtId="177" fontId="11" fillId="0" borderId="0" xfId="17" applyNumberFormat="1" applyFill="1" applyAlignment="1">
      <alignment vertical="center"/>
    </xf>
    <xf numFmtId="177" fontId="4" fillId="0" borderId="0" xfId="28" applyNumberFormat="1" applyFont="1" applyFill="1" applyBorder="1" applyAlignment="1">
      <alignment vertical="center"/>
    </xf>
    <xf numFmtId="177" fontId="26" fillId="5" borderId="5" xfId="28" applyNumberFormat="1" applyFont="1" applyFill="1" applyBorder="1" applyAlignment="1">
      <alignment horizontal="center" vertical="center" wrapText="1"/>
    </xf>
    <xf numFmtId="177" fontId="26" fillId="5" borderId="15" xfId="28" applyNumberFormat="1" applyFont="1" applyFill="1" applyBorder="1" applyAlignment="1">
      <alignment horizontal="center" vertical="center" wrapText="1"/>
    </xf>
    <xf numFmtId="177" fontId="26" fillId="0" borderId="0" xfId="28" applyNumberFormat="1" applyFont="1" applyFill="1" applyBorder="1" applyAlignment="1">
      <alignment horizontal="center" vertical="center" wrapText="1"/>
    </xf>
    <xf numFmtId="177" fontId="26" fillId="5" borderId="3" xfId="28" applyNumberFormat="1" applyFont="1" applyFill="1" applyBorder="1" applyAlignment="1">
      <alignment vertical="center"/>
    </xf>
    <xf numFmtId="177" fontId="26" fillId="5" borderId="14" xfId="28" applyNumberFormat="1" applyFont="1" applyFill="1" applyBorder="1" applyAlignment="1">
      <alignment vertical="center"/>
    </xf>
    <xf numFmtId="177" fontId="26" fillId="5" borderId="15" xfId="28" applyNumberFormat="1" applyFont="1" applyFill="1" applyBorder="1" applyAlignment="1">
      <alignment vertical="center"/>
    </xf>
    <xf numFmtId="177" fontId="26" fillId="5" borderId="13" xfId="28" applyNumberFormat="1" applyFont="1" applyFill="1" applyBorder="1" applyAlignment="1">
      <alignment vertical="center"/>
    </xf>
    <xf numFmtId="177" fontId="4" fillId="2" borderId="16" xfId="28" applyNumberFormat="1" applyFont="1" applyFill="1" applyBorder="1" applyAlignment="1">
      <alignment vertical="center"/>
    </xf>
    <xf numFmtId="177" fontId="4" fillId="2" borderId="3" xfId="28" applyNumberFormat="1" applyFont="1" applyFill="1" applyBorder="1" applyAlignment="1">
      <alignment vertical="center"/>
    </xf>
    <xf numFmtId="177" fontId="4" fillId="0" borderId="16" xfId="28" applyNumberFormat="1" applyFont="1" applyBorder="1" applyAlignment="1">
      <alignment vertical="center"/>
    </xf>
    <xf numFmtId="177" fontId="4" fillId="0" borderId="3" xfId="28" applyNumberFormat="1" applyFont="1" applyBorder="1" applyAlignment="1">
      <alignment vertical="center"/>
    </xf>
    <xf numFmtId="182" fontId="4" fillId="2" borderId="3" xfId="2" applyNumberFormat="1" applyFont="1" applyFill="1" applyBorder="1" applyAlignment="1">
      <alignment vertical="center"/>
    </xf>
    <xf numFmtId="182" fontId="4" fillId="0" borderId="0" xfId="2" applyNumberFormat="1" applyFont="1" applyFill="1" applyBorder="1" applyAlignment="1">
      <alignment vertical="center"/>
    </xf>
    <xf numFmtId="182" fontId="4" fillId="0" borderId="3" xfId="2" applyNumberFormat="1" applyFont="1" applyBorder="1" applyAlignment="1">
      <alignment vertical="center"/>
    </xf>
    <xf numFmtId="182" fontId="4" fillId="0" borderId="0" xfId="2" applyNumberFormat="1" applyFont="1" applyBorder="1" applyAlignment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Border="1">
      <alignment vertical="center"/>
    </xf>
    <xf numFmtId="182" fontId="27" fillId="0" borderId="0" xfId="2" applyNumberFormat="1" applyFont="1" applyFill="1">
      <alignment vertical="center"/>
    </xf>
    <xf numFmtId="0" fontId="27" fillId="0" borderId="15" xfId="0" applyFont="1" applyFill="1" applyBorder="1">
      <alignment vertical="center"/>
    </xf>
    <xf numFmtId="182" fontId="27" fillId="0" borderId="0" xfId="0" applyNumberFormat="1" applyFont="1" applyFill="1">
      <alignment vertical="center"/>
    </xf>
    <xf numFmtId="177" fontId="28" fillId="0" borderId="4" xfId="3" applyNumberFormat="1" applyFont="1" applyFill="1" applyBorder="1" applyAlignment="1">
      <alignment vertical="center"/>
    </xf>
    <xf numFmtId="177" fontId="28" fillId="0" borderId="0" xfId="3" applyNumberFormat="1" applyFont="1" applyFill="1" applyBorder="1" applyAlignment="1">
      <alignment vertical="center"/>
    </xf>
    <xf numFmtId="0" fontId="27" fillId="0" borderId="0" xfId="0" applyFont="1" applyFill="1" applyAlignment="1">
      <alignment horizontal="right" vertical="center"/>
    </xf>
    <xf numFmtId="184" fontId="27" fillId="0" borderId="0" xfId="1" applyNumberFormat="1" applyFont="1" applyFill="1">
      <alignment vertical="center"/>
    </xf>
  </cellXfs>
  <cellStyles count="51">
    <cellStyle name="Calc Currency (0)" xfId="7"/>
    <cellStyle name="Header1" xfId="8"/>
    <cellStyle name="Header2" xfId="9"/>
    <cellStyle name="Normal_#18-Internet" xfId="10"/>
    <cellStyle name="パーセント" xfId="2" builtinId="5"/>
    <cellStyle name="パーセント 2" xfId="5"/>
    <cellStyle name="パーセント 2 2" xfId="11"/>
    <cellStyle name="パーセント()" xfId="12"/>
    <cellStyle name="パーセント(0.00)" xfId="13"/>
    <cellStyle name="パーセント[0.00]" xfId="14"/>
    <cellStyle name="ハイパーリンク 2" xfId="15"/>
    <cellStyle name="ハイパーリンク 2 2" xfId="16"/>
    <cellStyle name="ハイパーリンク 2 2 2" xfId="42"/>
    <cellStyle name="ハイパーリンク 2 3" xfId="43"/>
    <cellStyle name="ハイパーリンク 3" xfId="17"/>
    <cellStyle name="ハイパーリンク 4" xfId="44"/>
    <cellStyle name="桁区切り" xfId="1" builtinId="6"/>
    <cellStyle name="桁区切り 2" xfId="4"/>
    <cellStyle name="桁区切り 2 2" xfId="18"/>
    <cellStyle name="桁区切り 2 3" xfId="49"/>
    <cellStyle name="桁区切り 3" xfId="19"/>
    <cellStyle name="桁区切り 3 2" xfId="45"/>
    <cellStyle name="桁区切り 4" xfId="20"/>
    <cellStyle name="桁区切り 5" xfId="50"/>
    <cellStyle name="見出し１" xfId="21"/>
    <cellStyle name="折り返し" xfId="22"/>
    <cellStyle name="標準" xfId="0" builtinId="0"/>
    <cellStyle name="標準 10" xfId="23"/>
    <cellStyle name="標準 11" xfId="24"/>
    <cellStyle name="標準 12" xfId="25"/>
    <cellStyle name="標準 13" xfId="26"/>
    <cellStyle name="標準 14" xfId="48"/>
    <cellStyle name="標準 2" xfId="3"/>
    <cellStyle name="標準 2 2" xfId="27"/>
    <cellStyle name="標準 2 3" xfId="28"/>
    <cellStyle name="標準 3" xfId="29"/>
    <cellStyle name="標準 3 2" xfId="6"/>
    <cellStyle name="標準 3 3" xfId="30"/>
    <cellStyle name="標準 3 3 2" xfId="46"/>
    <cellStyle name="標準 4" xfId="31"/>
    <cellStyle name="標準 4 2" xfId="32"/>
    <cellStyle name="標準 4 2 2" xfId="47"/>
    <cellStyle name="標準 5" xfId="33"/>
    <cellStyle name="標準 6" xfId="34"/>
    <cellStyle name="標準 6 2" xfId="35"/>
    <cellStyle name="標準 6 2 2" xfId="36"/>
    <cellStyle name="標準 6 2 3" xfId="41"/>
    <cellStyle name="標準 7" xfId="37"/>
    <cellStyle name="標準 8" xfId="38"/>
    <cellStyle name="標準 8 2" xfId="39"/>
    <cellStyle name="標準 9" xfId="4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913229950609651E-2"/>
          <c:y val="2.7284474056127599E-2"/>
          <c:w val="0.71633675700338617"/>
          <c:h val="0.904553851183826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'図表2-14'!$E$18</c:f>
              <c:strCache>
                <c:ptCount val="1"/>
                <c:pt idx="0">
                  <c:v>通勤（多摩地域内の他市町村へ）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'図表2-14'!$A$19:$A$25</c:f>
              <c:strCache>
                <c:ptCount val="7"/>
                <c:pt idx="0">
                  <c:v>八王子市</c:v>
                </c:pt>
                <c:pt idx="1">
                  <c:v>日野市</c:v>
                </c:pt>
                <c:pt idx="2">
                  <c:v>町田市</c:v>
                </c:pt>
                <c:pt idx="3">
                  <c:v>多摩市</c:v>
                </c:pt>
                <c:pt idx="4">
                  <c:v>稲城市</c:v>
                </c:pt>
                <c:pt idx="5">
                  <c:v>立川市</c:v>
                </c:pt>
                <c:pt idx="6">
                  <c:v>府中市</c:v>
                </c:pt>
              </c:strCache>
            </c:strRef>
          </c:cat>
          <c:val>
            <c:numRef>
              <c:f>'図表2-14'!$E$19:$E$25</c:f>
              <c:numCache>
                <c:formatCode>0.0%</c:formatCode>
                <c:ptCount val="7"/>
                <c:pt idx="0">
                  <c:v>9.2805999721974411E-2</c:v>
                </c:pt>
                <c:pt idx="1">
                  <c:v>0.1602314886810477</c:v>
                </c:pt>
                <c:pt idx="2">
                  <c:v>3.2303095961934036E-2</c:v>
                </c:pt>
                <c:pt idx="3">
                  <c:v>0.10939867585830319</c:v>
                </c:pt>
                <c:pt idx="4">
                  <c:v>0.10265625</c:v>
                </c:pt>
                <c:pt idx="5">
                  <c:v>0.14000267159427388</c:v>
                </c:pt>
                <c:pt idx="6">
                  <c:v>9.8357768506414728E-2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E-40DE-BF65-0B6AA4A2D483}"/>
            </c:ext>
          </c:extLst>
        </c:ser>
        <c:ser>
          <c:idx val="2"/>
          <c:order val="1"/>
          <c:tx>
            <c:strRef>
              <c:f>'図表2-14'!$F$18</c:f>
              <c:strCache>
                <c:ptCount val="1"/>
                <c:pt idx="0">
                  <c:v>通学（多摩地域内の他市町村へ）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'図表2-14'!$A$19:$A$25</c:f>
              <c:strCache>
                <c:ptCount val="7"/>
                <c:pt idx="0">
                  <c:v>八王子市</c:v>
                </c:pt>
                <c:pt idx="1">
                  <c:v>日野市</c:v>
                </c:pt>
                <c:pt idx="2">
                  <c:v>町田市</c:v>
                </c:pt>
                <c:pt idx="3">
                  <c:v>多摩市</c:v>
                </c:pt>
                <c:pt idx="4">
                  <c:v>稲城市</c:v>
                </c:pt>
                <c:pt idx="5">
                  <c:v>立川市</c:v>
                </c:pt>
                <c:pt idx="6">
                  <c:v>府中市</c:v>
                </c:pt>
              </c:strCache>
            </c:strRef>
          </c:cat>
          <c:val>
            <c:numRef>
              <c:f>'図表2-14'!$F$19:$F$25</c:f>
              <c:numCache>
                <c:formatCode>0.0%</c:formatCode>
                <c:ptCount val="7"/>
                <c:pt idx="0">
                  <c:v>1.5386429183537366E-2</c:v>
                </c:pt>
                <c:pt idx="1">
                  <c:v>3.2174038611067914E-2</c:v>
                </c:pt>
                <c:pt idx="2">
                  <c:v>1.0160787663877898E-2</c:v>
                </c:pt>
                <c:pt idx="3">
                  <c:v>2.4810593133574501E-2</c:v>
                </c:pt>
                <c:pt idx="4">
                  <c:v>2.1754807692307691E-2</c:v>
                </c:pt>
                <c:pt idx="5">
                  <c:v>2.2402431150789232E-2</c:v>
                </c:pt>
                <c:pt idx="6">
                  <c:v>1.992516809781375E-2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E-40DE-BF65-0B6AA4A2D483}"/>
            </c:ext>
          </c:extLst>
        </c:ser>
        <c:ser>
          <c:idx val="3"/>
          <c:order val="2"/>
          <c:tx>
            <c:strRef>
              <c:f>'図表2-14'!$G$18</c:f>
              <c:strCache>
                <c:ptCount val="1"/>
                <c:pt idx="0">
                  <c:v>通勤（区部へ）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'図表2-14'!$A$19:$A$25</c:f>
              <c:strCache>
                <c:ptCount val="7"/>
                <c:pt idx="0">
                  <c:v>八王子市</c:v>
                </c:pt>
                <c:pt idx="1">
                  <c:v>日野市</c:v>
                </c:pt>
                <c:pt idx="2">
                  <c:v>町田市</c:v>
                </c:pt>
                <c:pt idx="3">
                  <c:v>多摩市</c:v>
                </c:pt>
                <c:pt idx="4">
                  <c:v>稲城市</c:v>
                </c:pt>
                <c:pt idx="5">
                  <c:v>立川市</c:v>
                </c:pt>
                <c:pt idx="6">
                  <c:v>府中市</c:v>
                </c:pt>
              </c:strCache>
            </c:strRef>
          </c:cat>
          <c:val>
            <c:numRef>
              <c:f>'図表2-14'!$G$19:$G$25</c:f>
              <c:numCache>
                <c:formatCode>0.0%</c:formatCode>
                <c:ptCount val="7"/>
                <c:pt idx="0">
                  <c:v>6.6653997145838501E-2</c:v>
                </c:pt>
                <c:pt idx="1">
                  <c:v>9.5039210894630438E-2</c:v>
                </c:pt>
                <c:pt idx="2">
                  <c:v>9.7193255413280139E-2</c:v>
                </c:pt>
                <c:pt idx="3">
                  <c:v>0.11937069142038086</c:v>
                </c:pt>
                <c:pt idx="4">
                  <c:v>0.13722355769230768</c:v>
                </c:pt>
                <c:pt idx="5">
                  <c:v>7.9012400650087938E-2</c:v>
                </c:pt>
                <c:pt idx="6">
                  <c:v>0.12418103684453594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FE-40DE-BF65-0B6AA4A2D483}"/>
            </c:ext>
          </c:extLst>
        </c:ser>
        <c:ser>
          <c:idx val="4"/>
          <c:order val="3"/>
          <c:tx>
            <c:strRef>
              <c:f>'図表2-14'!$H$18</c:f>
              <c:strCache>
                <c:ptCount val="1"/>
                <c:pt idx="0">
                  <c:v>通学（区部へ）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64050056882821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FE-40DE-BF65-0B6AA4A2D483}"/>
                </c:ext>
              </c:extLst>
            </c:dLbl>
            <c:dLbl>
              <c:idx val="1"/>
              <c:layout>
                <c:manualLayout>
                  <c:x val="3.94387561623056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FE-40DE-BF65-0B6AA4A2D483}"/>
                </c:ext>
              </c:extLst>
            </c:dLbl>
            <c:dLbl>
              <c:idx val="2"/>
              <c:layout>
                <c:manualLayout>
                  <c:x val="3.79218809252938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FE-40DE-BF65-0B6AA4A2D483}"/>
                </c:ext>
              </c:extLst>
            </c:dLbl>
            <c:dLbl>
              <c:idx val="3"/>
              <c:layout>
                <c:manualLayout>
                  <c:x val="3.79218809252939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FE-40DE-BF65-0B6AA4A2D483}"/>
                </c:ext>
              </c:extLst>
            </c:dLbl>
            <c:dLbl>
              <c:idx val="4"/>
              <c:layout>
                <c:manualLayout>
                  <c:x val="3.64050056882821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FE-40DE-BF65-0B6AA4A2D483}"/>
                </c:ext>
              </c:extLst>
            </c:dLbl>
            <c:dLbl>
              <c:idx val="5"/>
              <c:layout>
                <c:manualLayout>
                  <c:x val="3.79218809252938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FE-40DE-BF65-0B6AA4A2D483}"/>
                </c:ext>
              </c:extLst>
            </c:dLbl>
            <c:dLbl>
              <c:idx val="6"/>
              <c:layout>
                <c:manualLayout>
                  <c:x val="3.6405005688282137E-2"/>
                  <c:y val="-5.61934760078123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FE-40DE-BF65-0B6AA4A2D483}"/>
                </c:ext>
              </c:extLst>
            </c:dLbl>
            <c:dLbl>
              <c:idx val="7"/>
              <c:layout>
                <c:manualLayout>
                  <c:x val="4.0955631399317405E-2"/>
                  <c:y val="3.06513409961685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FE-40DE-BF65-0B6AA4A2D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'図表2-14'!$A$19:$A$25</c:f>
              <c:strCache>
                <c:ptCount val="7"/>
                <c:pt idx="0">
                  <c:v>八王子市</c:v>
                </c:pt>
                <c:pt idx="1">
                  <c:v>日野市</c:v>
                </c:pt>
                <c:pt idx="2">
                  <c:v>町田市</c:v>
                </c:pt>
                <c:pt idx="3">
                  <c:v>多摩市</c:v>
                </c:pt>
                <c:pt idx="4">
                  <c:v>稲城市</c:v>
                </c:pt>
                <c:pt idx="5">
                  <c:v>立川市</c:v>
                </c:pt>
                <c:pt idx="6">
                  <c:v>府中市</c:v>
                </c:pt>
              </c:strCache>
            </c:strRef>
          </c:cat>
          <c:val>
            <c:numRef>
              <c:f>'図表2-14'!$H$19:$H$25</c:f>
              <c:numCache>
                <c:formatCode>0.0%</c:formatCode>
                <c:ptCount val="7"/>
                <c:pt idx="0">
                  <c:v>8.3302099445180574E-3</c:v>
                </c:pt>
                <c:pt idx="1">
                  <c:v>9.8082776086908224E-3</c:v>
                </c:pt>
                <c:pt idx="2">
                  <c:v>1.1325293154712191E-2</c:v>
                </c:pt>
                <c:pt idx="3">
                  <c:v>1.2374581939799331E-2</c:v>
                </c:pt>
                <c:pt idx="4">
                  <c:v>1.4543269230769231E-2</c:v>
                </c:pt>
                <c:pt idx="5">
                  <c:v>7.9646904290135139E-3</c:v>
                </c:pt>
                <c:pt idx="6">
                  <c:v>1.2978168810125789E-2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BFE-40DE-BF65-0B6AA4A2D483}"/>
            </c:ext>
          </c:extLst>
        </c:ser>
        <c:ser>
          <c:idx val="5"/>
          <c:order val="4"/>
          <c:tx>
            <c:strRef>
              <c:f>'図表2-14'!$I$18</c:f>
              <c:strCache>
                <c:ptCount val="1"/>
                <c:pt idx="0">
                  <c:v>通勤（その他地域へ）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'図表2-14'!$A$19:$A$25</c:f>
              <c:strCache>
                <c:ptCount val="7"/>
                <c:pt idx="0">
                  <c:v>八王子市</c:v>
                </c:pt>
                <c:pt idx="1">
                  <c:v>日野市</c:v>
                </c:pt>
                <c:pt idx="2">
                  <c:v>町田市</c:v>
                </c:pt>
                <c:pt idx="3">
                  <c:v>多摩市</c:v>
                </c:pt>
                <c:pt idx="4">
                  <c:v>稲城市</c:v>
                </c:pt>
                <c:pt idx="5">
                  <c:v>立川市</c:v>
                </c:pt>
                <c:pt idx="6">
                  <c:v>府中市</c:v>
                </c:pt>
              </c:strCache>
            </c:strRef>
          </c:cat>
          <c:val>
            <c:numRef>
              <c:f>'図表2-14'!$I$19:$I$25</c:f>
              <c:numCache>
                <c:formatCode>0.0%</c:formatCode>
                <c:ptCount val="7"/>
                <c:pt idx="0">
                  <c:v>3.0380455152535752E-2</c:v>
                </c:pt>
                <c:pt idx="1">
                  <c:v>2.1543776242418856E-2</c:v>
                </c:pt>
                <c:pt idx="2">
                  <c:v>0.119748390452964</c:v>
                </c:pt>
                <c:pt idx="3">
                  <c:v>3.6270561736400246E-2</c:v>
                </c:pt>
                <c:pt idx="4">
                  <c:v>7.466346153846154E-2</c:v>
                </c:pt>
                <c:pt idx="5">
                  <c:v>1.9619520448827837E-2</c:v>
                </c:pt>
                <c:pt idx="6">
                  <c:v>2.4136419496998112E-2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FE-40DE-BF65-0B6AA4A2D483}"/>
            </c:ext>
          </c:extLst>
        </c:ser>
        <c:ser>
          <c:idx val="6"/>
          <c:order val="5"/>
          <c:tx>
            <c:strRef>
              <c:f>'図表2-14'!$J$18</c:f>
              <c:strCache>
                <c:ptCount val="1"/>
                <c:pt idx="0">
                  <c:v>通学（その他地域へ）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5123094948729817E-2"/>
                  <c:y val="1.993837002726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FE-40DE-BF65-0B6AA4A2D483}"/>
                </c:ext>
              </c:extLst>
            </c:dLbl>
            <c:dLbl>
              <c:idx val="1"/>
              <c:layout>
                <c:manualLayout>
                  <c:x val="3.60473869210648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BFE-40DE-BF65-0B6AA4A2D483}"/>
                </c:ext>
              </c:extLst>
            </c:dLbl>
            <c:dLbl>
              <c:idx val="2"/>
              <c:layout>
                <c:manualLayout>
                  <c:x val="3.3274511004059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FE-40DE-BF65-0B6AA4A2D483}"/>
                </c:ext>
              </c:extLst>
            </c:dLbl>
            <c:dLbl>
              <c:idx val="3"/>
              <c:layout>
                <c:manualLayout>
                  <c:x val="3.5123094948729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BFE-40DE-BF65-0B6AA4A2D483}"/>
                </c:ext>
              </c:extLst>
            </c:dLbl>
            <c:dLbl>
              <c:idx val="4"/>
              <c:layout>
                <c:manualLayout>
                  <c:x val="3.51230949487297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FE-40DE-BF65-0B6AA4A2D483}"/>
                </c:ext>
              </c:extLst>
            </c:dLbl>
            <c:dLbl>
              <c:idx val="5"/>
              <c:layout>
                <c:manualLayout>
                  <c:x val="3.6047386921064808E-2"/>
                  <c:y val="1.9938370027260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FE-40DE-BF65-0B6AA4A2D483}"/>
                </c:ext>
              </c:extLst>
            </c:dLbl>
            <c:dLbl>
              <c:idx val="6"/>
              <c:layout>
                <c:manualLayout>
                  <c:x val="3.6047386921064808E-2"/>
                  <c:y val="3.9876740054521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BFE-40DE-BF65-0B6AA4A2D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'図表2-14'!$A$19:$A$25</c:f>
              <c:strCache>
                <c:ptCount val="7"/>
                <c:pt idx="0">
                  <c:v>八王子市</c:v>
                </c:pt>
                <c:pt idx="1">
                  <c:v>日野市</c:v>
                </c:pt>
                <c:pt idx="2">
                  <c:v>町田市</c:v>
                </c:pt>
                <c:pt idx="3">
                  <c:v>多摩市</c:v>
                </c:pt>
                <c:pt idx="4">
                  <c:v>稲城市</c:v>
                </c:pt>
                <c:pt idx="5">
                  <c:v>立川市</c:v>
                </c:pt>
                <c:pt idx="6">
                  <c:v>府中市</c:v>
                </c:pt>
              </c:strCache>
            </c:strRef>
          </c:cat>
          <c:val>
            <c:numRef>
              <c:f>'図表2-14'!$J$19:$J$25</c:f>
              <c:numCache>
                <c:formatCode>0.0%</c:formatCode>
                <c:ptCount val="7"/>
                <c:pt idx="0">
                  <c:v>4.5715854321626342E-3</c:v>
                </c:pt>
                <c:pt idx="1">
                  <c:v>3.7433630284584452E-3</c:v>
                </c:pt>
                <c:pt idx="2">
                  <c:v>1.0652361703041555E-2</c:v>
                </c:pt>
                <c:pt idx="3">
                  <c:v>4.9621186267149002E-3</c:v>
                </c:pt>
                <c:pt idx="4">
                  <c:v>6.2740384615384611E-3</c:v>
                </c:pt>
                <c:pt idx="5">
                  <c:v>3.4229801634125165E-3</c:v>
                </c:pt>
                <c:pt idx="6">
                  <c:v>3.6163534320133384E-3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BFE-40DE-BF65-0B6AA4A2D483}"/>
            </c:ext>
          </c:extLst>
        </c:ser>
        <c:ser>
          <c:idx val="0"/>
          <c:order val="6"/>
          <c:tx>
            <c:strRef>
              <c:f>'図表2-14'!$C$18</c:f>
              <c:strCache>
                <c:ptCount val="1"/>
                <c:pt idx="0">
                  <c:v>流出人口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'図表2-14'!$A$19:$A$25</c:f>
              <c:strCache>
                <c:ptCount val="7"/>
                <c:pt idx="0">
                  <c:v>八王子市</c:v>
                </c:pt>
                <c:pt idx="1">
                  <c:v>日野市</c:v>
                </c:pt>
                <c:pt idx="2">
                  <c:v>町田市</c:v>
                </c:pt>
                <c:pt idx="3">
                  <c:v>多摩市</c:v>
                </c:pt>
                <c:pt idx="4">
                  <c:v>稲城市</c:v>
                </c:pt>
                <c:pt idx="5">
                  <c:v>立川市</c:v>
                </c:pt>
                <c:pt idx="6">
                  <c:v>府中市</c:v>
                </c:pt>
              </c:strCache>
            </c:strRef>
          </c:cat>
          <c:val>
            <c:numRef>
              <c:f>'図表2-14'!$C$19:$C$25</c:f>
              <c:numCache>
                <c:formatCode>0.0%</c:formatCode>
                <c:ptCount val="7"/>
                <c:pt idx="0">
                  <c:v>0.21812867658056673</c:v>
                </c:pt>
                <c:pt idx="1">
                  <c:v>0.32254015506631417</c:v>
                </c:pt>
                <c:pt idx="2">
                  <c:v>0.2813831843498098</c:v>
                </c:pt>
                <c:pt idx="3">
                  <c:v>0.30718722271517301</c:v>
                </c:pt>
                <c:pt idx="4">
                  <c:v>0.35711538461538461</c:v>
                </c:pt>
                <c:pt idx="5">
                  <c:v>0.27242469443640493</c:v>
                </c:pt>
                <c:pt idx="6">
                  <c:v>0.28319491518790163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BFE-40DE-BF65-0B6AA4A2D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  <a:alpha val="82000"/>
                </a:schemeClr>
              </a:solidFill>
              <a:prstDash val="solid"/>
              <a:round/>
            </a:ln>
            <a:effectLst/>
          </c:spPr>
        </c:serLines>
        <c:axId val="80918016"/>
        <c:axId val="80919552"/>
      </c:barChart>
      <c:catAx>
        <c:axId val="8091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19552"/>
        <c:crosses val="autoZero"/>
        <c:auto val="1"/>
        <c:lblAlgn val="ctr"/>
        <c:lblOffset val="100"/>
        <c:noMultiLvlLbl val="0"/>
      </c:catAx>
      <c:valAx>
        <c:axId val="80919552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1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152398</xdr:colOff>
      <xdr:row>5</xdr:row>
      <xdr:rowOff>47625</xdr:rowOff>
    </xdr:from>
    <xdr:to>
      <xdr:col>30</xdr:col>
      <xdr:colOff>38099</xdr:colOff>
      <xdr:row>42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Documents%20and%20Settings\haws0034\&#12487;&#12473;&#12463;&#12488;&#12483;&#12503;\&#32113;&#35336;&#12399;&#12435;&#12398;&#12358;&#12288;&#21407;&#26412;\&#20154;&#21475;&#12288;&#65297;&#65296;&#12289;&#65297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7974-00\01_&#22865;&#32004;\04.&#25552;&#26696;&#26360;\&#20107;&#21069;&#20998;&#26512;\&#12304;&#39151;&#33021;&#24066;&#12305;&#24180;&#40802;&#21029;&#20154;&#21475;&#65288;H26.3.31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C3736\AppData\Roaming\Microsoft\Excel\Data\Inp\&#36039;&#26009;&#65298;&#12288;&#12487;&#12540;&#12479;&#12524;&#12452;&#12450;&#12454;&#12488;&#65288;&#12458;&#12522;&#12472;&#12490;&#12523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8949-01\03_&#20316;&#26989;\&#22522;&#30990;&#35519;&#26619;\0619&#20316;&#26989;\&#20843;&#29579;&#23376;&#24066;&#21508;&#31278;&#35519;&#26619;_06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グラフ"/>
      <sheetName val="P8グラフ"/>
      <sheetName val="P9グラフ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白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中学校・学生数"/>
      <sheetName val="（元データ）小学校（H18～22）"/>
      <sheetName val="（元データ）小学校（H22～26）"/>
      <sheetName val="（元データ）中学校（H18～22）"/>
      <sheetName val="（元データ）中学校（H22～26）"/>
      <sheetName val="要介護者数"/>
      <sheetName val="（元データ）要介護（H18～21）"/>
      <sheetName val="（元データ）要介護（H21～25）"/>
      <sheetName val="事業所数（小売店・飲食店）"/>
      <sheetName val="（元データ）小売（H11～19）"/>
      <sheetName val="（元データ）飲食（H11～18）"/>
      <sheetName val="（元データ）飲食（H21～23）"/>
      <sheetName val="老人ホーム"/>
      <sheetName val="（元データ）老人ホーム（H17～21）"/>
      <sheetName val="（元データ）老人ホーム（H21～25）"/>
      <sheetName val="財政"/>
      <sheetName val="（元データ）一般会計（H17～21）"/>
      <sheetName val="（元データ）一般会計（H21～25）"/>
      <sheetName val="一覧"/>
      <sheetName val="⇒人口構造"/>
      <sheetName val="人口推計"/>
      <sheetName val="人口増減分析"/>
      <sheetName val="自然増減・社会増減の分析"/>
      <sheetName val="合計特殊出生率"/>
      <sheetName val="母の年齢階級別出生数"/>
      <sheetName val="未婚率"/>
      <sheetName val="年代別人口の比率（他市比較）"/>
      <sheetName val="転出・転入者数"/>
      <sheetName val="⇒多摩データブック"/>
      <sheetName val="Ⅰ－５"/>
      <sheetName val="Ⅰ－８"/>
      <sheetName val="Ⅰ－９"/>
      <sheetName val="⇒Ⅱ　産業）"/>
      <sheetName val="Ⅱ－１"/>
      <sheetName val="Ⅱ－２"/>
      <sheetName val="Ⅱ－３"/>
      <sheetName val="Ⅱ－４"/>
      <sheetName val="Ⅱ－５"/>
      <sheetName val="⇒Ⅲ　都市基盤）"/>
      <sheetName val="Ⅲ－２"/>
      <sheetName val="Ⅲ－４"/>
      <sheetName val="Ⅲ－７"/>
      <sheetName val="⇒Ⅳ　保険衛生・高齢者・福祉"/>
      <sheetName val="Ⅳ－３"/>
      <sheetName val="Ⅳ－１０"/>
      <sheetName val="Ⅳ－１１"/>
      <sheetName val="H22年国勢調査（年齢別人口）"/>
      <sheetName val="⇒Ⅴ　環境"/>
      <sheetName val="Ⅴ－４"/>
      <sheetName val="Ⅵ　教育・文化・市民活動"/>
      <sheetName val="人口"/>
      <sheetName val="⇒財政"/>
      <sheetName val="歳入・歳出の状況"/>
      <sheetName val="⇒参考）"/>
      <sheetName val="国勢調査（平成22年）"/>
      <sheetName val="国勢調査"/>
      <sheetName val="元データ（農家数）"/>
      <sheetName val="元データ（経営耕地面積）"/>
      <sheetName val="元データ（医療関係者数）"/>
      <sheetName val="元データ（Ⅰ－５）"/>
      <sheetName val="元データ（Ⅰ－８）"/>
      <sheetName val="元データ（Ⅰ－９）"/>
      <sheetName val="元データ（Ⅱ-1）"/>
      <sheetName val="元データ（Ⅱ-2）"/>
      <sheetName val="元データ（Ⅱ-3）"/>
      <sheetName val="元データ（Ⅱ-4）"/>
      <sheetName val="元データ（Ⅱ-5）"/>
      <sheetName val="元データ（Ⅲ-2）"/>
      <sheetName val="元データ（Ⅲ-4）"/>
      <sheetName val="元データ（Ⅲ-7）"/>
      <sheetName val="元データ（Ⅳ-3）"/>
      <sheetName val="元データ（Ⅳ-10）"/>
      <sheetName val="元データ（Ⅳ-11）"/>
      <sheetName val="元データ（Ⅴ-4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0">
          <cell r="B10">
            <v>568293</v>
          </cell>
        </row>
        <row r="11">
          <cell r="B11">
            <v>180052</v>
          </cell>
        </row>
        <row r="12">
          <cell r="B12">
            <v>419062</v>
          </cell>
        </row>
        <row r="13">
          <cell r="B13">
            <v>146510</v>
          </cell>
        </row>
        <row r="14">
          <cell r="B14">
            <v>83200</v>
          </cell>
        </row>
        <row r="15">
          <cell r="B15">
            <v>179668</v>
          </cell>
        </row>
        <row r="16">
          <cell r="B16">
            <v>255506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5">
          <cell r="A5" t="str">
            <v>八王子市</v>
          </cell>
          <cell r="B5">
            <v>123961</v>
          </cell>
          <cell r="C5">
            <v>61485</v>
          </cell>
          <cell r="D5">
            <v>52741</v>
          </cell>
          <cell r="E5">
            <v>8744</v>
          </cell>
          <cell r="F5">
            <v>42613</v>
          </cell>
          <cell r="G5">
            <v>37879</v>
          </cell>
          <cell r="H5">
            <v>4734</v>
          </cell>
          <cell r="I5">
            <v>19863</v>
          </cell>
          <cell r="J5">
            <v>17265</v>
          </cell>
          <cell r="K5">
            <v>2598</v>
          </cell>
        </row>
        <row r="6">
          <cell r="A6" t="str">
            <v>立川市</v>
          </cell>
          <cell r="B6">
            <v>48946</v>
          </cell>
          <cell r="C6">
            <v>29179</v>
          </cell>
          <cell r="D6">
            <v>25154</v>
          </cell>
          <cell r="E6">
            <v>4025</v>
          </cell>
          <cell r="F6">
            <v>15627</v>
          </cell>
          <cell r="G6">
            <v>14196</v>
          </cell>
          <cell r="H6">
            <v>1431</v>
          </cell>
          <cell r="I6">
            <v>4140</v>
          </cell>
          <cell r="J6">
            <v>3525</v>
          </cell>
          <cell r="K6">
            <v>615</v>
          </cell>
        </row>
        <row r="7">
          <cell r="A7" t="str">
            <v>武蔵野市</v>
          </cell>
          <cell r="B7">
            <v>45517</v>
          </cell>
          <cell r="C7">
            <v>10244</v>
          </cell>
          <cell r="D7">
            <v>8300</v>
          </cell>
          <cell r="E7">
            <v>1944</v>
          </cell>
          <cell r="F7">
            <v>32005</v>
          </cell>
          <cell r="G7">
            <v>28707</v>
          </cell>
          <cell r="H7">
            <v>3298</v>
          </cell>
          <cell r="I7">
            <v>3268</v>
          </cell>
          <cell r="J7">
            <v>2734</v>
          </cell>
          <cell r="K7">
            <v>534</v>
          </cell>
        </row>
        <row r="8">
          <cell r="A8" t="str">
            <v>三鷹市</v>
          </cell>
          <cell r="B8">
            <v>56346</v>
          </cell>
          <cell r="C8">
            <v>15930</v>
          </cell>
          <cell r="D8">
            <v>13291</v>
          </cell>
          <cell r="E8">
            <v>2639</v>
          </cell>
          <cell r="F8">
            <v>36987</v>
          </cell>
          <cell r="G8">
            <v>32825</v>
          </cell>
          <cell r="H8">
            <v>4162</v>
          </cell>
          <cell r="I8">
            <v>3429</v>
          </cell>
          <cell r="J8">
            <v>2918</v>
          </cell>
          <cell r="K8">
            <v>511</v>
          </cell>
        </row>
        <row r="9">
          <cell r="A9" t="str">
            <v>青梅市</v>
          </cell>
          <cell r="B9">
            <v>33875</v>
          </cell>
          <cell r="C9">
            <v>24691</v>
          </cell>
          <cell r="D9">
            <v>21287</v>
          </cell>
          <cell r="E9">
            <v>3404</v>
          </cell>
          <cell r="F9">
            <v>5458</v>
          </cell>
          <cell r="G9">
            <v>4585</v>
          </cell>
          <cell r="H9">
            <v>873</v>
          </cell>
          <cell r="I9">
            <v>3726</v>
          </cell>
          <cell r="J9">
            <v>3088</v>
          </cell>
          <cell r="K9">
            <v>638</v>
          </cell>
        </row>
        <row r="10">
          <cell r="A10" t="str">
            <v>府中市</v>
          </cell>
          <cell r="B10">
            <v>72358</v>
          </cell>
          <cell r="C10">
            <v>30222</v>
          </cell>
          <cell r="D10">
            <v>25131</v>
          </cell>
          <cell r="E10">
            <v>5091</v>
          </cell>
          <cell r="F10">
            <v>35045</v>
          </cell>
          <cell r="G10">
            <v>31729</v>
          </cell>
          <cell r="H10">
            <v>3316</v>
          </cell>
          <cell r="I10">
            <v>7091</v>
          </cell>
          <cell r="J10">
            <v>6167</v>
          </cell>
          <cell r="K10">
            <v>924</v>
          </cell>
        </row>
        <row r="11">
          <cell r="A11" t="str">
            <v>昭島市</v>
          </cell>
          <cell r="B11">
            <v>36682</v>
          </cell>
          <cell r="C11">
            <v>24791</v>
          </cell>
          <cell r="D11">
            <v>21803</v>
          </cell>
          <cell r="E11">
            <v>2988</v>
          </cell>
          <cell r="F11">
            <v>9158</v>
          </cell>
          <cell r="G11">
            <v>8197</v>
          </cell>
          <cell r="H11">
            <v>961</v>
          </cell>
          <cell r="I11">
            <v>2733</v>
          </cell>
          <cell r="J11">
            <v>2289</v>
          </cell>
          <cell r="K11">
            <v>444</v>
          </cell>
        </row>
        <row r="12">
          <cell r="A12" t="str">
            <v>調布市</v>
          </cell>
          <cell r="B12">
            <v>70995</v>
          </cell>
          <cell r="C12">
            <v>18311</v>
          </cell>
          <cell r="D12">
            <v>15124</v>
          </cell>
          <cell r="E12">
            <v>3187</v>
          </cell>
          <cell r="F12">
            <v>47540</v>
          </cell>
          <cell r="G12">
            <v>42892</v>
          </cell>
          <cell r="H12">
            <v>4648</v>
          </cell>
          <cell r="I12">
            <v>5144</v>
          </cell>
          <cell r="J12">
            <v>4441</v>
          </cell>
          <cell r="K12">
            <v>703</v>
          </cell>
        </row>
        <row r="13">
          <cell r="A13" t="str">
            <v>町田市</v>
          </cell>
          <cell r="B13">
            <v>117917</v>
          </cell>
          <cell r="C13">
            <v>17795</v>
          </cell>
          <cell r="D13">
            <v>13537</v>
          </cell>
          <cell r="E13">
            <v>4258</v>
          </cell>
          <cell r="F13">
            <v>45476</v>
          </cell>
          <cell r="G13">
            <v>40730</v>
          </cell>
          <cell r="H13">
            <v>4746</v>
          </cell>
          <cell r="I13">
            <v>54646</v>
          </cell>
          <cell r="J13">
            <v>50182</v>
          </cell>
          <cell r="K13">
            <v>4464</v>
          </cell>
        </row>
        <row r="14">
          <cell r="A14" t="str">
            <v>小金井市</v>
          </cell>
          <cell r="B14">
            <v>41377</v>
          </cell>
          <cell r="C14">
            <v>15215</v>
          </cell>
          <cell r="D14">
            <v>12443</v>
          </cell>
          <cell r="E14">
            <v>2772</v>
          </cell>
          <cell r="F14">
            <v>23485</v>
          </cell>
          <cell r="G14">
            <v>21191</v>
          </cell>
          <cell r="H14">
            <v>2294</v>
          </cell>
          <cell r="I14">
            <v>2677</v>
          </cell>
          <cell r="J14">
            <v>2203</v>
          </cell>
          <cell r="K14">
            <v>474</v>
          </cell>
        </row>
        <row r="15">
          <cell r="A15" t="str">
            <v>小平市</v>
          </cell>
          <cell r="B15">
            <v>58090</v>
          </cell>
          <cell r="C15">
            <v>26108</v>
          </cell>
          <cell r="D15">
            <v>21294</v>
          </cell>
          <cell r="E15">
            <v>4814</v>
          </cell>
          <cell r="F15">
            <v>26979</v>
          </cell>
          <cell r="G15">
            <v>23681</v>
          </cell>
          <cell r="H15">
            <v>3298</v>
          </cell>
          <cell r="I15">
            <v>5003</v>
          </cell>
          <cell r="J15">
            <v>4148</v>
          </cell>
          <cell r="K15">
            <v>855</v>
          </cell>
        </row>
        <row r="16">
          <cell r="A16" t="str">
            <v>日野市</v>
          </cell>
          <cell r="B16">
            <v>58074</v>
          </cell>
          <cell r="C16">
            <v>34643</v>
          </cell>
          <cell r="D16">
            <v>28850</v>
          </cell>
          <cell r="E16">
            <v>5793</v>
          </cell>
          <cell r="F16">
            <v>18878</v>
          </cell>
          <cell r="G16">
            <v>17112</v>
          </cell>
          <cell r="H16">
            <v>1766</v>
          </cell>
          <cell r="I16">
            <v>4553</v>
          </cell>
          <cell r="J16">
            <v>3879</v>
          </cell>
          <cell r="K16">
            <v>674</v>
          </cell>
        </row>
        <row r="17">
          <cell r="A17" t="str">
            <v>東村山市</v>
          </cell>
          <cell r="B17">
            <v>47052</v>
          </cell>
          <cell r="C17">
            <v>18979</v>
          </cell>
          <cell r="D17">
            <v>15973</v>
          </cell>
          <cell r="E17">
            <v>3006</v>
          </cell>
          <cell r="F17">
            <v>21061</v>
          </cell>
          <cell r="G17">
            <v>18849</v>
          </cell>
          <cell r="H17">
            <v>2212</v>
          </cell>
          <cell r="I17">
            <v>7012</v>
          </cell>
          <cell r="J17">
            <v>6133</v>
          </cell>
          <cell r="K17">
            <v>879</v>
          </cell>
        </row>
        <row r="18">
          <cell r="A18" t="str">
            <v>国分寺市</v>
          </cell>
          <cell r="B18">
            <v>43632</v>
          </cell>
          <cell r="C18">
            <v>20122</v>
          </cell>
          <cell r="D18">
            <v>16547</v>
          </cell>
          <cell r="E18">
            <v>3575</v>
          </cell>
          <cell r="F18">
            <v>19835</v>
          </cell>
          <cell r="G18">
            <v>18037</v>
          </cell>
          <cell r="H18">
            <v>1798</v>
          </cell>
          <cell r="I18">
            <v>3675</v>
          </cell>
          <cell r="J18">
            <v>3052</v>
          </cell>
          <cell r="K18">
            <v>623</v>
          </cell>
        </row>
        <row r="19">
          <cell r="A19" t="str">
            <v>国立市</v>
          </cell>
          <cell r="B19">
            <v>24171</v>
          </cell>
          <cell r="C19">
            <v>12576</v>
          </cell>
          <cell r="D19">
            <v>10809</v>
          </cell>
          <cell r="E19">
            <v>1767</v>
          </cell>
          <cell r="F19">
            <v>9390</v>
          </cell>
          <cell r="G19">
            <v>8405</v>
          </cell>
          <cell r="H19">
            <v>985</v>
          </cell>
          <cell r="I19">
            <v>2205</v>
          </cell>
          <cell r="J19">
            <v>1865</v>
          </cell>
          <cell r="K19">
            <v>340</v>
          </cell>
        </row>
        <row r="20">
          <cell r="A20" t="str">
            <v>福生市</v>
          </cell>
          <cell r="B20">
            <v>19602</v>
          </cell>
          <cell r="C20">
            <v>14890</v>
          </cell>
          <cell r="D20">
            <v>13416</v>
          </cell>
          <cell r="E20">
            <v>1474</v>
          </cell>
          <cell r="F20">
            <v>3262</v>
          </cell>
          <cell r="G20">
            <v>2880</v>
          </cell>
          <cell r="H20">
            <v>382</v>
          </cell>
          <cell r="I20">
            <v>1450</v>
          </cell>
          <cell r="J20">
            <v>1222</v>
          </cell>
          <cell r="K20">
            <v>228</v>
          </cell>
        </row>
        <row r="21">
          <cell r="A21" t="str">
            <v>狛江市</v>
          </cell>
          <cell r="B21">
            <v>27261</v>
          </cell>
          <cell r="C21">
            <v>4565</v>
          </cell>
          <cell r="D21">
            <v>3795</v>
          </cell>
          <cell r="E21">
            <v>770</v>
          </cell>
          <cell r="F21">
            <v>19363</v>
          </cell>
          <cell r="G21">
            <v>17354</v>
          </cell>
          <cell r="H21">
            <v>2009</v>
          </cell>
          <cell r="I21">
            <v>3333</v>
          </cell>
          <cell r="J21">
            <v>2909</v>
          </cell>
          <cell r="K21">
            <v>424</v>
          </cell>
        </row>
        <row r="22">
          <cell r="A22" t="str">
            <v>東大和市</v>
          </cell>
          <cell r="B22">
            <v>27709</v>
          </cell>
          <cell r="C22">
            <v>17752</v>
          </cell>
          <cell r="D22">
            <v>15564</v>
          </cell>
          <cell r="E22">
            <v>2188</v>
          </cell>
          <cell r="F22">
            <v>7543</v>
          </cell>
          <cell r="G22">
            <v>6760</v>
          </cell>
          <cell r="H22">
            <v>783</v>
          </cell>
          <cell r="I22">
            <v>2414</v>
          </cell>
          <cell r="J22">
            <v>2119</v>
          </cell>
          <cell r="K22">
            <v>295</v>
          </cell>
        </row>
        <row r="23">
          <cell r="A23" t="str">
            <v>清瀬市</v>
          </cell>
          <cell r="B23">
            <v>23974</v>
          </cell>
          <cell r="C23">
            <v>6182</v>
          </cell>
          <cell r="D23">
            <v>5167</v>
          </cell>
          <cell r="E23">
            <v>1015</v>
          </cell>
          <cell r="F23">
            <v>12161</v>
          </cell>
          <cell r="G23">
            <v>10781</v>
          </cell>
          <cell r="H23">
            <v>1380</v>
          </cell>
          <cell r="I23">
            <v>5631</v>
          </cell>
          <cell r="J23">
            <v>5142</v>
          </cell>
          <cell r="K23">
            <v>489</v>
          </cell>
        </row>
        <row r="24">
          <cell r="A24" t="str">
            <v>東久留米市</v>
          </cell>
          <cell r="B24">
            <v>36562</v>
          </cell>
          <cell r="C24">
            <v>11614</v>
          </cell>
          <cell r="D24">
            <v>9842</v>
          </cell>
          <cell r="E24">
            <v>1772</v>
          </cell>
          <cell r="F24">
            <v>20153</v>
          </cell>
          <cell r="G24">
            <v>18055</v>
          </cell>
          <cell r="H24">
            <v>2098</v>
          </cell>
          <cell r="I24">
            <v>4795</v>
          </cell>
          <cell r="J24">
            <v>4225</v>
          </cell>
          <cell r="K24">
            <v>570</v>
          </cell>
        </row>
        <row r="25">
          <cell r="A25" t="str">
            <v>武蔵村山市</v>
          </cell>
          <cell r="B25">
            <v>19781</v>
          </cell>
          <cell r="C25">
            <v>14606</v>
          </cell>
          <cell r="D25">
            <v>12908</v>
          </cell>
          <cell r="E25">
            <v>1698</v>
          </cell>
          <cell r="F25">
            <v>3443</v>
          </cell>
          <cell r="G25">
            <v>3043</v>
          </cell>
          <cell r="H25">
            <v>400</v>
          </cell>
          <cell r="I25">
            <v>1732</v>
          </cell>
          <cell r="J25">
            <v>1499</v>
          </cell>
          <cell r="K25">
            <v>233</v>
          </cell>
        </row>
        <row r="26">
          <cell r="A26" t="str">
            <v>多摩市</v>
          </cell>
          <cell r="B26">
            <v>45006</v>
          </cell>
          <cell r="C26">
            <v>19663</v>
          </cell>
          <cell r="D26">
            <v>16028</v>
          </cell>
          <cell r="E26">
            <v>3635</v>
          </cell>
          <cell r="F26">
            <v>19302</v>
          </cell>
          <cell r="G26">
            <v>17489</v>
          </cell>
          <cell r="H26">
            <v>1813</v>
          </cell>
          <cell r="I26">
            <v>6041</v>
          </cell>
          <cell r="J26">
            <v>5314</v>
          </cell>
          <cell r="K26">
            <v>727</v>
          </cell>
        </row>
        <row r="27">
          <cell r="A27" t="str">
            <v>稲城市</v>
          </cell>
          <cell r="B27">
            <v>29712</v>
          </cell>
          <cell r="C27">
            <v>10351</v>
          </cell>
          <cell r="D27">
            <v>8541</v>
          </cell>
          <cell r="E27">
            <v>1810</v>
          </cell>
          <cell r="F27">
            <v>12627</v>
          </cell>
          <cell r="G27">
            <v>11417</v>
          </cell>
          <cell r="H27">
            <v>1210</v>
          </cell>
          <cell r="I27">
            <v>6734</v>
          </cell>
          <cell r="J27">
            <v>6212</v>
          </cell>
          <cell r="K27">
            <v>522</v>
          </cell>
        </row>
        <row r="28">
          <cell r="A28" t="str">
            <v>羽村市</v>
          </cell>
          <cell r="B28">
            <v>18692</v>
          </cell>
          <cell r="C28">
            <v>14493</v>
          </cell>
          <cell r="D28">
            <v>12985</v>
          </cell>
          <cell r="E28">
            <v>1508</v>
          </cell>
          <cell r="F28">
            <v>2727</v>
          </cell>
          <cell r="G28">
            <v>2321</v>
          </cell>
          <cell r="H28">
            <v>406</v>
          </cell>
          <cell r="I28">
            <v>1472</v>
          </cell>
          <cell r="J28">
            <v>1210</v>
          </cell>
          <cell r="K28">
            <v>262</v>
          </cell>
        </row>
        <row r="29">
          <cell r="A29" t="str">
            <v>あきる野市</v>
          </cell>
          <cell r="B29">
            <v>22255</v>
          </cell>
          <cell r="C29">
            <v>17636</v>
          </cell>
          <cell r="D29">
            <v>15663</v>
          </cell>
          <cell r="E29">
            <v>1973</v>
          </cell>
          <cell r="F29">
            <v>3151</v>
          </cell>
          <cell r="G29">
            <v>2609</v>
          </cell>
          <cell r="H29">
            <v>542</v>
          </cell>
          <cell r="I29">
            <v>1468</v>
          </cell>
          <cell r="J29">
            <v>1151</v>
          </cell>
          <cell r="K29">
            <v>317</v>
          </cell>
        </row>
        <row r="30">
          <cell r="A30" t="str">
            <v>西東京市</v>
          </cell>
          <cell r="B30">
            <v>64542</v>
          </cell>
          <cell r="C30">
            <v>15256</v>
          </cell>
          <cell r="D30">
            <v>12661</v>
          </cell>
          <cell r="E30">
            <v>2595</v>
          </cell>
          <cell r="F30">
            <v>43274</v>
          </cell>
          <cell r="G30">
            <v>38065</v>
          </cell>
          <cell r="H30">
            <v>5209</v>
          </cell>
          <cell r="I30">
            <v>6012</v>
          </cell>
          <cell r="J30">
            <v>4960</v>
          </cell>
          <cell r="K30">
            <v>1052</v>
          </cell>
        </row>
        <row r="31">
          <cell r="A31" t="str">
            <v>瑞穂町</v>
          </cell>
          <cell r="B31">
            <v>10276</v>
          </cell>
          <cell r="C31">
            <v>7861</v>
          </cell>
          <cell r="D31">
            <v>6886</v>
          </cell>
          <cell r="E31">
            <v>975</v>
          </cell>
          <cell r="F31">
            <v>981</v>
          </cell>
          <cell r="G31">
            <v>783</v>
          </cell>
          <cell r="H31">
            <v>198</v>
          </cell>
          <cell r="I31">
            <v>1434</v>
          </cell>
          <cell r="J31">
            <v>1266</v>
          </cell>
          <cell r="K31">
            <v>168</v>
          </cell>
        </row>
        <row r="32">
          <cell r="A32" t="str">
            <v>日の出町</v>
          </cell>
          <cell r="B32">
            <v>5138</v>
          </cell>
          <cell r="C32">
            <v>4309</v>
          </cell>
          <cell r="D32">
            <v>3760</v>
          </cell>
          <cell r="E32">
            <v>549</v>
          </cell>
          <cell r="F32">
            <v>561</v>
          </cell>
          <cell r="G32">
            <v>478</v>
          </cell>
          <cell r="H32">
            <v>83</v>
          </cell>
          <cell r="I32">
            <v>268</v>
          </cell>
          <cell r="J32">
            <v>215</v>
          </cell>
          <cell r="K32">
            <v>53</v>
          </cell>
        </row>
        <row r="33">
          <cell r="A33" t="str">
            <v>檜原村</v>
          </cell>
          <cell r="B33">
            <v>599</v>
          </cell>
          <cell r="C33">
            <v>556</v>
          </cell>
          <cell r="D33">
            <v>498</v>
          </cell>
          <cell r="E33">
            <v>58</v>
          </cell>
          <cell r="F33">
            <v>26</v>
          </cell>
          <cell r="G33">
            <v>16</v>
          </cell>
          <cell r="H33">
            <v>10</v>
          </cell>
          <cell r="I33">
            <v>17</v>
          </cell>
          <cell r="J33">
            <v>13</v>
          </cell>
          <cell r="K33">
            <v>4</v>
          </cell>
        </row>
        <row r="34">
          <cell r="A34" t="str">
            <v>奥多摩町</v>
          </cell>
          <cell r="B34">
            <v>1238</v>
          </cell>
          <cell r="C34">
            <v>1092</v>
          </cell>
          <cell r="D34">
            <v>925</v>
          </cell>
          <cell r="E34">
            <v>167</v>
          </cell>
          <cell r="F34">
            <v>81</v>
          </cell>
          <cell r="G34">
            <v>62</v>
          </cell>
          <cell r="H34">
            <v>19</v>
          </cell>
          <cell r="I34">
            <v>65</v>
          </cell>
          <cell r="J34">
            <v>50</v>
          </cell>
          <cell r="K34">
            <v>15</v>
          </cell>
        </row>
        <row r="35">
          <cell r="A35" t="str">
            <v>合計</v>
          </cell>
          <cell r="B35">
            <v>1231340</v>
          </cell>
          <cell r="C35">
            <v>521117</v>
          </cell>
          <cell r="D35">
            <v>440923</v>
          </cell>
          <cell r="E35">
            <v>80194</v>
          </cell>
          <cell r="F35">
            <v>538192</v>
          </cell>
          <cell r="G35">
            <v>481128</v>
          </cell>
          <cell r="H35">
            <v>57064</v>
          </cell>
          <cell r="I35">
            <v>172031</v>
          </cell>
          <cell r="J35">
            <v>151396</v>
          </cell>
          <cell r="K35">
            <v>20635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Tohmatsu Proposal Template_J_20150401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B4B4B4"/>
        </a:solidFill>
        <a:ln w="12700">
          <a:solidFill>
            <a:srgbClr val="B4B4B4"/>
          </a:solidFill>
        </a:ln>
      </a:spPr>
      <a:bodyPr lIns="72000" tIns="72000" rIns="72000" bIns="72000" rtlCol="0" anchor="ctr" anchorCtr="0"/>
      <a:lstStyle>
        <a:defPPr algn="ctr">
          <a:defRPr kumimoji="1" sz="1200" dirty="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72000" tIns="72000" rIns="72000" bIns="72000" rtlCol="0" anchor="ctr" anchorCtr="0">
        <a:spAutoFit/>
      </a:bodyPr>
      <a:lstStyle>
        <a:defPPr>
          <a:defRPr kumimoji="1" sz="1200" dirty="0" smtClean="0">
            <a:latin typeface="+mj-lt"/>
            <a:ea typeface="+mj-ea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9"/>
  <sheetViews>
    <sheetView zoomScale="55" zoomScaleNormal="55" workbookViewId="0">
      <selection activeCell="I35" sqref="I35"/>
    </sheetView>
  </sheetViews>
  <sheetFormatPr defaultColWidth="9" defaultRowHeight="13.5" customHeight="1"/>
  <cols>
    <col min="1" max="1" width="10.25" style="1" bestFit="1" customWidth="1"/>
    <col min="2" max="2" width="12.25" style="1" bestFit="1" customWidth="1"/>
    <col min="3" max="3" width="11.25" style="1" customWidth="1"/>
    <col min="4" max="4" width="3.375" style="16" customWidth="1"/>
    <col min="5" max="9" width="16.25" style="1" customWidth="1"/>
    <col min="10" max="10" width="17.5" style="1" customWidth="1"/>
    <col min="11" max="16384" width="9" style="1"/>
  </cols>
  <sheetData>
    <row r="1" spans="1:13" ht="22.5" customHeight="1">
      <c r="A1" s="2" t="s">
        <v>7</v>
      </c>
      <c r="D1" s="1"/>
    </row>
    <row r="2" spans="1:13" ht="13.5" customHeight="1" thickBot="1">
      <c r="D2" s="1"/>
    </row>
    <row r="3" spans="1:13" ht="13.5" customHeight="1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3" ht="13.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ht="13.5" customHeight="1" thickBo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3" ht="13.5" customHeight="1">
      <c r="D6" s="1"/>
    </row>
    <row r="7" spans="1:13" ht="13.5" customHeight="1" thickBot="1">
      <c r="C7" s="1">
        <v>2</v>
      </c>
      <c r="E7" s="1">
        <v>4</v>
      </c>
      <c r="F7" s="1">
        <v>5</v>
      </c>
      <c r="G7" s="1">
        <v>7</v>
      </c>
      <c r="H7" s="1">
        <v>8</v>
      </c>
      <c r="I7" s="1">
        <v>10</v>
      </c>
      <c r="J7" s="1">
        <v>11</v>
      </c>
    </row>
    <row r="8" spans="1:13" ht="13.5" customHeight="1">
      <c r="A8" s="12"/>
      <c r="B8" s="17" t="s">
        <v>9</v>
      </c>
      <c r="C8" s="18" t="s">
        <v>10</v>
      </c>
      <c r="D8" s="19"/>
      <c r="E8" s="20" t="s">
        <v>11</v>
      </c>
      <c r="F8" s="21" t="s">
        <v>12</v>
      </c>
      <c r="G8" s="22" t="s">
        <v>13</v>
      </c>
      <c r="H8" s="22" t="s">
        <v>14</v>
      </c>
      <c r="I8" s="23" t="s">
        <v>15</v>
      </c>
      <c r="J8" s="23" t="s">
        <v>16</v>
      </c>
    </row>
    <row r="9" spans="1:13" ht="13.5" customHeight="1">
      <c r="A9" s="13" t="s">
        <v>0</v>
      </c>
      <c r="B9" s="24">
        <f>'[4]Ⅰ－８'!B10</f>
        <v>568293</v>
      </c>
      <c r="C9" s="25">
        <f>VLOOKUP($A9,'[4]元データ（Ⅰ－９）'!$A$5:$K$35,'図表2-14'!C$7,)</f>
        <v>123961</v>
      </c>
      <c r="E9" s="25">
        <f>VLOOKUP($A9,'[4]元データ（Ⅰ－９）'!$A$5:$K$35,'図表2-14'!E$7,)</f>
        <v>52741</v>
      </c>
      <c r="F9" s="25">
        <f>VLOOKUP($A9,'[4]元データ（Ⅰ－９）'!$A$5:$K$35,'図表2-14'!F$7,)</f>
        <v>8744</v>
      </c>
      <c r="G9" s="25">
        <f>VLOOKUP($A9,'[4]元データ（Ⅰ－９）'!$A$5:$K$35,'図表2-14'!G$7,)</f>
        <v>37879</v>
      </c>
      <c r="H9" s="25">
        <f>VLOOKUP($A9,'[4]元データ（Ⅰ－９）'!$A$5:$K$35,'図表2-14'!H$7,)</f>
        <v>4734</v>
      </c>
      <c r="I9" s="25">
        <f>VLOOKUP($A9,'[4]元データ（Ⅰ－９）'!$A$5:$K$35,'図表2-14'!I$7,)</f>
        <v>17265</v>
      </c>
      <c r="J9" s="25">
        <f>VLOOKUP($A9,'[4]元データ（Ⅰ－９）'!$A$5:$K$35,'図表2-14'!J$7,)</f>
        <v>2598</v>
      </c>
    </row>
    <row r="10" spans="1:13" ht="13.5" customHeight="1">
      <c r="A10" s="14" t="s">
        <v>2</v>
      </c>
      <c r="B10" s="26">
        <f>'[4]Ⅰ－８'!B11</f>
        <v>180052</v>
      </c>
      <c r="C10" s="27">
        <f>VLOOKUP($A10,'[4]元データ（Ⅰ－９）'!$A$5:$K$35,'図表2-14'!C$7,)</f>
        <v>58074</v>
      </c>
      <c r="E10" s="27">
        <f>VLOOKUP($A10,'[4]元データ（Ⅰ－９）'!$A$5:$K$35,'図表2-14'!E$7,)</f>
        <v>28850</v>
      </c>
      <c r="F10" s="27">
        <f>VLOOKUP($A10,'[4]元データ（Ⅰ－９）'!$A$5:$K$35,'図表2-14'!F$7,)</f>
        <v>5793</v>
      </c>
      <c r="G10" s="27">
        <f>VLOOKUP($A10,'[4]元データ（Ⅰ－９）'!$A$5:$K$35,'図表2-14'!G$7,)</f>
        <v>17112</v>
      </c>
      <c r="H10" s="27">
        <f>VLOOKUP($A10,'[4]元データ（Ⅰ－９）'!$A$5:$K$35,'図表2-14'!H$7,)</f>
        <v>1766</v>
      </c>
      <c r="I10" s="27">
        <f>VLOOKUP($A10,'[4]元データ（Ⅰ－９）'!$A$5:$K$35,'図表2-14'!I$7,)</f>
        <v>3879</v>
      </c>
      <c r="J10" s="27">
        <f>VLOOKUP($A10,'[4]元データ（Ⅰ－９）'!$A$5:$K$35,'図表2-14'!J$7,)</f>
        <v>674</v>
      </c>
    </row>
    <row r="11" spans="1:13" ht="13.5" customHeight="1">
      <c r="A11" s="14" t="s">
        <v>5</v>
      </c>
      <c r="B11" s="26">
        <f>'[4]Ⅰ－８'!B12</f>
        <v>419062</v>
      </c>
      <c r="C11" s="27">
        <f>VLOOKUP($A11,'[4]元データ（Ⅰ－９）'!$A$5:$K$35,'図表2-14'!C$7,)</f>
        <v>117917</v>
      </c>
      <c r="E11" s="27">
        <f>VLOOKUP($A11,'[4]元データ（Ⅰ－９）'!$A$5:$K$35,'図表2-14'!E$7,)</f>
        <v>13537</v>
      </c>
      <c r="F11" s="27">
        <f>VLOOKUP($A11,'[4]元データ（Ⅰ－９）'!$A$5:$K$35,'図表2-14'!F$7,)</f>
        <v>4258</v>
      </c>
      <c r="G11" s="27">
        <f>VLOOKUP($A11,'[4]元データ（Ⅰ－９）'!$A$5:$K$35,'図表2-14'!G$7,)</f>
        <v>40730</v>
      </c>
      <c r="H11" s="27">
        <f>VLOOKUP($A11,'[4]元データ（Ⅰ－９）'!$A$5:$K$35,'図表2-14'!H$7,)</f>
        <v>4746</v>
      </c>
      <c r="I11" s="27">
        <f>VLOOKUP($A11,'[4]元データ（Ⅰ－９）'!$A$5:$K$35,'図表2-14'!I$7,)</f>
        <v>50182</v>
      </c>
      <c r="J11" s="27">
        <f>VLOOKUP($A11,'[4]元データ（Ⅰ－９）'!$A$5:$K$35,'図表2-14'!J$7,)</f>
        <v>4464</v>
      </c>
    </row>
    <row r="12" spans="1:13" ht="13.5" customHeight="1">
      <c r="A12" s="14" t="s">
        <v>4</v>
      </c>
      <c r="B12" s="26">
        <f>'[4]Ⅰ－８'!B13</f>
        <v>146510</v>
      </c>
      <c r="C12" s="27">
        <f>VLOOKUP($A12,'[4]元データ（Ⅰ－９）'!$A$5:$K$35,'図表2-14'!C$7,)</f>
        <v>45006</v>
      </c>
      <c r="E12" s="27">
        <f>VLOOKUP($A12,'[4]元データ（Ⅰ－９）'!$A$5:$K$35,'図表2-14'!E$7,)</f>
        <v>16028</v>
      </c>
      <c r="F12" s="27">
        <f>VLOOKUP($A12,'[4]元データ（Ⅰ－９）'!$A$5:$K$35,'図表2-14'!F$7,)</f>
        <v>3635</v>
      </c>
      <c r="G12" s="27">
        <f>VLOOKUP($A12,'[4]元データ（Ⅰ－９）'!$A$5:$K$35,'図表2-14'!G$7,)</f>
        <v>17489</v>
      </c>
      <c r="H12" s="27">
        <f>VLOOKUP($A12,'[4]元データ（Ⅰ－９）'!$A$5:$K$35,'図表2-14'!H$7,)</f>
        <v>1813</v>
      </c>
      <c r="I12" s="27">
        <f>VLOOKUP($A12,'[4]元データ（Ⅰ－９）'!$A$5:$K$35,'図表2-14'!I$7,)</f>
        <v>5314</v>
      </c>
      <c r="J12" s="27">
        <f>VLOOKUP($A12,'[4]元データ（Ⅰ－９）'!$A$5:$K$35,'図表2-14'!J$7,)</f>
        <v>727</v>
      </c>
    </row>
    <row r="13" spans="1:13" ht="13.5" customHeight="1">
      <c r="A13" s="14" t="s">
        <v>6</v>
      </c>
      <c r="B13" s="26">
        <f>'[4]Ⅰ－８'!B14</f>
        <v>83200</v>
      </c>
      <c r="C13" s="27">
        <f>VLOOKUP($A13,'[4]元データ（Ⅰ－９）'!$A$5:$K$35,'図表2-14'!C$7,)</f>
        <v>29712</v>
      </c>
      <c r="E13" s="27">
        <f>VLOOKUP($A13,'[4]元データ（Ⅰ－９）'!$A$5:$K$35,'図表2-14'!E$7,)</f>
        <v>8541</v>
      </c>
      <c r="F13" s="27">
        <f>VLOOKUP($A13,'[4]元データ（Ⅰ－９）'!$A$5:$K$35,'図表2-14'!F$7,)</f>
        <v>1810</v>
      </c>
      <c r="G13" s="27">
        <f>VLOOKUP($A13,'[4]元データ（Ⅰ－９）'!$A$5:$K$35,'図表2-14'!G$7,)</f>
        <v>11417</v>
      </c>
      <c r="H13" s="27">
        <f>VLOOKUP($A13,'[4]元データ（Ⅰ－９）'!$A$5:$K$35,'図表2-14'!H$7,)</f>
        <v>1210</v>
      </c>
      <c r="I13" s="27">
        <f>VLOOKUP($A13,'[4]元データ（Ⅰ－９）'!$A$5:$K$35,'図表2-14'!I$7,)</f>
        <v>6212</v>
      </c>
      <c r="J13" s="27">
        <f>VLOOKUP($A13,'[4]元データ（Ⅰ－９）'!$A$5:$K$35,'図表2-14'!J$7,)</f>
        <v>522</v>
      </c>
    </row>
    <row r="14" spans="1:13" ht="13.5" customHeight="1">
      <c r="A14" s="14" t="s">
        <v>3</v>
      </c>
      <c r="B14" s="26">
        <f>'[4]Ⅰ－８'!B15</f>
        <v>179668</v>
      </c>
      <c r="C14" s="27">
        <f>VLOOKUP($A14,'[4]元データ（Ⅰ－９）'!$A$5:$K$35,'図表2-14'!C$7,)</f>
        <v>48946</v>
      </c>
      <c r="E14" s="27">
        <f>VLOOKUP($A14,'[4]元データ（Ⅰ－９）'!$A$5:$K$35,'図表2-14'!E$7,)</f>
        <v>25154</v>
      </c>
      <c r="F14" s="27">
        <f>VLOOKUP($A14,'[4]元データ（Ⅰ－９）'!$A$5:$K$35,'図表2-14'!F$7,)</f>
        <v>4025</v>
      </c>
      <c r="G14" s="27">
        <f>VLOOKUP($A14,'[4]元データ（Ⅰ－９）'!$A$5:$K$35,'図表2-14'!G$7,)</f>
        <v>14196</v>
      </c>
      <c r="H14" s="27">
        <f>VLOOKUP($A14,'[4]元データ（Ⅰ－９）'!$A$5:$K$35,'図表2-14'!H$7,)</f>
        <v>1431</v>
      </c>
      <c r="I14" s="27">
        <f>VLOOKUP($A14,'[4]元データ（Ⅰ－９）'!$A$5:$K$35,'図表2-14'!I$7,)</f>
        <v>3525</v>
      </c>
      <c r="J14" s="27">
        <f>VLOOKUP($A14,'[4]元データ（Ⅰ－９）'!$A$5:$K$35,'図表2-14'!J$7,)</f>
        <v>615</v>
      </c>
    </row>
    <row r="15" spans="1:13" ht="13.5" customHeight="1">
      <c r="A15" s="14" t="s">
        <v>1</v>
      </c>
      <c r="B15" s="26">
        <f>'[4]Ⅰ－８'!B16</f>
        <v>255506</v>
      </c>
      <c r="C15" s="27">
        <f>VLOOKUP($A15,'[4]元データ（Ⅰ－９）'!$A$5:$K$35,'図表2-14'!C$7,)</f>
        <v>72358</v>
      </c>
      <c r="E15" s="27">
        <f>VLOOKUP($A15,'[4]元データ（Ⅰ－９）'!$A$5:$K$35,'図表2-14'!E$7,)</f>
        <v>25131</v>
      </c>
      <c r="F15" s="27">
        <f>VLOOKUP($A15,'[4]元データ（Ⅰ－９）'!$A$5:$K$35,'図表2-14'!F$7,)</f>
        <v>5091</v>
      </c>
      <c r="G15" s="27">
        <f>VLOOKUP($A15,'[4]元データ（Ⅰ－９）'!$A$5:$K$35,'図表2-14'!G$7,)</f>
        <v>31729</v>
      </c>
      <c r="H15" s="27">
        <f>VLOOKUP($A15,'[4]元データ（Ⅰ－９）'!$A$5:$K$35,'図表2-14'!H$7,)</f>
        <v>3316</v>
      </c>
      <c r="I15" s="27">
        <f>VLOOKUP($A15,'[4]元データ（Ⅰ－９）'!$A$5:$K$35,'図表2-14'!I$7,)</f>
        <v>6167</v>
      </c>
      <c r="J15" s="27">
        <f>VLOOKUP($A15,'[4]元データ（Ⅰ－９）'!$A$5:$K$35,'図表2-14'!J$7,)</f>
        <v>924</v>
      </c>
    </row>
    <row r="17" spans="1:10" ht="13.5" customHeight="1" thickBot="1">
      <c r="A17" s="1" t="s">
        <v>17</v>
      </c>
    </row>
    <row r="18" spans="1:10" ht="13.5" customHeight="1">
      <c r="A18" s="12"/>
      <c r="B18" s="17" t="s">
        <v>9</v>
      </c>
      <c r="C18" s="18" t="s">
        <v>10</v>
      </c>
      <c r="D18" s="19"/>
      <c r="E18" s="20" t="s">
        <v>11</v>
      </c>
      <c r="F18" s="21" t="s">
        <v>12</v>
      </c>
      <c r="G18" s="22" t="s">
        <v>13</v>
      </c>
      <c r="H18" s="22" t="s">
        <v>14</v>
      </c>
      <c r="I18" s="23" t="s">
        <v>15</v>
      </c>
      <c r="J18" s="23" t="s">
        <v>16</v>
      </c>
    </row>
    <row r="19" spans="1:10" ht="13.5" customHeight="1">
      <c r="A19" s="13" t="str">
        <f t="shared" ref="A19:B25" si="0">A9</f>
        <v>八王子市</v>
      </c>
      <c r="B19" s="24">
        <f t="shared" si="0"/>
        <v>568293</v>
      </c>
      <c r="C19" s="28">
        <f t="shared" ref="C19:C25" si="1">C9/$B19</f>
        <v>0.21812867658056673</v>
      </c>
      <c r="D19" s="29"/>
      <c r="E19" s="28">
        <f t="shared" ref="E19:J25" si="2">E9/$B19</f>
        <v>9.2805999721974411E-2</v>
      </c>
      <c r="F19" s="28">
        <f t="shared" si="2"/>
        <v>1.5386429183537366E-2</v>
      </c>
      <c r="G19" s="28">
        <f t="shared" si="2"/>
        <v>6.6653997145838501E-2</v>
      </c>
      <c r="H19" s="28">
        <f t="shared" si="2"/>
        <v>8.3302099445180574E-3</v>
      </c>
      <c r="I19" s="28">
        <f t="shared" si="2"/>
        <v>3.0380455152535752E-2</v>
      </c>
      <c r="J19" s="28">
        <f t="shared" si="2"/>
        <v>4.5715854321626342E-3</v>
      </c>
    </row>
    <row r="20" spans="1:10" ht="13.5" customHeight="1">
      <c r="A20" s="14" t="str">
        <f t="shared" si="0"/>
        <v>日野市</v>
      </c>
      <c r="B20" s="26">
        <f t="shared" si="0"/>
        <v>180052</v>
      </c>
      <c r="C20" s="30">
        <f t="shared" si="1"/>
        <v>0.32254015506631417</v>
      </c>
      <c r="D20" s="29"/>
      <c r="E20" s="30">
        <f t="shared" si="2"/>
        <v>0.1602314886810477</v>
      </c>
      <c r="F20" s="30">
        <f t="shared" si="2"/>
        <v>3.2174038611067914E-2</v>
      </c>
      <c r="G20" s="30">
        <f t="shared" si="2"/>
        <v>9.5039210894630438E-2</v>
      </c>
      <c r="H20" s="30">
        <f t="shared" si="2"/>
        <v>9.8082776086908224E-3</v>
      </c>
      <c r="I20" s="30">
        <f t="shared" si="2"/>
        <v>2.1543776242418856E-2</v>
      </c>
      <c r="J20" s="30">
        <f t="shared" si="2"/>
        <v>3.7433630284584452E-3</v>
      </c>
    </row>
    <row r="21" spans="1:10" ht="13.5" customHeight="1">
      <c r="A21" s="14" t="str">
        <f t="shared" si="0"/>
        <v>町田市</v>
      </c>
      <c r="B21" s="26">
        <f t="shared" si="0"/>
        <v>419062</v>
      </c>
      <c r="C21" s="30">
        <f t="shared" si="1"/>
        <v>0.2813831843498098</v>
      </c>
      <c r="D21" s="29"/>
      <c r="E21" s="30">
        <f t="shared" si="2"/>
        <v>3.2303095961934036E-2</v>
      </c>
      <c r="F21" s="30">
        <f t="shared" si="2"/>
        <v>1.0160787663877898E-2</v>
      </c>
      <c r="G21" s="30">
        <f t="shared" si="2"/>
        <v>9.7193255413280139E-2</v>
      </c>
      <c r="H21" s="30">
        <f t="shared" si="2"/>
        <v>1.1325293154712191E-2</v>
      </c>
      <c r="I21" s="30">
        <f t="shared" si="2"/>
        <v>0.119748390452964</v>
      </c>
      <c r="J21" s="30">
        <f t="shared" si="2"/>
        <v>1.0652361703041555E-2</v>
      </c>
    </row>
    <row r="22" spans="1:10" ht="13.5" customHeight="1">
      <c r="A22" s="14" t="str">
        <f t="shared" si="0"/>
        <v>多摩市</v>
      </c>
      <c r="B22" s="26">
        <f t="shared" si="0"/>
        <v>146510</v>
      </c>
      <c r="C22" s="30">
        <f t="shared" si="1"/>
        <v>0.30718722271517301</v>
      </c>
      <c r="D22" s="29"/>
      <c r="E22" s="30">
        <f t="shared" si="2"/>
        <v>0.10939867585830319</v>
      </c>
      <c r="F22" s="30">
        <f t="shared" si="2"/>
        <v>2.4810593133574501E-2</v>
      </c>
      <c r="G22" s="30">
        <f t="shared" si="2"/>
        <v>0.11937069142038086</v>
      </c>
      <c r="H22" s="30">
        <f t="shared" si="2"/>
        <v>1.2374581939799331E-2</v>
      </c>
      <c r="I22" s="30">
        <f t="shared" si="2"/>
        <v>3.6270561736400246E-2</v>
      </c>
      <c r="J22" s="30">
        <f t="shared" si="2"/>
        <v>4.9621186267149002E-3</v>
      </c>
    </row>
    <row r="23" spans="1:10" ht="13.5" customHeight="1">
      <c r="A23" s="14" t="str">
        <f t="shared" si="0"/>
        <v>稲城市</v>
      </c>
      <c r="B23" s="26">
        <f t="shared" si="0"/>
        <v>83200</v>
      </c>
      <c r="C23" s="30">
        <f t="shared" si="1"/>
        <v>0.35711538461538461</v>
      </c>
      <c r="D23" s="29"/>
      <c r="E23" s="30">
        <f t="shared" si="2"/>
        <v>0.10265625</v>
      </c>
      <c r="F23" s="30">
        <f t="shared" si="2"/>
        <v>2.1754807692307691E-2</v>
      </c>
      <c r="G23" s="30">
        <f t="shared" si="2"/>
        <v>0.13722355769230768</v>
      </c>
      <c r="H23" s="30">
        <f t="shared" si="2"/>
        <v>1.4543269230769231E-2</v>
      </c>
      <c r="I23" s="30">
        <f t="shared" si="2"/>
        <v>7.466346153846154E-2</v>
      </c>
      <c r="J23" s="30">
        <f t="shared" si="2"/>
        <v>6.2740384615384611E-3</v>
      </c>
    </row>
    <row r="24" spans="1:10" ht="13.5" customHeight="1">
      <c r="A24" s="14" t="str">
        <f t="shared" si="0"/>
        <v>立川市</v>
      </c>
      <c r="B24" s="26">
        <f t="shared" si="0"/>
        <v>179668</v>
      </c>
      <c r="C24" s="30">
        <f t="shared" si="1"/>
        <v>0.27242469443640493</v>
      </c>
      <c r="D24" s="29"/>
      <c r="E24" s="30">
        <f t="shared" si="2"/>
        <v>0.14000267159427388</v>
      </c>
      <c r="F24" s="30">
        <f t="shared" si="2"/>
        <v>2.2402431150789232E-2</v>
      </c>
      <c r="G24" s="30">
        <f t="shared" si="2"/>
        <v>7.9012400650087938E-2</v>
      </c>
      <c r="H24" s="30">
        <f t="shared" si="2"/>
        <v>7.9646904290135139E-3</v>
      </c>
      <c r="I24" s="30">
        <f t="shared" si="2"/>
        <v>1.9619520448827837E-2</v>
      </c>
      <c r="J24" s="30">
        <f t="shared" si="2"/>
        <v>3.4229801634125165E-3</v>
      </c>
    </row>
    <row r="25" spans="1:10" ht="13.5" customHeight="1">
      <c r="A25" s="14" t="str">
        <f t="shared" si="0"/>
        <v>府中市</v>
      </c>
      <c r="B25" s="26">
        <f t="shared" si="0"/>
        <v>255506</v>
      </c>
      <c r="C25" s="30">
        <f t="shared" si="1"/>
        <v>0.28319491518790163</v>
      </c>
      <c r="D25" s="29"/>
      <c r="E25" s="30">
        <f t="shared" si="2"/>
        <v>9.8357768506414728E-2</v>
      </c>
      <c r="F25" s="30">
        <f t="shared" si="2"/>
        <v>1.992516809781375E-2</v>
      </c>
      <c r="G25" s="30">
        <f t="shared" si="2"/>
        <v>0.12418103684453594</v>
      </c>
      <c r="H25" s="30">
        <f t="shared" si="2"/>
        <v>1.2978168810125789E-2</v>
      </c>
      <c r="I25" s="30">
        <f t="shared" si="2"/>
        <v>2.4136419496998112E-2</v>
      </c>
      <c r="J25" s="30">
        <f t="shared" si="2"/>
        <v>3.6163534320133384E-3</v>
      </c>
    </row>
    <row r="26" spans="1:10" ht="13.5" customHeight="1">
      <c r="A26" s="7"/>
      <c r="B26" s="7"/>
      <c r="C26" s="31"/>
      <c r="D26" s="29"/>
      <c r="E26" s="31"/>
      <c r="F26" s="31"/>
      <c r="G26" s="31"/>
      <c r="H26" s="31"/>
      <c r="I26" s="31"/>
      <c r="J26" s="31"/>
    </row>
    <row r="27" spans="1:10" ht="13.5" customHeight="1">
      <c r="A27" s="1" t="s">
        <v>18</v>
      </c>
    </row>
    <row r="29" spans="1:10" ht="13.5" customHeight="1">
      <c r="A29" s="15"/>
    </row>
  </sheetData>
  <phoneticPr fontId="2"/>
  <printOptions gridLinesSet="0"/>
  <pageMargins left="1.1811023622047245" right="1.1811023622047245" top="1.3779527559055118" bottom="0.78740157480314965" header="0.59055118110236227" footer="0.39370078740157483"/>
  <pageSetup paperSize="9" orientation="portrait" horizontalDpi="4294967292" verticalDpi="9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tabSelected="1" topLeftCell="G1" zoomScale="70" zoomScaleNormal="70" workbookViewId="0">
      <selection activeCell="G1" sqref="G1"/>
    </sheetView>
  </sheetViews>
  <sheetFormatPr defaultRowHeight="18.75"/>
  <cols>
    <col min="1" max="1" width="0" style="32" hidden="1" customWidth="1"/>
    <col min="2" max="2" width="9.5" style="32" hidden="1" customWidth="1"/>
    <col min="3" max="6" width="0" style="32" hidden="1" customWidth="1"/>
    <col min="7" max="7" width="12.875" style="32" customWidth="1"/>
    <col min="8" max="22" width="10.375" style="32" customWidth="1"/>
    <col min="23" max="24" width="9.875" style="32" bestFit="1" customWidth="1"/>
    <col min="25" max="16384" width="9" style="32"/>
  </cols>
  <sheetData>
    <row r="1" spans="2:24">
      <c r="G1" s="33" t="s">
        <v>19</v>
      </c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>
      <c r="B2" s="35"/>
      <c r="C2" s="35"/>
      <c r="D2" s="35"/>
      <c r="E2" s="35"/>
      <c r="F2" s="37"/>
      <c r="G2" s="38"/>
    </row>
    <row r="3" spans="2:24">
      <c r="G3" s="32" t="s">
        <v>20</v>
      </c>
    </row>
    <row r="4" spans="2:24">
      <c r="F4" s="36"/>
      <c r="H4" s="32" t="s">
        <v>27</v>
      </c>
      <c r="I4" s="32" t="s">
        <v>28</v>
      </c>
      <c r="J4" s="32" t="s">
        <v>29</v>
      </c>
      <c r="K4" s="32" t="s">
        <v>30</v>
      </c>
      <c r="L4" s="32" t="s">
        <v>31</v>
      </c>
      <c r="M4" s="32" t="s">
        <v>32</v>
      </c>
      <c r="N4" s="32" t="s">
        <v>33</v>
      </c>
      <c r="O4" s="32" t="s">
        <v>34</v>
      </c>
      <c r="P4" s="32" t="s">
        <v>35</v>
      </c>
      <c r="Q4" s="32" t="s">
        <v>36</v>
      </c>
      <c r="R4" s="32" t="s">
        <v>37</v>
      </c>
      <c r="S4" s="32" t="s">
        <v>38</v>
      </c>
      <c r="T4" s="32" t="s">
        <v>39</v>
      </c>
      <c r="U4" s="32" t="s">
        <v>40</v>
      </c>
      <c r="V4" s="32" t="s">
        <v>41</v>
      </c>
    </row>
    <row r="5" spans="2:24">
      <c r="F5" s="36"/>
      <c r="G5" s="32" t="s">
        <v>21</v>
      </c>
      <c r="H5" s="40">
        <v>15</v>
      </c>
      <c r="I5" s="40">
        <v>48.1</v>
      </c>
      <c r="J5" s="40">
        <v>71.8</v>
      </c>
      <c r="K5" s="40">
        <v>71.099999999999994</v>
      </c>
      <c r="L5" s="40">
        <v>71.7</v>
      </c>
      <c r="M5" s="40">
        <v>74.099999999999994</v>
      </c>
      <c r="N5" s="40">
        <v>75.900000000000006</v>
      </c>
      <c r="O5" s="40">
        <v>76.3</v>
      </c>
      <c r="P5" s="40">
        <v>73.400000000000006</v>
      </c>
      <c r="Q5" s="40">
        <v>60.9</v>
      </c>
      <c r="R5" s="40">
        <v>41.1</v>
      </c>
      <c r="S5" s="40">
        <v>24.4</v>
      </c>
      <c r="T5" s="40">
        <v>13.8</v>
      </c>
      <c r="U5" s="40">
        <v>7.9</v>
      </c>
      <c r="V5" s="40">
        <v>3.7</v>
      </c>
    </row>
    <row r="6" spans="2:24">
      <c r="F6" s="36"/>
      <c r="G6" s="32" t="s">
        <v>22</v>
      </c>
      <c r="H6" s="40">
        <v>12.3</v>
      </c>
      <c r="I6" s="40">
        <v>48.2</v>
      </c>
      <c r="J6" s="40">
        <v>63.5</v>
      </c>
      <c r="K6" s="40">
        <v>62.9</v>
      </c>
      <c r="L6" s="40">
        <v>63.9</v>
      </c>
      <c r="M6" s="40">
        <v>66.7</v>
      </c>
      <c r="N6" s="40">
        <v>69</v>
      </c>
      <c r="O6" s="40">
        <v>71</v>
      </c>
      <c r="P6" s="40">
        <v>70.2</v>
      </c>
      <c r="Q6" s="40">
        <v>60.8</v>
      </c>
      <c r="R6" s="40">
        <v>44.3</v>
      </c>
      <c r="S6" s="40">
        <v>29.4</v>
      </c>
      <c r="T6" s="40">
        <v>18.3</v>
      </c>
      <c r="U6" s="40">
        <v>10.8</v>
      </c>
      <c r="V6" s="40">
        <v>5.6</v>
      </c>
    </row>
    <row r="7" spans="2:24">
      <c r="F7" s="36"/>
      <c r="G7" s="32" t="s">
        <v>23</v>
      </c>
      <c r="H7" s="40">
        <v>14.1</v>
      </c>
      <c r="I7" s="40">
        <v>61.9</v>
      </c>
      <c r="J7" s="40">
        <v>77.3</v>
      </c>
      <c r="K7" s="40">
        <v>75.8</v>
      </c>
      <c r="L7" s="40">
        <v>77</v>
      </c>
      <c r="M7" s="40">
        <v>79.3</v>
      </c>
      <c r="N7" s="40">
        <v>80.5</v>
      </c>
      <c r="O7" s="40">
        <v>80.8</v>
      </c>
      <c r="P7" s="40">
        <v>77.8</v>
      </c>
      <c r="Q7" s="40">
        <v>63.6</v>
      </c>
      <c r="R7" s="40">
        <v>43.1</v>
      </c>
      <c r="S7" s="40">
        <v>26</v>
      </c>
      <c r="T7" s="40">
        <v>15.6</v>
      </c>
      <c r="U7" s="40">
        <v>9</v>
      </c>
      <c r="V7" s="40">
        <v>3.9</v>
      </c>
    </row>
    <row r="8" spans="2:24">
      <c r="F8" s="36"/>
    </row>
    <row r="9" spans="2:24">
      <c r="F9" s="36"/>
      <c r="G9" s="32" t="s">
        <v>24</v>
      </c>
    </row>
    <row r="10" spans="2:24">
      <c r="F10" s="36"/>
      <c r="H10" s="32" t="s">
        <v>27</v>
      </c>
      <c r="I10" s="32" t="s">
        <v>28</v>
      </c>
      <c r="J10" s="32" t="s">
        <v>29</v>
      </c>
      <c r="K10" s="32" t="s">
        <v>30</v>
      </c>
      <c r="L10" s="32" t="s">
        <v>31</v>
      </c>
      <c r="M10" s="32" t="s">
        <v>32</v>
      </c>
      <c r="N10" s="32" t="s">
        <v>33</v>
      </c>
      <c r="O10" s="32" t="s">
        <v>34</v>
      </c>
      <c r="P10" s="32" t="s">
        <v>35</v>
      </c>
      <c r="Q10" s="32" t="s">
        <v>36</v>
      </c>
      <c r="R10" s="32" t="s">
        <v>37</v>
      </c>
      <c r="S10" s="32" t="s">
        <v>38</v>
      </c>
      <c r="T10" s="32" t="s">
        <v>39</v>
      </c>
      <c r="U10" s="32" t="s">
        <v>40</v>
      </c>
      <c r="V10" s="32" t="s">
        <v>41</v>
      </c>
    </row>
    <row r="11" spans="2:24">
      <c r="F11" s="36"/>
      <c r="G11" s="32" t="s">
        <v>21</v>
      </c>
      <c r="H11" s="40">
        <v>14.6</v>
      </c>
      <c r="I11" s="40">
        <v>45</v>
      </c>
      <c r="J11" s="40">
        <v>74.599999999999994</v>
      </c>
      <c r="K11" s="40">
        <v>78.3</v>
      </c>
      <c r="L11" s="40">
        <v>81.5</v>
      </c>
      <c r="M11" s="40">
        <v>83.1</v>
      </c>
      <c r="N11" s="40">
        <v>83.9</v>
      </c>
      <c r="O11" s="40">
        <v>85.1</v>
      </c>
      <c r="P11" s="40">
        <v>85.9</v>
      </c>
      <c r="Q11" s="40">
        <v>76.3</v>
      </c>
      <c r="R11" s="40">
        <v>53.6</v>
      </c>
      <c r="S11" s="40">
        <v>32.9</v>
      </c>
      <c r="T11" s="40">
        <v>18.5</v>
      </c>
      <c r="U11" s="40">
        <v>11.4</v>
      </c>
      <c r="V11" s="40">
        <v>7</v>
      </c>
    </row>
    <row r="12" spans="2:24">
      <c r="F12" s="36"/>
      <c r="G12" s="32" t="s">
        <v>22</v>
      </c>
      <c r="H12" s="40">
        <v>11.9</v>
      </c>
      <c r="I12" s="40">
        <v>46.3</v>
      </c>
      <c r="J12" s="40">
        <v>65.099999999999994</v>
      </c>
      <c r="K12" s="40">
        <v>68.3</v>
      </c>
      <c r="L12" s="40">
        <v>71.7</v>
      </c>
      <c r="M12" s="40">
        <v>74.599999999999994</v>
      </c>
      <c r="N12" s="40">
        <v>76.3</v>
      </c>
      <c r="O12" s="40">
        <v>78.7</v>
      </c>
      <c r="P12" s="40">
        <v>80.099999999999994</v>
      </c>
      <c r="Q12" s="40">
        <v>72.400000000000006</v>
      </c>
      <c r="R12" s="40">
        <v>55.1</v>
      </c>
      <c r="S12" s="40">
        <v>38.299999999999997</v>
      </c>
      <c r="T12" s="40">
        <v>25.2</v>
      </c>
      <c r="U12" s="40">
        <v>16</v>
      </c>
      <c r="V12" s="40">
        <v>10</v>
      </c>
    </row>
    <row r="13" spans="2:24">
      <c r="F13" s="36"/>
      <c r="G13" s="32" t="s">
        <v>23</v>
      </c>
      <c r="H13" s="40">
        <v>14.4</v>
      </c>
      <c r="I13" s="40">
        <v>61.4</v>
      </c>
      <c r="J13" s="40">
        <v>82.3</v>
      </c>
      <c r="K13" s="40">
        <v>85.3</v>
      </c>
      <c r="L13" s="40">
        <v>87.2</v>
      </c>
      <c r="M13" s="40">
        <v>88.2</v>
      </c>
      <c r="N13" s="40">
        <v>88.3</v>
      </c>
      <c r="O13" s="40">
        <v>89.3</v>
      </c>
      <c r="P13" s="40">
        <v>89.1</v>
      </c>
      <c r="Q13" s="40">
        <v>77.3</v>
      </c>
      <c r="R13" s="40">
        <v>54.3</v>
      </c>
      <c r="S13" s="40">
        <v>33.799999999999997</v>
      </c>
      <c r="T13" s="40">
        <v>21.3</v>
      </c>
      <c r="U13" s="40">
        <v>13.5</v>
      </c>
      <c r="V13" s="40">
        <v>7.5</v>
      </c>
    </row>
    <row r="15" spans="2:24">
      <c r="G15" s="32" t="s">
        <v>25</v>
      </c>
    </row>
    <row r="16" spans="2:24">
      <c r="H16" s="32" t="s">
        <v>27</v>
      </c>
      <c r="I16" s="32" t="s">
        <v>28</v>
      </c>
      <c r="J16" s="32" t="s">
        <v>29</v>
      </c>
      <c r="K16" s="32" t="s">
        <v>30</v>
      </c>
      <c r="L16" s="32" t="s">
        <v>31</v>
      </c>
      <c r="M16" s="32" t="s">
        <v>32</v>
      </c>
      <c r="N16" s="32" t="s">
        <v>33</v>
      </c>
      <c r="O16" s="32" t="s">
        <v>34</v>
      </c>
      <c r="P16" s="32" t="s">
        <v>35</v>
      </c>
      <c r="Q16" s="32" t="s">
        <v>36</v>
      </c>
      <c r="R16" s="32" t="s">
        <v>37</v>
      </c>
      <c r="S16" s="32" t="s">
        <v>38</v>
      </c>
      <c r="T16" s="32" t="s">
        <v>39</v>
      </c>
      <c r="U16" s="32" t="s">
        <v>40</v>
      </c>
      <c r="V16" s="32" t="s">
        <v>41</v>
      </c>
    </row>
    <row r="17" spans="7:23">
      <c r="G17" s="32" t="s">
        <v>21</v>
      </c>
      <c r="H17" s="40">
        <v>15.5</v>
      </c>
      <c r="I17" s="40">
        <v>52.1</v>
      </c>
      <c r="J17" s="40">
        <v>68.7</v>
      </c>
      <c r="K17" s="40">
        <v>63.3</v>
      </c>
      <c r="L17" s="40">
        <v>61.1</v>
      </c>
      <c r="M17" s="40">
        <v>64.5</v>
      </c>
      <c r="N17" s="40">
        <v>67.2</v>
      </c>
      <c r="O17" s="40">
        <v>67</v>
      </c>
      <c r="P17" s="40">
        <v>60.9</v>
      </c>
      <c r="Q17" s="40">
        <v>46.3</v>
      </c>
      <c r="R17" s="40">
        <v>29.4</v>
      </c>
      <c r="S17" s="40">
        <v>16.7</v>
      </c>
      <c r="T17" s="40">
        <v>9.6999999999999993</v>
      </c>
      <c r="U17" s="40">
        <v>5.3</v>
      </c>
      <c r="V17" s="40">
        <v>2.2000000000000002</v>
      </c>
    </row>
    <row r="18" spans="7:23">
      <c r="G18" s="32" t="s">
        <v>22</v>
      </c>
      <c r="H18" s="40">
        <v>12.7</v>
      </c>
      <c r="I18" s="40">
        <v>50.3</v>
      </c>
      <c r="J18" s="40">
        <v>61.8</v>
      </c>
      <c r="K18" s="40">
        <v>57.2</v>
      </c>
      <c r="L18" s="40">
        <v>55.7</v>
      </c>
      <c r="M18" s="40">
        <v>58.6</v>
      </c>
      <c r="N18" s="40">
        <v>61.4</v>
      </c>
      <c r="O18" s="40">
        <v>62.7</v>
      </c>
      <c r="P18" s="40">
        <v>59.9</v>
      </c>
      <c r="Q18" s="40">
        <v>49</v>
      </c>
      <c r="R18" s="40">
        <v>34.200000000000003</v>
      </c>
      <c r="S18" s="40">
        <v>21.8</v>
      </c>
      <c r="T18" s="40">
        <v>13</v>
      </c>
      <c r="U18" s="40">
        <v>7.3</v>
      </c>
      <c r="V18" s="40">
        <v>3.6</v>
      </c>
    </row>
    <row r="19" spans="7:23">
      <c r="G19" s="32" t="s">
        <v>23</v>
      </c>
      <c r="H19" s="40">
        <v>13.7</v>
      </c>
      <c r="I19" s="40">
        <v>62.3</v>
      </c>
      <c r="J19" s="40">
        <v>72.099999999999994</v>
      </c>
      <c r="K19" s="40">
        <v>66.099999999999994</v>
      </c>
      <c r="L19" s="40">
        <v>66.5</v>
      </c>
      <c r="M19" s="40">
        <v>70.3</v>
      </c>
      <c r="N19" s="40">
        <v>72.599999999999994</v>
      </c>
      <c r="O19" s="40">
        <v>72.3</v>
      </c>
      <c r="P19" s="40">
        <v>66.7</v>
      </c>
      <c r="Q19" s="40">
        <v>50.4</v>
      </c>
      <c r="R19" s="40">
        <v>32.700000000000003</v>
      </c>
      <c r="S19" s="40">
        <v>19.2</v>
      </c>
      <c r="T19" s="40">
        <v>11.1</v>
      </c>
      <c r="U19" s="40">
        <v>6</v>
      </c>
      <c r="V19" s="40">
        <v>2.4</v>
      </c>
    </row>
    <row r="21" spans="7:23">
      <c r="V21" s="39" t="s">
        <v>26</v>
      </c>
    </row>
    <row r="23" spans="7:23"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7" spans="7:23"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図表2-14</vt:lpstr>
      <vt:lpstr>年齢別就業者比率（平成27年）</vt:lpstr>
    </vt:vector>
  </TitlesOfParts>
  <Company>DTT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Kobayashi_Shuji</dc:creator>
  <cp:lastModifiedBy>無藤　一貴</cp:lastModifiedBy>
  <cp:lastPrinted>2015-10-08T13:36:00Z</cp:lastPrinted>
  <dcterms:created xsi:type="dcterms:W3CDTF">2015-07-21T05:11:53Z</dcterms:created>
  <dcterms:modified xsi:type="dcterms:W3CDTF">2022-03-07T04:41:53Z</dcterms:modified>
</cp:coreProperties>
</file>