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620000 未来デザイン室\03 長期ビジョン\02 データ集\□オープンデータ化\01公開用データ\１章公開データ\"/>
    </mc:Choice>
  </mc:AlternateContent>
  <bookViews>
    <workbookView xWindow="0" yWindow="0" windowWidth="20490" windowHeight="6405" tabRatio="770"/>
  </bookViews>
  <sheets>
    <sheet name="一般会計【歳出】義務的経費の推移（性質別）" sheetId="52520" r:id="rId1"/>
    <sheet name="決算状況" sheetId="52519" state="hidden" r:id="rId2"/>
    <sheet name="性質別 (グラフ)" sheetId="52518" state="hidden" r:id="rId3"/>
  </sheets>
  <definedNames>
    <definedName name="j" localSheetId="1">#REF!</definedName>
    <definedName name="j" localSheetId="2">#REF!</definedName>
    <definedName name="j">#REF!</definedName>
    <definedName name="_xlnm.Print_Area" localSheetId="0">'一般会計【歳出】義務的経費の推移（性質別）'!$A$1:$AE$23</definedName>
    <definedName name="_xlnm.Print_Area" localSheetId="1">決算状況!$A$1:$O$16</definedName>
    <definedName name="_xlnm.Print_Area" localSheetId="2">'性質別 (グラフ)'!$A$1:$I$21</definedName>
    <definedName name="X01Y01_13" localSheetId="1">#REF!</definedName>
    <definedName name="X01Y01_13" localSheetId="2">#REF!</definedName>
    <definedName name="X01Y01_13">#REF!</definedName>
    <definedName name="X01Y01_15" localSheetId="2">#REF!</definedName>
    <definedName name="X01Y01_15">#REF!</definedName>
    <definedName name="X01Y02_13" localSheetId="2">#REF!</definedName>
    <definedName name="X01Y02_13">#REF!</definedName>
    <definedName name="X01Y02_15" localSheetId="2">#REF!</definedName>
    <definedName name="X01Y02_15">#REF!</definedName>
    <definedName name="X01Y03_13" localSheetId="2">#REF!</definedName>
    <definedName name="X01Y03_13">#REF!</definedName>
    <definedName name="X01Y03_15" localSheetId="2">#REF!</definedName>
    <definedName name="X01Y03_15">#REF!</definedName>
    <definedName name="X01Y04_13" localSheetId="2">#REF!</definedName>
    <definedName name="X01Y04_13">#REF!</definedName>
    <definedName name="X01Y04_15" localSheetId="2">#REF!</definedName>
    <definedName name="X01Y04_15">#REF!</definedName>
    <definedName name="X01Y05_13" localSheetId="2">#REF!</definedName>
    <definedName name="X01Y05_13">#REF!</definedName>
    <definedName name="X01Y05_15" localSheetId="2">#REF!</definedName>
    <definedName name="X01Y05_15">#REF!</definedName>
    <definedName name="X01Y06_13" localSheetId="2">#REF!</definedName>
    <definedName name="X01Y06_13">#REF!</definedName>
    <definedName name="X01Y06_15" localSheetId="2">#REF!</definedName>
    <definedName name="X01Y06_15">#REF!</definedName>
    <definedName name="X01Y07_13" localSheetId="2">#REF!</definedName>
    <definedName name="X01Y07_13">#REF!</definedName>
    <definedName name="X01Y07_15" localSheetId="2">#REF!</definedName>
    <definedName name="X01Y07_15">#REF!</definedName>
    <definedName name="X01Y08_13" localSheetId="2">#REF!</definedName>
    <definedName name="X01Y08_13">#REF!</definedName>
    <definedName name="X01Y08_15" localSheetId="2">#REF!</definedName>
    <definedName name="X01Y08_15">#REF!</definedName>
    <definedName name="X01Y09_13" localSheetId="2">#REF!</definedName>
    <definedName name="X01Y09_13">#REF!</definedName>
    <definedName name="X01Y09_15" localSheetId="2">#REF!</definedName>
    <definedName name="X01Y09_15">#REF!</definedName>
    <definedName name="X01Y10_13" localSheetId="2">#REF!</definedName>
    <definedName name="X01Y10_13">#REF!</definedName>
    <definedName name="X01Y10_15" localSheetId="2">#REF!</definedName>
    <definedName name="X01Y10_15">#REF!</definedName>
    <definedName name="X01Y11_13" localSheetId="2">#REF!</definedName>
    <definedName name="X01Y11_13">#REF!</definedName>
    <definedName name="X01Y11_15" localSheetId="2">#REF!</definedName>
    <definedName name="X01Y11_15">#REF!</definedName>
    <definedName name="X01Y12_15" localSheetId="2">#REF!</definedName>
    <definedName name="X01Y12_15">#REF!</definedName>
    <definedName name="X01Y13_15" localSheetId="2">#REF!</definedName>
    <definedName name="X01Y13_15">#REF!</definedName>
    <definedName name="X01Y14_15" localSheetId="2">#REF!</definedName>
    <definedName name="X01Y14_15">#REF!</definedName>
    <definedName name="X01Y15_15" localSheetId="2">#REF!</definedName>
    <definedName name="X01Y15_15">#REF!</definedName>
    <definedName name="X01Y16_15" localSheetId="2">#REF!</definedName>
    <definedName name="X01Y16_15">#REF!</definedName>
    <definedName name="X01Y17_15" localSheetId="2">#REF!</definedName>
    <definedName name="X01Y17_15">#REF!</definedName>
    <definedName name="X01Y18_15" localSheetId="2">#REF!</definedName>
    <definedName name="X01Y18_15">#REF!</definedName>
    <definedName name="X01Y19_15" localSheetId="2">#REF!</definedName>
    <definedName name="X01Y19_15">#REF!</definedName>
    <definedName name="X01Y20_15" localSheetId="2">#REF!</definedName>
    <definedName name="X01Y20_15">#REF!</definedName>
    <definedName name="X01Y21_15" localSheetId="2">#REF!</definedName>
    <definedName name="X01Y21_15">#REF!</definedName>
    <definedName name="X01Y22_15" localSheetId="2">#REF!</definedName>
    <definedName name="X01Y22_15">#REF!</definedName>
    <definedName name="X01Y23_15" localSheetId="2">#REF!</definedName>
    <definedName name="X01Y23_15">#REF!</definedName>
    <definedName name="X01Y24_15" localSheetId="2">#REF!</definedName>
    <definedName name="X01Y24_15">#REF!</definedName>
    <definedName name="X01Y25_15" localSheetId="2">#REF!</definedName>
    <definedName name="X01Y25_15">#REF!</definedName>
    <definedName name="X01Y26_15" localSheetId="2">#REF!</definedName>
    <definedName name="X01Y26_15">#REF!</definedName>
    <definedName name="X01Y27_15" localSheetId="2">#REF!</definedName>
    <definedName name="X01Y27_15">#REF!</definedName>
    <definedName name="X01Y28_15" localSheetId="2">#REF!</definedName>
    <definedName name="X01Y28_15">#REF!</definedName>
    <definedName name="X01Y29_15" localSheetId="2">#REF!</definedName>
    <definedName name="X01Y29_15">#REF!</definedName>
    <definedName name="X01Y30_15" localSheetId="2">#REF!</definedName>
    <definedName name="X01Y30_15">#REF!</definedName>
    <definedName name="X01Y31_15" localSheetId="2">#REF!</definedName>
    <definedName name="X01Y31_15">#REF!</definedName>
    <definedName name="X01Y32_15" localSheetId="2">#REF!</definedName>
    <definedName name="X01Y32_15">#REF!</definedName>
    <definedName name="X01Y33_15" localSheetId="2">#REF!</definedName>
    <definedName name="X01Y33_15">#REF!</definedName>
    <definedName name="X01Y34_15" localSheetId="2">#REF!</definedName>
    <definedName name="X01Y34_15">#REF!</definedName>
    <definedName name="X01Y35_15" localSheetId="2">#REF!</definedName>
    <definedName name="X01Y35_15">#REF!</definedName>
    <definedName name="X01Y36_15" localSheetId="2">#REF!</definedName>
    <definedName name="X01Y36_15">#REF!</definedName>
    <definedName name="X01Y37_15" localSheetId="2">#REF!</definedName>
    <definedName name="X01Y37_15">#REF!</definedName>
    <definedName name="X01Y38_15" localSheetId="2">#REF!</definedName>
    <definedName name="X01Y38_15">#REF!</definedName>
    <definedName name="X01Y39_15" localSheetId="2">#REF!</definedName>
    <definedName name="X01Y39_15">#REF!</definedName>
    <definedName name="X01Y40_15" localSheetId="2">#REF!</definedName>
    <definedName name="X01Y40_15">#REF!</definedName>
    <definedName name="X01Y41_15" localSheetId="2">#REF!</definedName>
    <definedName name="X01Y41_15">#REF!</definedName>
    <definedName name="X01Y42_15" localSheetId="2">#REF!</definedName>
    <definedName name="X01Y42_15">#REF!</definedName>
    <definedName name="X01Y43_15" localSheetId="2">#REF!</definedName>
    <definedName name="X01Y43_15">#REF!</definedName>
    <definedName name="X01Y44_15" localSheetId="2">#REF!</definedName>
    <definedName name="X01Y44_15">#REF!</definedName>
    <definedName name="X01Y45_15" localSheetId="2">#REF!</definedName>
    <definedName name="X01Y45_15">#REF!</definedName>
    <definedName name="X01Y46_15" localSheetId="2">#REF!</definedName>
    <definedName name="X01Y46_15">#REF!</definedName>
    <definedName name="X01Y47_15" localSheetId="2">#REF!</definedName>
    <definedName name="X01Y47_15">#REF!</definedName>
    <definedName name="X02Y01_13" localSheetId="2">#REF!</definedName>
    <definedName name="X02Y01_13">#REF!</definedName>
    <definedName name="X02Y02_13" localSheetId="2">#REF!</definedName>
    <definedName name="X02Y02_13">#REF!</definedName>
    <definedName name="X02Y03_13" localSheetId="2">#REF!</definedName>
    <definedName name="X02Y03_13">#REF!</definedName>
    <definedName name="X02Y04_13" localSheetId="2">#REF!</definedName>
    <definedName name="X02Y04_13">#REF!</definedName>
    <definedName name="X02Y05_13" localSheetId="2">#REF!</definedName>
    <definedName name="X02Y05_13">#REF!</definedName>
    <definedName name="X02Y06_13" localSheetId="2">#REF!</definedName>
    <definedName name="X02Y06_13">#REF!</definedName>
    <definedName name="X02Y07_13" localSheetId="2">#REF!</definedName>
    <definedName name="X02Y07_13">#REF!</definedName>
    <definedName name="X02Y08_13" localSheetId="2">#REF!</definedName>
    <definedName name="X02Y08_13">#REF!</definedName>
    <definedName name="X02Y09_13" localSheetId="2">#REF!</definedName>
    <definedName name="X02Y09_13">#REF!</definedName>
    <definedName name="X02Y10_13" localSheetId="2">#REF!</definedName>
    <definedName name="X02Y10_13">#REF!</definedName>
    <definedName name="X02Y11_13" localSheetId="2">#REF!</definedName>
    <definedName name="X02Y11_13">#REF!</definedName>
    <definedName name="X03Y01_13" localSheetId="2">#REF!</definedName>
    <definedName name="X03Y01_13">#REF!</definedName>
    <definedName name="X03Y02_13" localSheetId="2">#REF!</definedName>
    <definedName name="X03Y02_13">#REF!</definedName>
    <definedName name="X03Y03_13" localSheetId="2">#REF!</definedName>
    <definedName name="X03Y03_13">#REF!</definedName>
    <definedName name="X03Y04_13" localSheetId="2">#REF!</definedName>
    <definedName name="X03Y04_13">#REF!</definedName>
    <definedName name="X03Y05_13" localSheetId="2">#REF!</definedName>
    <definedName name="X03Y05_13">#REF!</definedName>
    <definedName name="X03Y06_13" localSheetId="2">#REF!</definedName>
    <definedName name="X03Y06_13">#REF!</definedName>
    <definedName name="X03Y07_13" localSheetId="2">#REF!</definedName>
    <definedName name="X03Y07_13">#REF!</definedName>
    <definedName name="X03Y08_13" localSheetId="2">#REF!</definedName>
    <definedName name="X03Y08_13">#REF!</definedName>
    <definedName name="X03Y09_13" localSheetId="2">#REF!</definedName>
    <definedName name="X03Y09_13">#REF!</definedName>
    <definedName name="X03Y10_13" localSheetId="2">#REF!</definedName>
    <definedName name="X03Y10_13">#REF!</definedName>
    <definedName name="X03Y11_13" localSheetId="2">#REF!</definedName>
    <definedName name="X03Y11_13">#REF!</definedName>
    <definedName name="X04Y01_13" localSheetId="2">#REF!</definedName>
    <definedName name="X04Y01_13">#REF!</definedName>
    <definedName name="X04Y02_13" localSheetId="2">#REF!</definedName>
    <definedName name="X04Y02_13">#REF!</definedName>
    <definedName name="X04Y03_13" localSheetId="2">#REF!</definedName>
    <definedName name="X04Y03_13">#REF!</definedName>
    <definedName name="X04Y04_13" localSheetId="2">#REF!</definedName>
    <definedName name="X04Y04_13">#REF!</definedName>
    <definedName name="X04Y05_13" localSheetId="2">#REF!</definedName>
    <definedName name="X04Y05_13">#REF!</definedName>
    <definedName name="X04Y06_13" localSheetId="2">#REF!</definedName>
    <definedName name="X04Y06_13">#REF!</definedName>
    <definedName name="X04Y07_13" localSheetId="2">#REF!</definedName>
    <definedName name="X04Y07_13">#REF!</definedName>
    <definedName name="X04Y08_13" localSheetId="2">#REF!</definedName>
    <definedName name="X04Y08_13">#REF!</definedName>
    <definedName name="X04Y09_13" localSheetId="2">#REF!</definedName>
    <definedName name="X04Y09_13">#REF!</definedName>
    <definedName name="X04Y10_13" localSheetId="2">#REF!</definedName>
    <definedName name="X04Y10_13">#REF!</definedName>
    <definedName name="X04Y11_13" localSheetId="2">#REF!</definedName>
    <definedName name="X04Y11_13">#REF!</definedName>
    <definedName name="X05Y01_13" localSheetId="2">#REF!</definedName>
    <definedName name="X05Y01_13">#REF!</definedName>
    <definedName name="X05Y02_13" localSheetId="2">#REF!</definedName>
    <definedName name="X05Y02_13">#REF!</definedName>
    <definedName name="X05Y03_13" localSheetId="2">#REF!</definedName>
    <definedName name="X05Y03_13">#REF!</definedName>
    <definedName name="X05Y04_13" localSheetId="2">#REF!</definedName>
    <definedName name="X05Y04_13">#REF!</definedName>
    <definedName name="X05Y05_13" localSheetId="2">#REF!</definedName>
    <definedName name="X05Y05_13">#REF!</definedName>
    <definedName name="X05Y06_13" localSheetId="2">#REF!</definedName>
    <definedName name="X05Y06_13">#REF!</definedName>
    <definedName name="X05Y07_13" localSheetId="2">#REF!</definedName>
    <definedName name="X05Y07_13">#REF!</definedName>
    <definedName name="X05Y08_13" localSheetId="2">#REF!</definedName>
    <definedName name="X05Y08_13">#REF!</definedName>
    <definedName name="X05Y09_13" localSheetId="2">#REF!</definedName>
    <definedName name="X05Y09_13">#REF!</definedName>
    <definedName name="X05Y10_13" localSheetId="2">#REF!</definedName>
    <definedName name="X05Y10_13">#REF!</definedName>
    <definedName name="X05Y11_13" localSheetId="2">#REF!</definedName>
    <definedName name="X05Y11_13">#REF!</definedName>
    <definedName name="X06Y01_13" localSheetId="2">#REF!</definedName>
    <definedName name="X06Y01_13">#REF!</definedName>
    <definedName name="X06Y02_13" localSheetId="2">#REF!</definedName>
    <definedName name="X06Y02_13">#REF!</definedName>
    <definedName name="X06Y03_13" localSheetId="2">#REF!</definedName>
    <definedName name="X06Y03_13">#REF!</definedName>
    <definedName name="X06Y04_13" localSheetId="2">#REF!</definedName>
    <definedName name="X06Y04_13">#REF!</definedName>
    <definedName name="X06Y05_13" localSheetId="2">#REF!</definedName>
    <definedName name="X06Y05_13">#REF!</definedName>
    <definedName name="X06Y06_13" localSheetId="2">#REF!</definedName>
    <definedName name="X06Y06_13">#REF!</definedName>
    <definedName name="X06Y07_13" localSheetId="2">#REF!</definedName>
    <definedName name="X06Y07_13">#REF!</definedName>
    <definedName name="X06Y08_13" localSheetId="2">#REF!</definedName>
    <definedName name="X06Y08_13">#REF!</definedName>
    <definedName name="X06Y09_13" localSheetId="2">#REF!</definedName>
    <definedName name="X06Y09_13">#REF!</definedName>
    <definedName name="X06Y10_13" localSheetId="2">#REF!</definedName>
    <definedName name="X06Y10_13">#REF!</definedName>
    <definedName name="X06Y11_13" localSheetId="2">#REF!</definedName>
    <definedName name="X06Y11_13">#REF!</definedName>
    <definedName name="X07Y01_13" localSheetId="2">#REF!</definedName>
    <definedName name="X07Y01_13">#REF!</definedName>
    <definedName name="X07Y02_13" localSheetId="2">#REF!</definedName>
    <definedName name="X07Y02_13">#REF!</definedName>
    <definedName name="X07Y03_13" localSheetId="2">#REF!</definedName>
    <definedName name="X07Y03_13">#REF!</definedName>
    <definedName name="X07Y04_13" localSheetId="2">#REF!</definedName>
    <definedName name="X07Y04_13">#REF!</definedName>
    <definedName name="X07Y05_13" localSheetId="2">#REF!</definedName>
    <definedName name="X07Y05_13">#REF!</definedName>
    <definedName name="X07Y06_13" localSheetId="2">#REF!</definedName>
    <definedName name="X07Y06_13">#REF!</definedName>
    <definedName name="X07Y07_13" localSheetId="2">#REF!</definedName>
    <definedName name="X07Y07_13">#REF!</definedName>
    <definedName name="X07Y08_13" localSheetId="2">#REF!</definedName>
    <definedName name="X07Y08_13">#REF!</definedName>
    <definedName name="X07Y09_13" localSheetId="2">#REF!</definedName>
    <definedName name="X07Y09_13">#REF!</definedName>
    <definedName name="X07Y10_13" localSheetId="2">#REF!</definedName>
    <definedName name="X07Y10_13">#REF!</definedName>
    <definedName name="X07Y11_13" localSheetId="2">#REF!</definedName>
    <definedName name="X07Y11_13">#REF!</definedName>
    <definedName name="X08Y01_13" localSheetId="2">#REF!</definedName>
    <definedName name="X08Y01_13">#REF!</definedName>
    <definedName name="X08Y02_13" localSheetId="2">#REF!</definedName>
    <definedName name="X08Y02_13">#REF!</definedName>
    <definedName name="X08Y03_13" localSheetId="2">#REF!</definedName>
    <definedName name="X08Y03_13">#REF!</definedName>
    <definedName name="X08Y04_13" localSheetId="2">#REF!</definedName>
    <definedName name="X08Y04_13">#REF!</definedName>
    <definedName name="X08Y05_13" localSheetId="2">#REF!</definedName>
    <definedName name="X08Y05_13">#REF!</definedName>
    <definedName name="X08Y06_13" localSheetId="2">#REF!</definedName>
    <definedName name="X08Y06_13">#REF!</definedName>
    <definedName name="X08Y07_13" localSheetId="2">#REF!</definedName>
    <definedName name="X08Y07_13">#REF!</definedName>
    <definedName name="X08Y08_13" localSheetId="2">#REF!</definedName>
    <definedName name="X08Y08_13">#REF!</definedName>
    <definedName name="X08Y09_13" localSheetId="2">#REF!</definedName>
    <definedName name="X08Y09_13">#REF!</definedName>
    <definedName name="X08Y10_13" localSheetId="2">#REF!</definedName>
    <definedName name="X08Y10_13">#REF!</definedName>
    <definedName name="X08Y11_13" localSheetId="2">#REF!</definedName>
    <definedName name="X08Y11_13">#REF!</definedName>
    <definedName name="X09Y01_13" localSheetId="2">#REF!</definedName>
    <definedName name="X09Y01_13">#REF!</definedName>
    <definedName name="X09Y02_13" localSheetId="2">#REF!</definedName>
    <definedName name="X09Y02_13">#REF!</definedName>
    <definedName name="X09Y03_13" localSheetId="2">#REF!</definedName>
    <definedName name="X09Y03_13">#REF!</definedName>
    <definedName name="X09Y04_13" localSheetId="2">#REF!</definedName>
    <definedName name="X09Y04_13">#REF!</definedName>
    <definedName name="X09Y05_13" localSheetId="2">#REF!</definedName>
    <definedName name="X09Y05_13">#REF!</definedName>
    <definedName name="X09Y06_13" localSheetId="2">#REF!</definedName>
    <definedName name="X09Y06_13">#REF!</definedName>
    <definedName name="X09Y07_13" localSheetId="2">#REF!</definedName>
    <definedName name="X09Y07_13">#REF!</definedName>
    <definedName name="X09Y08_13" localSheetId="2">#REF!</definedName>
    <definedName name="X09Y08_13">#REF!</definedName>
    <definedName name="X09Y09_13" localSheetId="2">#REF!</definedName>
    <definedName name="X09Y09_13">#REF!</definedName>
    <definedName name="X09Y10_13" localSheetId="2">#REF!</definedName>
    <definedName name="X09Y10_13">#REF!</definedName>
    <definedName name="X09Y11_13" localSheetId="2">#REF!</definedName>
    <definedName name="X09Y11_13">#REF!</definedName>
    <definedName name="X10Y01_13" localSheetId="2">#REF!</definedName>
    <definedName name="X10Y01_13">#REF!</definedName>
    <definedName name="X10Y02_13" localSheetId="2">#REF!</definedName>
    <definedName name="X10Y02_13">#REF!</definedName>
    <definedName name="X10Y03_13" localSheetId="2">#REF!</definedName>
    <definedName name="X10Y03_13">#REF!</definedName>
    <definedName name="X10Y04_13" localSheetId="2">#REF!</definedName>
    <definedName name="X10Y04_13">#REF!</definedName>
    <definedName name="X10Y05_13" localSheetId="2">#REF!</definedName>
    <definedName name="X10Y05_13">#REF!</definedName>
    <definedName name="X10Y06_13" localSheetId="2">#REF!</definedName>
    <definedName name="X10Y06_13">#REF!</definedName>
    <definedName name="X10Y07_13" localSheetId="2">#REF!</definedName>
    <definedName name="X10Y07_13">#REF!</definedName>
    <definedName name="X10Y08_13" localSheetId="2">#REF!</definedName>
    <definedName name="X10Y08_13">#REF!</definedName>
    <definedName name="X10Y09_13" localSheetId="2">#REF!</definedName>
    <definedName name="X10Y09_13">#REF!</definedName>
    <definedName name="X10Y10_13" localSheetId="2">#REF!</definedName>
    <definedName name="X10Y10_13">#REF!</definedName>
    <definedName name="X10Y11_13" localSheetId="2">#REF!</definedName>
    <definedName name="X10Y11_13">#REF!</definedName>
    <definedName name="X11Y01_13" localSheetId="2">#REF!</definedName>
    <definedName name="X11Y01_13">#REF!</definedName>
    <definedName name="X11Y02_13" localSheetId="2">#REF!</definedName>
    <definedName name="X11Y02_13">#REF!</definedName>
    <definedName name="X11Y03_13" localSheetId="2">#REF!</definedName>
    <definedName name="X11Y03_13">#REF!</definedName>
    <definedName name="X11Y04_13" localSheetId="2">#REF!</definedName>
    <definedName name="X11Y04_13">#REF!</definedName>
    <definedName name="X11Y05_13" localSheetId="2">#REF!</definedName>
    <definedName name="X11Y05_13">#REF!</definedName>
    <definedName name="X11Y06_13" localSheetId="2">#REF!</definedName>
    <definedName name="X11Y06_13">#REF!</definedName>
    <definedName name="X11Y07_13" localSheetId="2">#REF!</definedName>
    <definedName name="X11Y07_13">#REF!</definedName>
    <definedName name="X11Y08_13" localSheetId="2">#REF!</definedName>
    <definedName name="X11Y08_13">#REF!</definedName>
    <definedName name="X11Y09_13" localSheetId="2">#REF!</definedName>
    <definedName name="X11Y09_13">#REF!</definedName>
    <definedName name="X11Y10_13" localSheetId="2">#REF!</definedName>
    <definedName name="X11Y10_13">#REF!</definedName>
    <definedName name="X11Y11_13" localSheetId="2">#REF!</definedName>
    <definedName name="X11Y11_13">#REF!</definedName>
    <definedName name="X12Y01_13" localSheetId="2">#REF!</definedName>
    <definedName name="X12Y01_13">#REF!</definedName>
    <definedName name="X12Y02_13" localSheetId="2">#REF!</definedName>
    <definedName name="X12Y02_13">#REF!</definedName>
    <definedName name="X12Y03_13" localSheetId="2">#REF!</definedName>
    <definedName name="X12Y03_13">#REF!</definedName>
    <definedName name="X12Y04_13" localSheetId="2">#REF!</definedName>
    <definedName name="X12Y04_13">#REF!</definedName>
    <definedName name="X12Y05_13" localSheetId="2">#REF!</definedName>
    <definedName name="X12Y05_13">#REF!</definedName>
    <definedName name="X12Y06_13" localSheetId="2">#REF!</definedName>
    <definedName name="X12Y06_13">#REF!</definedName>
    <definedName name="X12Y07_13" localSheetId="2">#REF!</definedName>
    <definedName name="X12Y07_13">#REF!</definedName>
    <definedName name="X12Y08_13" localSheetId="2">#REF!</definedName>
    <definedName name="X12Y08_13">#REF!</definedName>
    <definedName name="X12Y09_13" localSheetId="2">#REF!</definedName>
    <definedName name="X12Y09_13">#REF!</definedName>
    <definedName name="X12Y10_13" localSheetId="2">#REF!</definedName>
    <definedName name="X12Y10_13">#REF!</definedName>
    <definedName name="X12Y11_13" localSheetId="2">#REF!</definedName>
    <definedName name="X12Y11_13">#REF!</definedName>
    <definedName name="X13Y01_13" localSheetId="2">#REF!</definedName>
    <definedName name="X13Y01_13">#REF!</definedName>
    <definedName name="X13Y02_13" localSheetId="2">#REF!</definedName>
    <definedName name="X13Y02_13">#REF!</definedName>
    <definedName name="X13Y03_13" localSheetId="2">#REF!</definedName>
    <definedName name="X13Y03_13">#REF!</definedName>
    <definedName name="X13Y04_13" localSheetId="2">#REF!</definedName>
    <definedName name="X13Y04_13">#REF!</definedName>
    <definedName name="X13Y05_13" localSheetId="2">#REF!</definedName>
    <definedName name="X13Y05_13">#REF!</definedName>
    <definedName name="X13Y06_13" localSheetId="2">#REF!</definedName>
    <definedName name="X13Y06_13">#REF!</definedName>
    <definedName name="X13Y07_13" localSheetId="2">#REF!</definedName>
    <definedName name="X13Y07_13">#REF!</definedName>
    <definedName name="X13Y08_13" localSheetId="2">#REF!</definedName>
    <definedName name="X13Y08_13">#REF!</definedName>
    <definedName name="X13Y09_13" localSheetId="2">#REF!</definedName>
    <definedName name="X13Y09_13">#REF!</definedName>
    <definedName name="X13Y10_13" localSheetId="2">#REF!</definedName>
    <definedName name="X13Y10_13">#REF!</definedName>
    <definedName name="X13Y11_13" localSheetId="2">#REF!</definedName>
    <definedName name="X13Y11_13">#REF!</definedName>
    <definedName name="X14Y01_13" localSheetId="2">#REF!</definedName>
    <definedName name="X14Y01_13">#REF!</definedName>
    <definedName name="X14Y02_13" localSheetId="2">#REF!</definedName>
    <definedName name="X14Y02_13">#REF!</definedName>
    <definedName name="X14Y03_13" localSheetId="2">#REF!</definedName>
    <definedName name="X14Y03_13">#REF!</definedName>
    <definedName name="X14Y04_13" localSheetId="2">#REF!</definedName>
    <definedName name="X14Y04_13">#REF!</definedName>
    <definedName name="X14Y05_13" localSheetId="2">#REF!</definedName>
    <definedName name="X14Y05_13">#REF!</definedName>
    <definedName name="X14Y06_13" localSheetId="2">#REF!</definedName>
    <definedName name="X14Y06_13">#REF!</definedName>
    <definedName name="X14Y07_13" localSheetId="2">#REF!</definedName>
    <definedName name="X14Y07_13">#REF!</definedName>
    <definedName name="X14Y08_13" localSheetId="2">#REF!</definedName>
    <definedName name="X14Y08_13">#REF!</definedName>
    <definedName name="X14Y09_13" localSheetId="2">#REF!</definedName>
    <definedName name="X14Y09_13">#REF!</definedName>
    <definedName name="X14Y10_13" localSheetId="2">#REF!</definedName>
    <definedName name="X14Y10_13">#REF!</definedName>
    <definedName name="X14Y11_13" localSheetId="2">#REF!</definedName>
    <definedName name="X14Y11_13">#REF!</definedName>
    <definedName name="X15Y01_13" localSheetId="2">#REF!</definedName>
    <definedName name="X15Y01_13">#REF!</definedName>
    <definedName name="X15Y02_13" localSheetId="2">#REF!</definedName>
    <definedName name="X15Y02_13">#REF!</definedName>
    <definedName name="X15Y03_13" localSheetId="2">#REF!</definedName>
    <definedName name="X15Y03_13">#REF!</definedName>
    <definedName name="X15Y04_13" localSheetId="2">#REF!</definedName>
    <definedName name="X15Y04_13">#REF!</definedName>
    <definedName name="X15Y05_13" localSheetId="2">#REF!</definedName>
    <definedName name="X15Y05_13">#REF!</definedName>
    <definedName name="X15Y06_13" localSheetId="2">#REF!</definedName>
    <definedName name="X15Y06_13">#REF!</definedName>
    <definedName name="X15Y07_13" localSheetId="2">#REF!</definedName>
    <definedName name="X15Y07_13">#REF!</definedName>
    <definedName name="X15Y08_13" localSheetId="2">#REF!</definedName>
    <definedName name="X15Y08_13">#REF!</definedName>
    <definedName name="X15Y09_13" localSheetId="2">#REF!</definedName>
    <definedName name="X15Y09_13">#REF!</definedName>
    <definedName name="X15Y10_13" localSheetId="2">#REF!</definedName>
    <definedName name="X15Y10_13">#REF!</definedName>
    <definedName name="X15Y11_13" localSheetId="2">#REF!</definedName>
    <definedName name="X15Y11_13">#REF!</definedName>
    <definedName name="X16Y01_13" localSheetId="2">#REF!</definedName>
    <definedName name="X16Y01_13">#REF!</definedName>
    <definedName name="X16Y02_13" localSheetId="2">#REF!</definedName>
    <definedName name="X16Y02_13">#REF!</definedName>
    <definedName name="X16Y03_13" localSheetId="2">#REF!</definedName>
    <definedName name="X16Y03_13">#REF!</definedName>
    <definedName name="X16Y04_13" localSheetId="2">#REF!</definedName>
    <definedName name="X16Y04_13">#REF!</definedName>
    <definedName name="X16Y05_13" localSheetId="2">#REF!</definedName>
    <definedName name="X16Y05_13">#REF!</definedName>
    <definedName name="X16Y06_13" localSheetId="2">#REF!</definedName>
    <definedName name="X16Y06_13">#REF!</definedName>
    <definedName name="X16Y07_13" localSheetId="2">#REF!</definedName>
    <definedName name="X16Y07_13">#REF!</definedName>
    <definedName name="X16Y08_13" localSheetId="2">#REF!</definedName>
    <definedName name="X16Y08_13">#REF!</definedName>
    <definedName name="X16Y09_13" localSheetId="2">#REF!</definedName>
    <definedName name="X16Y09_13">#REF!</definedName>
    <definedName name="X16Y10_13" localSheetId="2">#REF!</definedName>
    <definedName name="X16Y10_13">#REF!</definedName>
    <definedName name="X16Y11_13" localSheetId="2">#REF!</definedName>
    <definedName name="X16Y11_13">#REF!</definedName>
    <definedName name="X17Y01_13" localSheetId="2">#REF!</definedName>
    <definedName name="X17Y01_13">#REF!</definedName>
    <definedName name="X17Y02_13" localSheetId="2">#REF!</definedName>
    <definedName name="X17Y02_13">#REF!</definedName>
    <definedName name="X17Y03_13" localSheetId="2">#REF!</definedName>
    <definedName name="X17Y03_13">#REF!</definedName>
    <definedName name="X17Y04_13" localSheetId="2">#REF!</definedName>
    <definedName name="X17Y04_13">#REF!</definedName>
    <definedName name="X17Y05_13" localSheetId="2">#REF!</definedName>
    <definedName name="X17Y05_13">#REF!</definedName>
    <definedName name="X17Y06_13" localSheetId="2">#REF!</definedName>
    <definedName name="X17Y06_13">#REF!</definedName>
    <definedName name="X17Y07_13" localSheetId="2">#REF!</definedName>
    <definedName name="X17Y07_13">#REF!</definedName>
    <definedName name="X17Y08_13" localSheetId="2">#REF!</definedName>
    <definedName name="X17Y08_13">#REF!</definedName>
    <definedName name="X17Y09_13" localSheetId="2">#REF!</definedName>
    <definedName name="X17Y09_13">#REF!</definedName>
    <definedName name="X17Y10_13" localSheetId="2">#REF!</definedName>
    <definedName name="X17Y10_13">#REF!</definedName>
    <definedName name="X17Y11_13" localSheetId="2">#REF!</definedName>
    <definedName name="X17Y11_13">#REF!</definedName>
    <definedName name="X18Y01_13" localSheetId="2">#REF!</definedName>
    <definedName name="X18Y01_13">#REF!</definedName>
    <definedName name="X18Y02_13" localSheetId="2">#REF!</definedName>
    <definedName name="X18Y02_13">#REF!</definedName>
    <definedName name="X18Y03_13" localSheetId="2">#REF!</definedName>
    <definedName name="X18Y03_13">#REF!</definedName>
    <definedName name="X18Y04_13" localSheetId="2">#REF!</definedName>
    <definedName name="X18Y04_13">#REF!</definedName>
    <definedName name="X18Y05_13" localSheetId="2">#REF!</definedName>
    <definedName name="X18Y05_13">#REF!</definedName>
    <definedName name="X18Y06_13" localSheetId="2">#REF!</definedName>
    <definedName name="X18Y06_13">#REF!</definedName>
    <definedName name="X18Y07_13" localSheetId="2">#REF!</definedName>
    <definedName name="X18Y07_13">#REF!</definedName>
    <definedName name="X18Y08_13" localSheetId="2">#REF!</definedName>
    <definedName name="X18Y08_13">#REF!</definedName>
    <definedName name="X18Y09_13" localSheetId="2">#REF!</definedName>
    <definedName name="X18Y09_13">#REF!</definedName>
    <definedName name="X18Y10_13" localSheetId="2">#REF!</definedName>
    <definedName name="X18Y10_13">#REF!</definedName>
    <definedName name="X18Y11_13" localSheetId="2">#REF!</definedName>
    <definedName name="X18Y11_13">#REF!</definedName>
    <definedName name="X19Y01_13" localSheetId="2">#REF!</definedName>
    <definedName name="X19Y01_13">#REF!</definedName>
    <definedName name="X19Y02_13" localSheetId="2">#REF!</definedName>
    <definedName name="X19Y02_13">#REF!</definedName>
    <definedName name="X19Y03_13" localSheetId="2">#REF!</definedName>
    <definedName name="X19Y03_13">#REF!</definedName>
    <definedName name="X19Y04_13" localSheetId="2">#REF!</definedName>
    <definedName name="X19Y04_13">#REF!</definedName>
    <definedName name="X19Y05_13" localSheetId="2">#REF!</definedName>
    <definedName name="X19Y05_13">#REF!</definedName>
    <definedName name="X19Y06_13" localSheetId="2">#REF!</definedName>
    <definedName name="X19Y06_13">#REF!</definedName>
    <definedName name="X19Y07_13" localSheetId="2">#REF!</definedName>
    <definedName name="X19Y07_13">#REF!</definedName>
    <definedName name="X19Y08_13" localSheetId="2">#REF!</definedName>
    <definedName name="X19Y08_13">#REF!</definedName>
    <definedName name="X19Y09_13" localSheetId="2">#REF!</definedName>
    <definedName name="X19Y09_13">#REF!</definedName>
    <definedName name="X19Y10_13" localSheetId="2">#REF!</definedName>
    <definedName name="X19Y10_13">#REF!</definedName>
    <definedName name="X19Y11_13" localSheetId="2">#REF!</definedName>
    <definedName name="X19Y11_13">#REF!</definedName>
    <definedName name="X20Y01_13" localSheetId="2">#REF!</definedName>
    <definedName name="X20Y01_13">#REF!</definedName>
    <definedName name="X20Y02_13" localSheetId="2">#REF!</definedName>
    <definedName name="X20Y02_13">#REF!</definedName>
    <definedName name="X20Y03_13" localSheetId="2">#REF!</definedName>
    <definedName name="X20Y03_13">#REF!</definedName>
    <definedName name="X20Y04_13" localSheetId="2">#REF!</definedName>
    <definedName name="X20Y04_13">#REF!</definedName>
    <definedName name="X20Y05_13" localSheetId="2">#REF!</definedName>
    <definedName name="X20Y05_13">#REF!</definedName>
    <definedName name="X20Y06_13" localSheetId="2">#REF!</definedName>
    <definedName name="X20Y06_13">#REF!</definedName>
    <definedName name="X20Y07_13" localSheetId="2">#REF!</definedName>
    <definedName name="X20Y07_13">#REF!</definedName>
    <definedName name="X20Y08_13" localSheetId="2">#REF!</definedName>
    <definedName name="X20Y08_13">#REF!</definedName>
    <definedName name="X20Y09_13" localSheetId="2">#REF!</definedName>
    <definedName name="X20Y09_13">#REF!</definedName>
    <definedName name="X20Y10_13" localSheetId="2">#REF!</definedName>
    <definedName name="X20Y10_13">#REF!</definedName>
    <definedName name="X20Y11_13" localSheetId="2">#REF!</definedName>
    <definedName name="X20Y11_13">#REF!</definedName>
    <definedName name="X21Y01_13" localSheetId="2">#REF!</definedName>
    <definedName name="X21Y01_13">#REF!</definedName>
    <definedName name="X21Y02_13" localSheetId="2">#REF!</definedName>
    <definedName name="X21Y02_13">#REF!</definedName>
    <definedName name="X21Y03_13" localSheetId="2">#REF!</definedName>
    <definedName name="X21Y03_13">#REF!</definedName>
    <definedName name="X21Y04_13" localSheetId="2">#REF!</definedName>
    <definedName name="X21Y04_13">#REF!</definedName>
    <definedName name="X21Y05_13" localSheetId="2">#REF!</definedName>
    <definedName name="X21Y05_13">#REF!</definedName>
    <definedName name="X21Y06_13" localSheetId="2">#REF!</definedName>
    <definedName name="X21Y06_13">#REF!</definedName>
    <definedName name="X21Y07_13" localSheetId="2">#REF!</definedName>
    <definedName name="X21Y07_13">#REF!</definedName>
    <definedName name="X21Y08_13" localSheetId="2">#REF!</definedName>
    <definedName name="X21Y08_13">#REF!</definedName>
    <definedName name="X21Y09_13" localSheetId="2">#REF!</definedName>
    <definedName name="X21Y09_13">#REF!</definedName>
    <definedName name="X21Y10_13" localSheetId="2">#REF!</definedName>
    <definedName name="X21Y10_13">#REF!</definedName>
    <definedName name="X21Y11_13" localSheetId="2">#REF!</definedName>
    <definedName name="X21Y11_13">#REF!</definedName>
    <definedName name="X22Y01_13" localSheetId="2">#REF!</definedName>
    <definedName name="X22Y01_13">#REF!</definedName>
    <definedName name="X22Y02_13" localSheetId="2">#REF!</definedName>
    <definedName name="X22Y02_13">#REF!</definedName>
    <definedName name="X22Y03_13" localSheetId="2">#REF!</definedName>
    <definedName name="X22Y03_13">#REF!</definedName>
    <definedName name="X22Y04_13" localSheetId="2">#REF!</definedName>
    <definedName name="X22Y04_13">#REF!</definedName>
    <definedName name="X22Y05_13" localSheetId="2">#REF!</definedName>
    <definedName name="X22Y05_13">#REF!</definedName>
    <definedName name="X22Y06_13" localSheetId="2">#REF!</definedName>
    <definedName name="X22Y06_13">#REF!</definedName>
    <definedName name="X22Y07_13" localSheetId="2">#REF!</definedName>
    <definedName name="X22Y07_13">#REF!</definedName>
    <definedName name="X22Y08_13" localSheetId="2">#REF!</definedName>
    <definedName name="X22Y08_13">#REF!</definedName>
    <definedName name="X22Y09_13" localSheetId="2">#REF!</definedName>
    <definedName name="X22Y09_13">#REF!</definedName>
    <definedName name="X22Y10_13" localSheetId="2">#REF!</definedName>
    <definedName name="X22Y10_13">#REF!</definedName>
    <definedName name="X22Y11_13" localSheetId="2">#REF!</definedName>
    <definedName name="X22Y11_13">#REF!</definedName>
    <definedName name="X23Y01_13" localSheetId="2">#REF!</definedName>
    <definedName name="X23Y01_13">#REF!</definedName>
    <definedName name="X23Y02_13" localSheetId="2">#REF!</definedName>
    <definedName name="X23Y02_13">#REF!</definedName>
    <definedName name="X23Y03_13" localSheetId="2">#REF!</definedName>
    <definedName name="X23Y03_13">#REF!</definedName>
    <definedName name="X23Y04_13" localSheetId="2">#REF!</definedName>
    <definedName name="X23Y04_13">#REF!</definedName>
    <definedName name="X23Y05_13" localSheetId="2">#REF!</definedName>
    <definedName name="X23Y05_13">#REF!</definedName>
    <definedName name="X23Y06_13" localSheetId="2">#REF!</definedName>
    <definedName name="X23Y06_13">#REF!</definedName>
    <definedName name="X23Y07_13" localSheetId="2">#REF!</definedName>
    <definedName name="X23Y07_13">#REF!</definedName>
    <definedName name="X23Y08_13" localSheetId="2">#REF!</definedName>
    <definedName name="X23Y08_13">#REF!</definedName>
    <definedName name="X23Y09_13" localSheetId="2">#REF!</definedName>
    <definedName name="X23Y09_13">#REF!</definedName>
    <definedName name="X23Y10_13" localSheetId="2">#REF!</definedName>
    <definedName name="X23Y10_13">#REF!</definedName>
    <definedName name="X23Y11_13" localSheetId="2">#REF!</definedName>
    <definedName name="X23Y11_13">#REF!</definedName>
    <definedName name="X24Y01_13" localSheetId="2">#REF!</definedName>
    <definedName name="X24Y01_13">#REF!</definedName>
    <definedName name="X24Y02_13" localSheetId="2">#REF!</definedName>
    <definedName name="X24Y02_13">#REF!</definedName>
    <definedName name="X24Y03_13" localSheetId="2">#REF!</definedName>
    <definedName name="X24Y03_13">#REF!</definedName>
    <definedName name="X24Y04_13" localSheetId="2">#REF!</definedName>
    <definedName name="X24Y04_13">#REF!</definedName>
    <definedName name="X24Y05_13" localSheetId="2">#REF!</definedName>
    <definedName name="X24Y05_13">#REF!</definedName>
    <definedName name="X24Y06_13" localSheetId="2">#REF!</definedName>
    <definedName name="X24Y06_13">#REF!</definedName>
    <definedName name="X24Y07_13" localSheetId="2">#REF!</definedName>
    <definedName name="X24Y07_13">#REF!</definedName>
    <definedName name="X24Y08_13" localSheetId="2">#REF!</definedName>
    <definedName name="X24Y08_13">#REF!</definedName>
    <definedName name="X24Y09_13" localSheetId="2">#REF!</definedName>
    <definedName name="X24Y09_13">#REF!</definedName>
    <definedName name="X24Y10_13" localSheetId="2">#REF!</definedName>
    <definedName name="X24Y10_13">#REF!</definedName>
    <definedName name="X24Y11_13" localSheetId="2">#REF!</definedName>
    <definedName name="X24Y11_13">#REF!</definedName>
    <definedName name="X25Y01_13" localSheetId="2">#REF!</definedName>
    <definedName name="X25Y01_13">#REF!</definedName>
    <definedName name="X25Y02_13" localSheetId="2">#REF!</definedName>
    <definedName name="X25Y02_13">#REF!</definedName>
    <definedName name="X25Y03_13" localSheetId="2">#REF!</definedName>
    <definedName name="X25Y03_13">#REF!</definedName>
    <definedName name="X25Y04_13" localSheetId="2">#REF!</definedName>
    <definedName name="X25Y04_13">#REF!</definedName>
    <definedName name="X25Y05_13" localSheetId="2">#REF!</definedName>
    <definedName name="X25Y05_13">#REF!</definedName>
    <definedName name="X25Y06_13" localSheetId="2">#REF!</definedName>
    <definedName name="X25Y06_13">#REF!</definedName>
    <definedName name="X25Y07_13" localSheetId="2">#REF!</definedName>
    <definedName name="X25Y07_13">#REF!</definedName>
    <definedName name="X25Y08_13" localSheetId="2">#REF!</definedName>
    <definedName name="X25Y08_13">#REF!</definedName>
    <definedName name="X25Y09_13" localSheetId="2">#REF!</definedName>
    <definedName name="X25Y09_13">#REF!</definedName>
    <definedName name="X25Y10_13" localSheetId="2">#REF!</definedName>
    <definedName name="X25Y10_13">#REF!</definedName>
    <definedName name="X25Y11_13" localSheetId="2">#REF!</definedName>
    <definedName name="X25Y11_13">#REF!</definedName>
    <definedName name="X26Y01_13" localSheetId="2">#REF!</definedName>
    <definedName name="X26Y01_13">#REF!</definedName>
    <definedName name="X26Y02_13" localSheetId="2">#REF!</definedName>
    <definedName name="X26Y02_13">#REF!</definedName>
    <definedName name="X26Y03_13" localSheetId="2">#REF!</definedName>
    <definedName name="X26Y03_13">#REF!</definedName>
    <definedName name="X26Y04_13" localSheetId="2">#REF!</definedName>
    <definedName name="X26Y04_13">#REF!</definedName>
    <definedName name="X26Y05_13" localSheetId="2">#REF!</definedName>
    <definedName name="X26Y05_13">#REF!</definedName>
    <definedName name="X26Y06_13" localSheetId="2">#REF!</definedName>
    <definedName name="X26Y06_13">#REF!</definedName>
    <definedName name="X26Y07_13" localSheetId="2">#REF!</definedName>
    <definedName name="X26Y07_13">#REF!</definedName>
    <definedName name="X26Y08_13" localSheetId="2">#REF!</definedName>
    <definedName name="X26Y08_13">#REF!</definedName>
    <definedName name="X26Y09_13" localSheetId="2">#REF!</definedName>
    <definedName name="X26Y09_13">#REF!</definedName>
    <definedName name="X26Y10_13" localSheetId="2">#REF!</definedName>
    <definedName name="X26Y10_13">#REF!</definedName>
    <definedName name="X26Y11_13" localSheetId="2">#REF!</definedName>
    <definedName name="X26Y11_13">#REF!</definedName>
    <definedName name="X27Y01_13" localSheetId="2">#REF!</definedName>
    <definedName name="X27Y01_13">#REF!</definedName>
    <definedName name="X27Y02_13" localSheetId="2">#REF!</definedName>
    <definedName name="X27Y02_13">#REF!</definedName>
    <definedName name="X27Y03_13" localSheetId="2">#REF!</definedName>
    <definedName name="X27Y03_13">#REF!</definedName>
    <definedName name="X27Y04_13" localSheetId="2">#REF!</definedName>
    <definedName name="X27Y04_13">#REF!</definedName>
    <definedName name="X27Y05_13" localSheetId="2">#REF!</definedName>
    <definedName name="X27Y05_13">#REF!</definedName>
    <definedName name="X27Y06_13" localSheetId="2">#REF!</definedName>
    <definedName name="X27Y06_13">#REF!</definedName>
    <definedName name="X27Y07_13" localSheetId="2">#REF!</definedName>
    <definedName name="X27Y07_13">#REF!</definedName>
    <definedName name="X27Y08_13" localSheetId="2">#REF!</definedName>
    <definedName name="X27Y08_13">#REF!</definedName>
    <definedName name="X27Y09_13" localSheetId="2">#REF!</definedName>
    <definedName name="X27Y09_13">#REF!</definedName>
    <definedName name="X27Y10_13" localSheetId="2">#REF!</definedName>
    <definedName name="X27Y10_13">#REF!</definedName>
    <definedName name="X27Y11_13" localSheetId="2">#REF!</definedName>
    <definedName name="X27Y11_13">#REF!</definedName>
    <definedName name="X28Y01_13" localSheetId="2">#REF!</definedName>
    <definedName name="X28Y01_13">#REF!</definedName>
    <definedName name="X28Y02_13" localSheetId="2">#REF!</definedName>
    <definedName name="X28Y02_13">#REF!</definedName>
    <definedName name="X28Y03_13" localSheetId="2">#REF!</definedName>
    <definedName name="X28Y03_13">#REF!</definedName>
    <definedName name="X28Y04_13" localSheetId="2">#REF!</definedName>
    <definedName name="X28Y04_13">#REF!</definedName>
    <definedName name="X28Y05_13" localSheetId="2">#REF!</definedName>
    <definedName name="X28Y05_13">#REF!</definedName>
    <definedName name="X28Y06_13" localSheetId="2">#REF!</definedName>
    <definedName name="X28Y06_13">#REF!</definedName>
    <definedName name="X28Y07_13" localSheetId="2">#REF!</definedName>
    <definedName name="X28Y07_13">#REF!</definedName>
    <definedName name="X28Y08_13" localSheetId="2">#REF!</definedName>
    <definedName name="X28Y08_13">#REF!</definedName>
    <definedName name="X28Y09_13" localSheetId="2">#REF!</definedName>
    <definedName name="X28Y09_13">#REF!</definedName>
    <definedName name="X28Y10_13" localSheetId="2">#REF!</definedName>
    <definedName name="X28Y10_13">#REF!</definedName>
    <definedName name="X28Y11_13" localSheetId="2">#REF!</definedName>
    <definedName name="X28Y11_13">#REF!</definedName>
    <definedName name="X29Y01_13" localSheetId="2">#REF!</definedName>
    <definedName name="X29Y01_13">#REF!</definedName>
    <definedName name="X29Y02_13" localSheetId="2">#REF!</definedName>
    <definedName name="X29Y02_13">#REF!</definedName>
    <definedName name="X29Y03_13" localSheetId="2">#REF!</definedName>
    <definedName name="X29Y03_13">#REF!</definedName>
    <definedName name="X29Y04_13" localSheetId="2">#REF!</definedName>
    <definedName name="X29Y04_13">#REF!</definedName>
    <definedName name="X29Y05_13" localSheetId="2">#REF!</definedName>
    <definedName name="X29Y05_13">#REF!</definedName>
    <definedName name="X29Y06_13" localSheetId="2">#REF!</definedName>
    <definedName name="X29Y06_13">#REF!</definedName>
    <definedName name="X29Y07_13" localSheetId="2">#REF!</definedName>
    <definedName name="X29Y07_13">#REF!</definedName>
    <definedName name="X29Y08_13" localSheetId="2">#REF!</definedName>
    <definedName name="X29Y08_13">#REF!</definedName>
    <definedName name="X29Y09_13" localSheetId="2">#REF!</definedName>
    <definedName name="X29Y09_13">#REF!</definedName>
    <definedName name="X29Y10_13" localSheetId="2">#REF!</definedName>
    <definedName name="X29Y10_13">#REF!</definedName>
    <definedName name="X29Y11_13" localSheetId="2">#REF!</definedName>
    <definedName name="X29Y11_13">#REF!</definedName>
    <definedName name="X30Y01_13" localSheetId="2">#REF!</definedName>
    <definedName name="X30Y01_13">#REF!</definedName>
    <definedName name="X30Y02_13" localSheetId="2">#REF!</definedName>
    <definedName name="X30Y02_13">#REF!</definedName>
    <definedName name="X30Y03_13" localSheetId="2">#REF!</definedName>
    <definedName name="X30Y03_13">#REF!</definedName>
    <definedName name="X30Y04_13" localSheetId="2">#REF!</definedName>
    <definedName name="X30Y04_13">#REF!</definedName>
    <definedName name="X30Y05_13" localSheetId="2">#REF!</definedName>
    <definedName name="X30Y05_13">#REF!</definedName>
    <definedName name="X30Y06_13" localSheetId="2">#REF!</definedName>
    <definedName name="X30Y06_13">#REF!</definedName>
    <definedName name="X30Y07_13" localSheetId="2">#REF!</definedName>
    <definedName name="X30Y07_13">#REF!</definedName>
    <definedName name="X30Y08_13" localSheetId="2">#REF!</definedName>
    <definedName name="X30Y08_13">#REF!</definedName>
    <definedName name="X30Y09_13" localSheetId="2">#REF!</definedName>
    <definedName name="X30Y09_13">#REF!</definedName>
    <definedName name="X30Y10_13" localSheetId="2">#REF!</definedName>
    <definedName name="X30Y10_13">#REF!</definedName>
    <definedName name="X30Y11_13" localSheetId="2">#REF!</definedName>
    <definedName name="X30Y11_13">#REF!</definedName>
    <definedName name="X31Y01_13" localSheetId="2">#REF!</definedName>
    <definedName name="X31Y01_13">#REF!</definedName>
    <definedName name="X31Y02_13" localSheetId="2">#REF!</definedName>
    <definedName name="X31Y02_13">#REF!</definedName>
    <definedName name="X31Y03_13" localSheetId="2">#REF!</definedName>
    <definedName name="X31Y03_13">#REF!</definedName>
    <definedName name="X31Y04_13" localSheetId="2">#REF!</definedName>
    <definedName name="X31Y04_13">#REF!</definedName>
    <definedName name="X31Y05_13" localSheetId="2">#REF!</definedName>
    <definedName name="X31Y05_13">#REF!</definedName>
    <definedName name="X31Y06_13" localSheetId="2">#REF!</definedName>
    <definedName name="X31Y06_13">#REF!</definedName>
    <definedName name="X31Y07_13" localSheetId="2">#REF!</definedName>
    <definedName name="X31Y07_13">#REF!</definedName>
    <definedName name="X31Y08_13" localSheetId="2">#REF!</definedName>
    <definedName name="X31Y08_13">#REF!</definedName>
    <definedName name="X31Y09_13" localSheetId="2">#REF!</definedName>
    <definedName name="X31Y09_13">#REF!</definedName>
    <definedName name="X31Y10_13" localSheetId="2">#REF!</definedName>
    <definedName name="X31Y10_13">#REF!</definedName>
    <definedName name="X31Y11_13" localSheetId="2">#REF!</definedName>
    <definedName name="X31Y11_13">#REF!</definedName>
    <definedName name="X32Y01_13" localSheetId="2">#REF!</definedName>
    <definedName name="X32Y01_13">#REF!</definedName>
    <definedName name="X32Y02_13" localSheetId="2">#REF!</definedName>
    <definedName name="X32Y02_13">#REF!</definedName>
    <definedName name="X32Y03_13" localSheetId="2">#REF!</definedName>
    <definedName name="X32Y03_13">#REF!</definedName>
    <definedName name="X32Y04_13" localSheetId="2">#REF!</definedName>
    <definedName name="X32Y04_13">#REF!</definedName>
    <definedName name="X32Y05_13" localSheetId="2">#REF!</definedName>
    <definedName name="X32Y05_13">#REF!</definedName>
    <definedName name="X32Y06_13" localSheetId="2">#REF!</definedName>
    <definedName name="X32Y06_13">#REF!</definedName>
    <definedName name="X32Y07_13" localSheetId="2">#REF!</definedName>
    <definedName name="X32Y07_13">#REF!</definedName>
    <definedName name="X32Y08_13" localSheetId="2">#REF!</definedName>
    <definedName name="X32Y08_13">#REF!</definedName>
    <definedName name="X32Y09_13" localSheetId="2">#REF!</definedName>
    <definedName name="X32Y09_13">#REF!</definedName>
    <definedName name="X32Y10_13" localSheetId="2">#REF!</definedName>
    <definedName name="X32Y10_13">#REF!</definedName>
    <definedName name="X32Y11_13" localSheetId="1">#REF!</definedName>
    <definedName name="X32Y11_13" localSheetId="2">#REF!</definedName>
    <definedName name="X32Y11_13">#REF!</definedName>
    <definedName name="X33Y01_13" localSheetId="2">#REF!</definedName>
    <definedName name="X33Y01_13">#REF!</definedName>
    <definedName name="X33Y02_13" localSheetId="2">#REF!</definedName>
    <definedName name="X33Y02_13">#REF!</definedName>
    <definedName name="X33Y03_13" localSheetId="2">#REF!</definedName>
    <definedName name="X33Y03_13">#REF!</definedName>
    <definedName name="X33Y04_13" localSheetId="2">#REF!</definedName>
    <definedName name="X33Y04_13">#REF!</definedName>
    <definedName name="X33Y05_13" localSheetId="2">#REF!</definedName>
    <definedName name="X33Y05_13">#REF!</definedName>
    <definedName name="X33Y06_13" localSheetId="2">#REF!</definedName>
    <definedName name="X33Y06_13">#REF!</definedName>
    <definedName name="X33Y07_13" localSheetId="2">#REF!</definedName>
    <definedName name="X33Y07_13">#REF!</definedName>
    <definedName name="X33Y08_13" localSheetId="2">#REF!</definedName>
    <definedName name="X33Y08_13">#REF!</definedName>
    <definedName name="X33Y09_13" localSheetId="2">#REF!</definedName>
    <definedName name="X33Y09_13">#REF!</definedName>
    <definedName name="X33Y10_13" localSheetId="2">#REF!</definedName>
    <definedName name="X33Y10_13">#REF!</definedName>
    <definedName name="X33Y11_13" localSheetId="2">#REF!</definedName>
    <definedName name="X33Y11_13">#REF!</definedName>
    <definedName name="X34Y01_13" localSheetId="2">#REF!</definedName>
    <definedName name="X34Y01_13">#REF!</definedName>
    <definedName name="X34Y02_13" localSheetId="2">#REF!</definedName>
    <definedName name="X34Y02_13">#REF!</definedName>
    <definedName name="X34Y03_13" localSheetId="2">#REF!</definedName>
    <definedName name="X34Y03_13">#REF!</definedName>
    <definedName name="X34Y04_13" localSheetId="2">#REF!</definedName>
    <definedName name="X34Y04_13">#REF!</definedName>
    <definedName name="X34Y05_13" localSheetId="2">#REF!</definedName>
    <definedName name="X34Y05_13">#REF!</definedName>
    <definedName name="X34Y06_13" localSheetId="2">#REF!</definedName>
    <definedName name="X34Y06_13">#REF!</definedName>
    <definedName name="X34Y07_13" localSheetId="2">#REF!</definedName>
    <definedName name="X34Y07_13">#REF!</definedName>
    <definedName name="X34Y08_13" localSheetId="2">#REF!</definedName>
    <definedName name="X34Y08_13">#REF!</definedName>
    <definedName name="X34Y09_13" localSheetId="2">#REF!</definedName>
    <definedName name="X34Y09_13">#REF!</definedName>
    <definedName name="X34Y10_13" localSheetId="2">#REF!</definedName>
    <definedName name="X34Y10_13">#REF!</definedName>
    <definedName name="X34Y11_13" localSheetId="2">#REF!</definedName>
    <definedName name="X34Y11_13">#REF!</definedName>
    <definedName name="X35Y01_13" localSheetId="2">#REF!</definedName>
    <definedName name="X35Y01_13">#REF!</definedName>
    <definedName name="X35Y02_13" localSheetId="2">#REF!</definedName>
    <definedName name="X35Y02_13">#REF!</definedName>
    <definedName name="X35Y03_13" localSheetId="2">#REF!</definedName>
    <definedName name="X35Y03_13">#REF!</definedName>
    <definedName name="X35Y04_13" localSheetId="2">#REF!</definedName>
    <definedName name="X35Y04_13">#REF!</definedName>
    <definedName name="X35Y05_13" localSheetId="2">#REF!</definedName>
    <definedName name="X35Y05_13">#REF!</definedName>
    <definedName name="X35Y06_13" localSheetId="2">#REF!</definedName>
    <definedName name="X35Y06_13">#REF!</definedName>
    <definedName name="X35Y07_13" localSheetId="2">#REF!</definedName>
    <definedName name="X35Y07_13">#REF!</definedName>
    <definedName name="X35Y08_13" localSheetId="2">#REF!</definedName>
    <definedName name="X35Y08_13">#REF!</definedName>
    <definedName name="X35Y09_13" localSheetId="2">#REF!</definedName>
    <definedName name="X35Y09_13">#REF!</definedName>
    <definedName name="X35Y10_13" localSheetId="2">#REF!</definedName>
    <definedName name="X35Y10_13">#REF!</definedName>
    <definedName name="X35Y11_13" localSheetId="2">#REF!</definedName>
    <definedName name="X35Y11_13">#REF!</definedName>
    <definedName name="X36Y01_13" localSheetId="2">#REF!</definedName>
    <definedName name="X36Y01_13">#REF!</definedName>
    <definedName name="X36Y02_13" localSheetId="2">#REF!</definedName>
    <definedName name="X36Y02_13">#REF!</definedName>
    <definedName name="X36Y03_13" localSheetId="2">#REF!</definedName>
    <definedName name="X36Y03_13">#REF!</definedName>
    <definedName name="X36Y04_13" localSheetId="2">#REF!</definedName>
    <definedName name="X36Y04_13">#REF!</definedName>
    <definedName name="X36Y05_13" localSheetId="2">#REF!</definedName>
    <definedName name="X36Y05_13">#REF!</definedName>
    <definedName name="X36Y06_13" localSheetId="2">#REF!</definedName>
    <definedName name="X36Y06_13">#REF!</definedName>
    <definedName name="X36Y07_13" localSheetId="2">#REF!</definedName>
    <definedName name="X36Y07_13">#REF!</definedName>
    <definedName name="X36Y08_13" localSheetId="2">#REF!</definedName>
    <definedName name="X36Y08_13">#REF!</definedName>
    <definedName name="X36Y09_13" localSheetId="2">#REF!</definedName>
    <definedName name="X36Y09_13">#REF!</definedName>
    <definedName name="X36Y10_13" localSheetId="2">#REF!</definedName>
    <definedName name="X36Y10_13">#REF!</definedName>
    <definedName name="X36Y11_13" localSheetId="2">#REF!</definedName>
    <definedName name="X36Y11_13">#REF!</definedName>
    <definedName name="X37Y01_13" localSheetId="2">#REF!</definedName>
    <definedName name="X37Y01_13">#REF!</definedName>
    <definedName name="X37Y02_13" localSheetId="2">#REF!</definedName>
    <definedName name="X37Y02_13">#REF!</definedName>
    <definedName name="X37Y03_13" localSheetId="2">#REF!</definedName>
    <definedName name="X37Y03_13">#REF!</definedName>
    <definedName name="X37Y04_13" localSheetId="2">#REF!</definedName>
    <definedName name="X37Y04_13">#REF!</definedName>
    <definedName name="X37Y05_13" localSheetId="2">#REF!</definedName>
    <definedName name="X37Y05_13">#REF!</definedName>
    <definedName name="X37Y06_13" localSheetId="2">#REF!</definedName>
    <definedName name="X37Y06_13">#REF!</definedName>
    <definedName name="X37Y07_13" localSheetId="2">#REF!</definedName>
    <definedName name="X37Y07_13">#REF!</definedName>
    <definedName name="X37Y08_13" localSheetId="2">#REF!</definedName>
    <definedName name="X37Y08_13">#REF!</definedName>
    <definedName name="X37Y09_13" localSheetId="2">#REF!</definedName>
    <definedName name="X37Y09_13">#REF!</definedName>
    <definedName name="X37Y10_13" localSheetId="2">#REF!</definedName>
    <definedName name="X37Y10_13">#REF!</definedName>
    <definedName name="X37Y11_13" localSheetId="2">#REF!</definedName>
    <definedName name="X37Y11_13">#REF!</definedName>
    <definedName name="X38Y01_13" localSheetId="2">#REF!</definedName>
    <definedName name="X38Y01_13">#REF!</definedName>
    <definedName name="X38Y02_13" localSheetId="2">#REF!</definedName>
    <definedName name="X38Y02_13">#REF!</definedName>
    <definedName name="X38Y03_13" localSheetId="2">#REF!</definedName>
    <definedName name="X38Y03_13">#REF!</definedName>
    <definedName name="X38Y04_13" localSheetId="2">#REF!</definedName>
    <definedName name="X38Y04_13">#REF!</definedName>
    <definedName name="X38Y05_13" localSheetId="2">#REF!</definedName>
    <definedName name="X38Y05_13">#REF!</definedName>
    <definedName name="X38Y06_13" localSheetId="2">#REF!</definedName>
    <definedName name="X38Y06_13">#REF!</definedName>
    <definedName name="X38Y07_13" localSheetId="2">#REF!</definedName>
    <definedName name="X38Y07_13">#REF!</definedName>
    <definedName name="X38Y08_13" localSheetId="2">#REF!</definedName>
    <definedName name="X38Y08_13">#REF!</definedName>
    <definedName name="X38Y09_13" localSheetId="2">#REF!</definedName>
    <definedName name="X38Y09_13">#REF!</definedName>
    <definedName name="X38Y10_13" localSheetId="2">#REF!</definedName>
    <definedName name="X38Y10_13">#REF!</definedName>
    <definedName name="X38Y11_13" localSheetId="2">#REF!</definedName>
    <definedName name="X38Y11_13">#REF!</definedName>
    <definedName name="X39Y01_13" localSheetId="2">#REF!</definedName>
    <definedName name="X39Y01_13">#REF!</definedName>
    <definedName name="X39Y02_13" localSheetId="2">#REF!</definedName>
    <definedName name="X39Y02_13">#REF!</definedName>
    <definedName name="X39Y03_13" localSheetId="2">#REF!</definedName>
    <definedName name="X39Y03_13">#REF!</definedName>
    <definedName name="X39Y04_13" localSheetId="2">#REF!</definedName>
    <definedName name="X39Y04_13">#REF!</definedName>
    <definedName name="X39Y05_13" localSheetId="2">#REF!</definedName>
    <definedName name="X39Y05_13">#REF!</definedName>
    <definedName name="X39Y06_13" localSheetId="2">#REF!</definedName>
    <definedName name="X39Y06_13">#REF!</definedName>
    <definedName name="X39Y07_13" localSheetId="2">#REF!</definedName>
    <definedName name="X39Y07_13">#REF!</definedName>
    <definedName name="X39Y08_13" localSheetId="2">#REF!</definedName>
    <definedName name="X39Y08_13">#REF!</definedName>
    <definedName name="X39Y09_13" localSheetId="2">#REF!</definedName>
    <definedName name="X39Y09_13">#REF!</definedName>
    <definedName name="X39Y10_13" localSheetId="2">#REF!</definedName>
    <definedName name="X39Y10_13">#REF!</definedName>
    <definedName name="X39Y11_13" localSheetId="2">#REF!</definedName>
    <definedName name="X39Y11_13">#REF!</definedName>
    <definedName name="X40Y01_13" localSheetId="2">#REF!</definedName>
    <definedName name="X40Y01_13">#REF!</definedName>
    <definedName name="X40Y02_13" localSheetId="2">#REF!</definedName>
    <definedName name="X40Y02_13">#REF!</definedName>
    <definedName name="X40Y03_13" localSheetId="2">#REF!</definedName>
    <definedName name="X40Y03_13">#REF!</definedName>
    <definedName name="X40Y04_13" localSheetId="2">#REF!</definedName>
    <definedName name="X40Y04_13">#REF!</definedName>
    <definedName name="X40Y05_13" localSheetId="2">#REF!</definedName>
    <definedName name="X40Y05_13">#REF!</definedName>
    <definedName name="X40Y06_13" localSheetId="2">#REF!</definedName>
    <definedName name="X40Y06_13">#REF!</definedName>
    <definedName name="X40Y07_13" localSheetId="2">#REF!</definedName>
    <definedName name="X40Y07_13">#REF!</definedName>
    <definedName name="X40Y08_13" localSheetId="2">#REF!</definedName>
    <definedName name="X40Y08_13">#REF!</definedName>
    <definedName name="X40Y09_13" localSheetId="2">#REF!</definedName>
    <definedName name="X40Y09_13">#REF!</definedName>
    <definedName name="X40Y10_13" localSheetId="2">#REF!</definedName>
    <definedName name="X40Y10_13">#REF!</definedName>
    <definedName name="X40Y11_13" localSheetId="2">#REF!</definedName>
    <definedName name="X40Y11_13">#REF!</definedName>
    <definedName name="X41Y01_13" localSheetId="2">#REF!</definedName>
    <definedName name="X41Y01_13">#REF!</definedName>
    <definedName name="X41Y02_13" localSheetId="2">#REF!</definedName>
    <definedName name="X41Y02_13">#REF!</definedName>
    <definedName name="X41Y03_13" localSheetId="2">#REF!</definedName>
    <definedName name="X41Y03_13">#REF!</definedName>
    <definedName name="X41Y04_13" localSheetId="2">#REF!</definedName>
    <definedName name="X41Y04_13">#REF!</definedName>
    <definedName name="X41Y05_13" localSheetId="2">#REF!</definedName>
    <definedName name="X41Y05_13">#REF!</definedName>
    <definedName name="X41Y06_13" localSheetId="2">#REF!</definedName>
    <definedName name="X41Y06_13">#REF!</definedName>
    <definedName name="X41Y07_13" localSheetId="2">#REF!</definedName>
    <definedName name="X41Y07_13">#REF!</definedName>
    <definedName name="X41Y08_13" localSheetId="2">#REF!</definedName>
    <definedName name="X41Y08_13">#REF!</definedName>
    <definedName name="X41Y09_13" localSheetId="2">#REF!</definedName>
    <definedName name="X41Y09_13">#REF!</definedName>
    <definedName name="X41Y10_13" localSheetId="2">#REF!</definedName>
    <definedName name="X41Y10_13">#REF!</definedName>
    <definedName name="X41Y11_13" localSheetId="2">#REF!</definedName>
    <definedName name="X41Y11_13">#REF!</definedName>
    <definedName name="施策体系" localSheetId="2">#REF!</definedName>
    <definedName name="施策体系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52518" l="1"/>
  <c r="H11" i="52518" l="1"/>
  <c r="H12" i="52518"/>
  <c r="F13" i="52518" l="1"/>
  <c r="F12" i="52518"/>
  <c r="F11" i="52518"/>
  <c r="D13" i="52518"/>
  <c r="D11" i="52518" l="1"/>
  <c r="D9" i="52518"/>
  <c r="D15" i="52518" l="1"/>
  <c r="D10" i="52518"/>
  <c r="G21" i="52518"/>
  <c r="E21" i="52518"/>
  <c r="H18" i="52518"/>
  <c r="H17" i="52518"/>
  <c r="H16" i="52518"/>
  <c r="H15" i="52518"/>
  <c r="H13" i="52518"/>
  <c r="H10" i="52518"/>
  <c r="H9" i="52518"/>
  <c r="F10" i="52518"/>
  <c r="F19" i="52518"/>
  <c r="F18" i="52518"/>
  <c r="F17" i="52518"/>
  <c r="F16" i="52518"/>
  <c r="F15" i="52518"/>
  <c r="F14" i="52518"/>
  <c r="F9" i="52518"/>
  <c r="D19" i="52518"/>
  <c r="D18" i="52518"/>
  <c r="D17" i="52518"/>
  <c r="D16" i="52518"/>
  <c r="D14" i="52518"/>
  <c r="D12" i="52518"/>
  <c r="H21" i="52518" l="1"/>
  <c r="F21" i="52518"/>
  <c r="D21" i="52518"/>
  <c r="H8" i="52519"/>
  <c r="H16" i="52519" s="1"/>
  <c r="I13" i="52519" s="1"/>
  <c r="H19" i="52518" l="1"/>
  <c r="I15" i="52519"/>
  <c r="I17" i="52518" s="1"/>
  <c r="I5" i="52519"/>
  <c r="I9" i="52518" s="1"/>
  <c r="I7" i="52519"/>
  <c r="I15" i="52518" s="1"/>
  <c r="I10" i="52519"/>
  <c r="I13" i="52518" s="1"/>
  <c r="I12" i="52519"/>
  <c r="I18" i="52518" s="1"/>
  <c r="I14" i="52518"/>
  <c r="I6" i="52519"/>
  <c r="I12" i="52518" s="1"/>
  <c r="I9" i="52519"/>
  <c r="I10" i="52518" s="1"/>
  <c r="I11" i="52519"/>
  <c r="I11" i="52518" s="1"/>
  <c r="I14" i="52519"/>
  <c r="I16" i="52518" s="1"/>
  <c r="O5" i="52519"/>
  <c r="N5" i="52519" s="1"/>
  <c r="I21" i="52518" l="1"/>
  <c r="D23" i="52518"/>
  <c r="F20" i="52518"/>
  <c r="D20" i="52518"/>
  <c r="J10" i="52519" l="1"/>
  <c r="K10" i="52519" s="1"/>
  <c r="F23" i="52518"/>
  <c r="J15" i="52519"/>
  <c r="I8" i="52519"/>
  <c r="I16" i="52519" s="1"/>
  <c r="J6" i="52519" l="1"/>
  <c r="K6" i="52519" s="1"/>
  <c r="J7" i="52519"/>
  <c r="K7" i="52519" s="1"/>
  <c r="J11" i="52519"/>
  <c r="K11" i="52519" s="1"/>
  <c r="J13" i="52519"/>
  <c r="K13" i="52519" s="1"/>
  <c r="J5" i="52519"/>
  <c r="K5" i="52519" s="1"/>
  <c r="J14" i="52519"/>
  <c r="K14" i="52519" s="1"/>
  <c r="O9" i="52519"/>
  <c r="N9" i="52519" s="1"/>
  <c r="J12" i="52519"/>
  <c r="K12" i="52519" s="1"/>
  <c r="J9" i="52519"/>
  <c r="K9" i="52519" s="1"/>
  <c r="J8" i="52519"/>
  <c r="K8" i="52519" s="1"/>
  <c r="O14" i="52519" l="1"/>
  <c r="N14" i="52519" s="1"/>
  <c r="O10" i="52519"/>
  <c r="N10" i="52519" s="1"/>
  <c r="O15" i="52519"/>
  <c r="N15" i="52519" s="1"/>
  <c r="J16" i="52519"/>
  <c r="K16" i="52519" s="1"/>
  <c r="O13" i="52519"/>
  <c r="N13" i="52519" s="1"/>
  <c r="O11" i="52519"/>
  <c r="N11" i="52519" s="1"/>
  <c r="H20" i="52518"/>
  <c r="O12" i="52519"/>
  <c r="N12" i="52519" s="1"/>
  <c r="O6" i="52519"/>
  <c r="N6" i="52519" s="1"/>
  <c r="O7" i="52519"/>
  <c r="N7" i="52519" s="1"/>
  <c r="H23" i="52518" l="1"/>
  <c r="O16" i="52519"/>
  <c r="N16" i="52519" s="1"/>
</calcChain>
</file>

<file path=xl/comments1.xml><?xml version="1.0" encoding="utf-8"?>
<comments xmlns="http://schemas.openxmlformats.org/spreadsheetml/2006/main">
  <authors>
    <author>中濵　美那子</author>
    <author>阿部　章人</author>
  </authors>
  <commentList>
    <comment ref="D11" authorId="0" shapeId="0">
      <text>
        <r>
          <rPr>
            <sz val="9"/>
            <color indexed="81"/>
            <rFont val="ＭＳ Ｐゴシック"/>
            <family val="3"/>
            <charset val="128"/>
          </rPr>
          <t>表と突合させるため、公債費ではなく補助費で調整+0.1</t>
        </r>
      </text>
    </comment>
    <comment ref="D13" authorId="1" shapeId="0">
      <text>
        <r>
          <rPr>
            <sz val="9"/>
            <color indexed="81"/>
            <rFont val="MS P ゴシック"/>
            <family val="3"/>
            <charset val="128"/>
          </rPr>
          <t>表と突合させるため、扶助費ではなく維持補修費で調整</t>
        </r>
      </text>
    </comment>
    <comment ref="F13" authorId="0" shapeId="0">
      <text>
        <r>
          <rPr>
            <sz val="9"/>
            <color indexed="81"/>
            <rFont val="ＭＳ Ｐゴシック"/>
            <family val="3"/>
            <charset val="128"/>
          </rPr>
          <t>表と突合させるため、扶助費ではなく維持補修費で調整</t>
        </r>
      </text>
    </comment>
    <comment ref="H1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△0.1調整</t>
        </r>
      </text>
    </comment>
  </commentList>
</comments>
</file>

<file path=xl/sharedStrings.xml><?xml version="1.0" encoding="utf-8"?>
<sst xmlns="http://schemas.openxmlformats.org/spreadsheetml/2006/main" count="83" uniqueCount="60">
  <si>
    <t>計</t>
    <rPh sb="0" eb="1">
      <t>ケイ</t>
    </rPh>
    <phoneticPr fontId="2"/>
  </si>
  <si>
    <t>　人件費</t>
    <rPh sb="1" eb="4">
      <t>ジンケンヒ</t>
    </rPh>
    <phoneticPr fontId="2"/>
  </si>
  <si>
    <t>　扶助費</t>
    <rPh sb="1" eb="4">
      <t>フジョヒ</t>
    </rPh>
    <phoneticPr fontId="2"/>
  </si>
  <si>
    <t>　公債費</t>
    <rPh sb="1" eb="3">
      <t>コウサイ</t>
    </rPh>
    <rPh sb="3" eb="4">
      <t>ヒ</t>
    </rPh>
    <phoneticPr fontId="2"/>
  </si>
  <si>
    <t xml:space="preserve">      区 分</t>
    <rPh sb="6" eb="7">
      <t>ク</t>
    </rPh>
    <rPh sb="8" eb="9">
      <t>ブン</t>
    </rPh>
    <phoneticPr fontId="2"/>
  </si>
  <si>
    <t>構成比</t>
    <rPh sb="0" eb="3">
      <t>コウセイヒ</t>
    </rPh>
    <phoneticPr fontId="2"/>
  </si>
  <si>
    <t xml:space="preserve">     科  目</t>
    <rPh sb="5" eb="6">
      <t>カ</t>
    </rPh>
    <rPh sb="8" eb="9">
      <t>メ</t>
    </rPh>
    <phoneticPr fontId="2"/>
  </si>
  <si>
    <t>％</t>
    <phoneticPr fontId="2"/>
  </si>
  <si>
    <t>　（３）　歳出</t>
    <rPh sb="5" eb="7">
      <t>サイシュツ</t>
    </rPh>
    <phoneticPr fontId="2"/>
  </si>
  <si>
    <t>　　ア　性質別</t>
    <rPh sb="4" eb="6">
      <t>セイシツ</t>
    </rPh>
    <rPh sb="6" eb="7">
      <t>ベツ</t>
    </rPh>
    <phoneticPr fontId="2"/>
  </si>
  <si>
    <t>　物件費</t>
    <rPh sb="1" eb="4">
      <t>ブッケンヒ</t>
    </rPh>
    <phoneticPr fontId="2"/>
  </si>
  <si>
    <t>　補助費等</t>
    <rPh sb="1" eb="3">
      <t>ホジョ</t>
    </rPh>
    <rPh sb="3" eb="4">
      <t>ヒ</t>
    </rPh>
    <rPh sb="4" eb="5">
      <t>ナド</t>
    </rPh>
    <phoneticPr fontId="2"/>
  </si>
  <si>
    <t>　維持補修費</t>
    <rPh sb="1" eb="3">
      <t>イジ</t>
    </rPh>
    <rPh sb="3" eb="5">
      <t>ホシュウ</t>
    </rPh>
    <rPh sb="5" eb="6">
      <t>ヒ</t>
    </rPh>
    <phoneticPr fontId="2"/>
  </si>
  <si>
    <t>　投資的経費</t>
    <rPh sb="1" eb="4">
      <t>トウシテキ</t>
    </rPh>
    <rPh sb="4" eb="6">
      <t>ケイヒ</t>
    </rPh>
    <rPh sb="5" eb="6">
      <t>ヒ</t>
    </rPh>
    <phoneticPr fontId="2"/>
  </si>
  <si>
    <t>　積立金</t>
    <rPh sb="1" eb="3">
      <t>ツミタテ</t>
    </rPh>
    <rPh sb="3" eb="4">
      <t>キン</t>
    </rPh>
    <phoneticPr fontId="2"/>
  </si>
  <si>
    <t>　出資金・貸付金</t>
    <rPh sb="1" eb="4">
      <t>シュッシキン</t>
    </rPh>
    <rPh sb="5" eb="7">
      <t>カシツケ</t>
    </rPh>
    <rPh sb="7" eb="8">
      <t>キン</t>
    </rPh>
    <phoneticPr fontId="2"/>
  </si>
  <si>
    <t>　繰出金</t>
    <rPh sb="1" eb="2">
      <t>クリ</t>
    </rPh>
    <rPh sb="2" eb="4">
      <t>シュッキン</t>
    </rPh>
    <phoneticPr fontId="2"/>
  </si>
  <si>
    <t>a　前年度増減比較</t>
    <rPh sb="2" eb="5">
      <t>ゼンネンド</t>
    </rPh>
    <rPh sb="5" eb="7">
      <t>ゾウゲン</t>
    </rPh>
    <rPh sb="7" eb="9">
      <t>ヒカク</t>
    </rPh>
    <phoneticPr fontId="2"/>
  </si>
  <si>
    <t>歳出決算額</t>
    <rPh sb="0" eb="2">
      <t>サイシュツ</t>
    </rPh>
    <rPh sb="2" eb="4">
      <t>ケッサン</t>
    </rPh>
    <rPh sb="4" eb="5">
      <t>ガク</t>
    </rPh>
    <phoneticPr fontId="2"/>
  </si>
  <si>
    <t>義務的経費</t>
    <rPh sb="0" eb="3">
      <t>ギムテキ</t>
    </rPh>
    <rPh sb="3" eb="5">
      <t>ケイヒ</t>
    </rPh>
    <phoneticPr fontId="2"/>
  </si>
  <si>
    <t>　イ　目的別（款別）</t>
    <rPh sb="3" eb="5">
      <t>モクテキ</t>
    </rPh>
    <rPh sb="5" eb="6">
      <t>ベツ</t>
    </rPh>
    <rPh sb="7" eb="8">
      <t>カン</t>
    </rPh>
    <rPh sb="8" eb="9">
      <t>ベツ</t>
    </rPh>
    <phoneticPr fontId="2"/>
  </si>
  <si>
    <t>（単位　千円）</t>
    <rPh sb="1" eb="3">
      <t>タンイ</t>
    </rPh>
    <rPh sb="4" eb="6">
      <t>センエン</t>
    </rPh>
    <phoneticPr fontId="2"/>
  </si>
  <si>
    <t>区 分</t>
    <rPh sb="0" eb="1">
      <t>ク</t>
    </rPh>
    <rPh sb="2" eb="3">
      <t>ブン</t>
    </rPh>
    <phoneticPr fontId="2"/>
  </si>
  <si>
    <t>増減</t>
    <rPh sb="0" eb="2">
      <t>ゾウゲン</t>
    </rPh>
    <phoneticPr fontId="2"/>
  </si>
  <si>
    <t>増減率</t>
    <rPh sb="0" eb="2">
      <t>ゾウゲン</t>
    </rPh>
    <rPh sb="2" eb="3">
      <t>リツ</t>
    </rPh>
    <phoneticPr fontId="2"/>
  </si>
  <si>
    <t>A-B</t>
    <phoneticPr fontId="2"/>
  </si>
  <si>
    <t xml:space="preserve">   性質別</t>
    <rPh sb="3" eb="5">
      <t>セイシツ</t>
    </rPh>
    <rPh sb="5" eb="6">
      <t>ベツ</t>
    </rPh>
    <phoneticPr fontId="2"/>
  </si>
  <si>
    <t>　義務的経費</t>
    <rPh sb="1" eb="3">
      <t>ギム</t>
    </rPh>
    <rPh sb="3" eb="4">
      <t>テキ</t>
    </rPh>
    <rPh sb="4" eb="6">
      <t>ケイヒ</t>
    </rPh>
    <phoneticPr fontId="2"/>
  </si>
  <si>
    <t xml:space="preserve"> 人件費</t>
    <phoneticPr fontId="2"/>
  </si>
  <si>
    <t xml:space="preserve"> 扶助費</t>
    <phoneticPr fontId="2"/>
  </si>
  <si>
    <t xml:space="preserve"> 公債費</t>
    <phoneticPr fontId="2"/>
  </si>
  <si>
    <t xml:space="preserve"> 物件費</t>
    <phoneticPr fontId="2"/>
  </si>
  <si>
    <t xml:space="preserve"> 維持補修費</t>
    <phoneticPr fontId="2"/>
  </si>
  <si>
    <t xml:space="preserve"> 補助費等</t>
    <phoneticPr fontId="2"/>
  </si>
  <si>
    <t xml:space="preserve"> 繰出金</t>
    <phoneticPr fontId="2"/>
  </si>
  <si>
    <t xml:space="preserve"> 投資的経費</t>
    <phoneticPr fontId="2"/>
  </si>
  <si>
    <t xml:space="preserve"> 積立金</t>
    <phoneticPr fontId="2"/>
  </si>
  <si>
    <t xml:space="preserve"> 出資金・貸付金</t>
    <phoneticPr fontId="2"/>
  </si>
  <si>
    <t>皆増</t>
    <rPh sb="0" eb="1">
      <t>ミナ</t>
    </rPh>
    <rPh sb="1" eb="2">
      <t>ゾウ</t>
    </rPh>
    <phoneticPr fontId="2"/>
  </si>
  <si>
    <t>10,000円の内訳</t>
    <rPh sb="6" eb="7">
      <t>エン</t>
    </rPh>
    <rPh sb="8" eb="10">
      <t>ウチワケ</t>
    </rPh>
    <phoneticPr fontId="2"/>
  </si>
  <si>
    <t>義務的経費の割合</t>
    <rPh sb="0" eb="3">
      <t>ギムテキ</t>
    </rPh>
    <rPh sb="3" eb="5">
      <t>ケイヒ</t>
    </rPh>
    <rPh sb="6" eb="8">
      <t>ワリアイ</t>
    </rPh>
    <phoneticPr fontId="2"/>
  </si>
  <si>
    <t>歳出決算額-義務的経費</t>
    <rPh sb="0" eb="2">
      <t>サイシュツ</t>
    </rPh>
    <rPh sb="2" eb="4">
      <t>ケッサン</t>
    </rPh>
    <rPh sb="4" eb="5">
      <t>ガク</t>
    </rPh>
    <rPh sb="6" eb="9">
      <t>ギムテキ</t>
    </rPh>
    <rPh sb="9" eb="11">
      <t>ケイヒ</t>
    </rPh>
    <phoneticPr fontId="2"/>
  </si>
  <si>
    <t>(単位　千円）</t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</si>
  <si>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</si>
  <si>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</si>
  <si>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平成29年度
（2017）</t>
    <rPh sb="0" eb="2">
      <t>ヘイセイ</t>
    </rPh>
    <rPh sb="4" eb="6">
      <t>ネンド</t>
    </rPh>
    <phoneticPr fontId="2"/>
  </si>
  <si>
    <t>平成30年度
（2018）</t>
    <rPh sb="0" eb="2">
      <t>ヘイセイ</t>
    </rPh>
    <rPh sb="4" eb="6">
      <t>ネンド</t>
    </rPh>
    <phoneticPr fontId="2"/>
  </si>
  <si>
    <t>(単位　億円）</t>
    <rPh sb="1" eb="3">
      <t>タンイ</t>
    </rPh>
    <rPh sb="4" eb="5">
      <t>オク</t>
    </rPh>
    <rPh sb="5" eb="6">
      <t>エン</t>
    </rPh>
    <phoneticPr fontId="2"/>
  </si>
  <si>
    <t>（2017）</t>
  </si>
  <si>
    <t>％</t>
  </si>
  <si>
    <t>（2018）</t>
  </si>
  <si>
    <t>令和元年度</t>
    <rPh sb="0" eb="2">
      <t>レイワ</t>
    </rPh>
    <rPh sb="2" eb="4">
      <t>ガンネン</t>
    </rPh>
    <rPh sb="4" eb="5">
      <t>ド</t>
    </rPh>
    <phoneticPr fontId="2"/>
  </si>
  <si>
    <t>（2019）</t>
    <phoneticPr fontId="2"/>
  </si>
  <si>
    <t>令和元年度
（2019）</t>
    <rPh sb="0" eb="2">
      <t>レイワ</t>
    </rPh>
    <rPh sb="2" eb="4">
      <t>ガンネン</t>
    </rPh>
    <rPh sb="4" eb="5">
      <t>ド</t>
    </rPh>
    <rPh sb="5" eb="7">
      <t>ヘイネンド</t>
    </rPh>
    <phoneticPr fontId="2"/>
  </si>
  <si>
    <t>出典：八王子市財政白書</t>
    <rPh sb="0" eb="2">
      <t>シュッテン</t>
    </rPh>
    <rPh sb="3" eb="7">
      <t>ハチオウジシ</t>
    </rPh>
    <rPh sb="7" eb="9">
      <t>ザイセイ</t>
    </rPh>
    <rPh sb="9" eb="11">
      <t>ハクショ</t>
    </rPh>
    <phoneticPr fontId="22"/>
  </si>
  <si>
    <t>■一般会計【歳出】義務的経費の推移（性質別）</t>
    <phoneticPr fontId="2"/>
  </si>
  <si>
    <t>年度</t>
    <rPh sb="0" eb="2">
      <t>ネンド</t>
    </rPh>
    <phoneticPr fontId="2"/>
  </si>
  <si>
    <t>歳出決算額（億円）</t>
    <rPh sb="0" eb="2">
      <t>サイシュツ</t>
    </rPh>
    <rPh sb="2" eb="4">
      <t>ケッサン</t>
    </rPh>
    <rPh sb="4" eb="5">
      <t>ガク</t>
    </rPh>
    <rPh sb="6" eb="8">
      <t>オクエン</t>
    </rPh>
    <phoneticPr fontId="2"/>
  </si>
  <si>
    <t>義務的経費（億円）</t>
    <rPh sb="0" eb="3">
      <t>ギムテキ</t>
    </rPh>
    <rPh sb="3" eb="5">
      <t>ケイヒ</t>
    </rPh>
    <phoneticPr fontId="2"/>
  </si>
  <si>
    <t>義務的経費の割合（%）</t>
    <rPh sb="0" eb="3">
      <t>ギムテキ</t>
    </rPh>
    <rPh sb="3" eb="5">
      <t>ケイヒ</t>
    </rPh>
    <rPh sb="6" eb="8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</si>
</sst>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;&quot;△ &quot;#,##0"/>
    <numFmt numFmtId="177" formatCode="#,##0;[Red]#,##0"/>
    <numFmt numFmtId="178" formatCode="#,##0.0;&quot;△ &quot;#,##0.0"/>
    <numFmt numFmtId="179" formatCode="#,##0,"/>
    <numFmt numFmtId="180" formatCode="0.0_ "/>
    <numFmt numFmtId="181" formatCode="_-* #,##0_-;\-* #,##0_-;_-* &quot;-&quot;_-;_-@_-"/>
    <numFmt numFmtId="182" formatCode="#,##0.0_ "/>
    <numFmt numFmtId="183" formatCode="0.0_);[Red]\(0.0\)"/>
    <numFmt numFmtId="184" formatCode="#,##0.0_);[Red]\(#,##0.0\)"/>
    <numFmt numFmtId="185" formatCode="0.0"/>
    <numFmt numFmtId="186" formatCode="#,##0.00_ ;[Red]\-#,##0.00\ 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MS UI Gothic"/>
      <family val="3"/>
      <charset val="128"/>
    </font>
    <font>
      <sz val="11"/>
      <name val="MS UI Gothic"/>
      <family val="3"/>
      <charset val="128"/>
    </font>
    <font>
      <sz val="10.5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MS UI Gothic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MS UI Gothic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177" fontId="7" fillId="0" borderId="0" applyFill="0" applyBorder="0" applyAlignment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10" fillId="0" borderId="0"/>
    <xf numFmtId="0" fontId="1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181" fontId="16" fillId="0" borderId="0" applyFont="0" applyFill="0" applyBorder="0" applyAlignment="0" applyProtection="0"/>
    <xf numFmtId="0" fontId="16" fillId="0" borderId="0"/>
    <xf numFmtId="0" fontId="1" fillId="0" borderId="0"/>
  </cellStyleXfs>
  <cellXfs count="134">
    <xf numFmtId="0" fontId="0" fillId="0" borderId="0" xfId="0"/>
    <xf numFmtId="0" fontId="6" fillId="0" borderId="0" xfId="6" applyFont="1">
      <alignment vertical="center"/>
    </xf>
    <xf numFmtId="0" fontId="11" fillId="0" borderId="0" xfId="6" applyFont="1">
      <alignment vertical="center"/>
    </xf>
    <xf numFmtId="0" fontId="11" fillId="0" borderId="11" xfId="6" applyFont="1" applyBorder="1" applyAlignment="1">
      <alignment horizontal="right" vertical="center"/>
    </xf>
    <xf numFmtId="0" fontId="11" fillId="0" borderId="12" xfId="6" applyFont="1" applyBorder="1">
      <alignment vertical="center"/>
    </xf>
    <xf numFmtId="0" fontId="11" fillId="0" borderId="14" xfId="6" applyFont="1" applyBorder="1" applyAlignment="1">
      <alignment horizontal="right" vertical="center"/>
    </xf>
    <xf numFmtId="0" fontId="11" fillId="0" borderId="15" xfId="6" applyFont="1" applyBorder="1" applyAlignment="1">
      <alignment horizontal="center" vertical="center"/>
    </xf>
    <xf numFmtId="178" fontId="11" fillId="0" borderId="19" xfId="6" applyNumberFormat="1" applyFont="1" applyBorder="1">
      <alignment vertical="center"/>
    </xf>
    <xf numFmtId="178" fontId="11" fillId="0" borderId="21" xfId="6" applyNumberFormat="1" applyFont="1" applyBorder="1">
      <alignment vertical="center"/>
    </xf>
    <xf numFmtId="0" fontId="11" fillId="0" borderId="8" xfId="6" applyFont="1" applyBorder="1" applyAlignment="1">
      <alignment horizontal="left" vertical="center"/>
    </xf>
    <xf numFmtId="0" fontId="11" fillId="0" borderId="23" xfId="6" applyFont="1" applyBorder="1" applyAlignment="1">
      <alignment horizontal="center" vertical="center"/>
    </xf>
    <xf numFmtId="0" fontId="11" fillId="0" borderId="7" xfId="6" applyFont="1" applyBorder="1">
      <alignment vertical="center"/>
    </xf>
    <xf numFmtId="0" fontId="11" fillId="0" borderId="9" xfId="6" applyFont="1" applyBorder="1">
      <alignment vertical="center"/>
    </xf>
    <xf numFmtId="0" fontId="11" fillId="0" borderId="24" xfId="6" applyFont="1" applyBorder="1">
      <alignment vertical="center"/>
    </xf>
    <xf numFmtId="0" fontId="12" fillId="0" borderId="0" xfId="0" applyFont="1"/>
    <xf numFmtId="0" fontId="11" fillId="0" borderId="0" xfId="0" applyFont="1"/>
    <xf numFmtId="0" fontId="6" fillId="0" borderId="0" xfId="0" applyFont="1"/>
    <xf numFmtId="0" fontId="5" fillId="0" borderId="0" xfId="0" applyFont="1"/>
    <xf numFmtId="0" fontId="5" fillId="0" borderId="0" xfId="6" applyFont="1">
      <alignment vertical="center"/>
    </xf>
    <xf numFmtId="0" fontId="0" fillId="0" borderId="0" xfId="6" applyFont="1">
      <alignment vertical="center"/>
    </xf>
    <xf numFmtId="0" fontId="13" fillId="0" borderId="0" xfId="0" applyFont="1"/>
    <xf numFmtId="0" fontId="10" fillId="0" borderId="0" xfId="0" applyFont="1"/>
    <xf numFmtId="0" fontId="4" fillId="0" borderId="0" xfId="0" applyFont="1"/>
    <xf numFmtId="0" fontId="0" fillId="0" borderId="0" xfId="8" applyFont="1">
      <alignment vertical="center"/>
    </xf>
    <xf numFmtId="0" fontId="14" fillId="0" borderId="0" xfId="8" applyFont="1">
      <alignment vertical="center"/>
    </xf>
    <xf numFmtId="0" fontId="11" fillId="2" borderId="5" xfId="6" applyFont="1" applyFill="1" applyBorder="1">
      <alignment vertical="center"/>
    </xf>
    <xf numFmtId="0" fontId="11" fillId="2" borderId="6" xfId="6" applyFont="1" applyFill="1" applyBorder="1">
      <alignment vertical="center"/>
    </xf>
    <xf numFmtId="178" fontId="11" fillId="2" borderId="17" xfId="6" applyNumberFormat="1" applyFont="1" applyFill="1" applyBorder="1">
      <alignment vertical="center"/>
    </xf>
    <xf numFmtId="0" fontId="11" fillId="2" borderId="9" xfId="6" applyFont="1" applyFill="1" applyBorder="1">
      <alignment vertical="center"/>
    </xf>
    <xf numFmtId="0" fontId="11" fillId="2" borderId="24" xfId="6" applyFont="1" applyFill="1" applyBorder="1">
      <alignment vertical="center"/>
    </xf>
    <xf numFmtId="178" fontId="11" fillId="2" borderId="19" xfId="6" applyNumberFormat="1" applyFont="1" applyFill="1" applyBorder="1">
      <alignment vertical="center"/>
    </xf>
    <xf numFmtId="0" fontId="15" fillId="0" borderId="0" xfId="6" applyFont="1">
      <alignment vertical="center"/>
    </xf>
    <xf numFmtId="180" fontId="6" fillId="2" borderId="10" xfId="6" applyNumberFormat="1" applyFont="1" applyFill="1" applyBorder="1">
      <alignment vertical="center"/>
    </xf>
    <xf numFmtId="0" fontId="12" fillId="0" borderId="0" xfId="0" applyFont="1" applyFill="1"/>
    <xf numFmtId="0" fontId="11" fillId="0" borderId="0" xfId="0" applyFont="1" applyFill="1"/>
    <xf numFmtId="0" fontId="6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11" applyFont="1" applyFill="1">
      <alignment vertical="center"/>
    </xf>
    <xf numFmtId="0" fontId="11" fillId="0" borderId="0" xfId="11" applyFont="1" applyFill="1">
      <alignment vertical="center"/>
    </xf>
    <xf numFmtId="0" fontId="5" fillId="0" borderId="0" xfId="11" applyFont="1" applyFill="1" applyAlignment="1">
      <alignment vertical="center"/>
    </xf>
    <xf numFmtId="0" fontId="13" fillId="3" borderId="0" xfId="11" applyFont="1" applyFill="1">
      <alignment vertical="center"/>
    </xf>
    <xf numFmtId="0" fontId="13" fillId="3" borderId="0" xfId="11" applyFont="1" applyFill="1" applyAlignment="1">
      <alignment horizontal="right" vertical="center"/>
    </xf>
    <xf numFmtId="0" fontId="13" fillId="3" borderId="8" xfId="11" applyFont="1" applyFill="1" applyBorder="1" applyAlignment="1">
      <alignment horizontal="center" vertical="center"/>
    </xf>
    <xf numFmtId="0" fontId="13" fillId="3" borderId="22" xfId="11" applyFont="1" applyFill="1" applyBorder="1" applyAlignment="1">
      <alignment horizontal="center" vertical="center"/>
    </xf>
    <xf numFmtId="0" fontId="13" fillId="3" borderId="23" xfId="11" applyFont="1" applyFill="1" applyBorder="1" applyAlignment="1">
      <alignment horizontal="center" vertical="center"/>
    </xf>
    <xf numFmtId="0" fontId="13" fillId="3" borderId="7" xfId="11" applyFont="1" applyFill="1" applyBorder="1">
      <alignment vertical="center"/>
    </xf>
    <xf numFmtId="0" fontId="13" fillId="3" borderId="13" xfId="11" applyFont="1" applyFill="1" applyBorder="1" applyAlignment="1">
      <alignment horizontal="center" vertical="center"/>
    </xf>
    <xf numFmtId="0" fontId="13" fillId="3" borderId="14" xfId="11" applyFont="1" applyFill="1" applyBorder="1" applyAlignment="1">
      <alignment horizontal="right" vertical="center"/>
    </xf>
    <xf numFmtId="0" fontId="13" fillId="3" borderId="6" xfId="11" applyFont="1" applyFill="1" applyBorder="1">
      <alignment vertical="center"/>
    </xf>
    <xf numFmtId="176" fontId="13" fillId="3" borderId="16" xfId="11" applyNumberFormat="1" applyFont="1" applyFill="1" applyBorder="1">
      <alignment vertical="center"/>
    </xf>
    <xf numFmtId="178" fontId="13" fillId="3" borderId="17" xfId="11" applyNumberFormat="1" applyFont="1" applyFill="1" applyBorder="1">
      <alignment vertical="center"/>
    </xf>
    <xf numFmtId="0" fontId="13" fillId="3" borderId="24" xfId="11" applyFont="1" applyFill="1" applyBorder="1">
      <alignment vertical="center"/>
    </xf>
    <xf numFmtId="176" fontId="13" fillId="3" borderId="18" xfId="11" applyNumberFormat="1" applyFont="1" applyFill="1" applyBorder="1">
      <alignment vertical="center"/>
    </xf>
    <xf numFmtId="178" fontId="13" fillId="3" borderId="19" xfId="11" applyNumberFormat="1" applyFont="1" applyFill="1" applyBorder="1">
      <alignment vertical="center"/>
    </xf>
    <xf numFmtId="176" fontId="13" fillId="3" borderId="20" xfId="11" applyNumberFormat="1" applyFont="1" applyFill="1" applyBorder="1">
      <alignment vertical="center"/>
    </xf>
    <xf numFmtId="178" fontId="13" fillId="3" borderId="21" xfId="11" applyNumberFormat="1" applyFont="1" applyFill="1" applyBorder="1">
      <alignment vertical="center"/>
    </xf>
    <xf numFmtId="0" fontId="17" fillId="3" borderId="0" xfId="11" applyFont="1" applyFill="1" applyBorder="1" applyAlignment="1">
      <alignment horizontal="center" vertical="center"/>
    </xf>
    <xf numFmtId="0" fontId="17" fillId="3" borderId="0" xfId="11" applyFont="1" applyFill="1" applyBorder="1" applyAlignment="1">
      <alignment horizontal="right" vertical="center"/>
    </xf>
    <xf numFmtId="178" fontId="17" fillId="3" borderId="0" xfId="11" applyNumberFormat="1" applyFont="1" applyFill="1" applyBorder="1">
      <alignment vertical="center"/>
    </xf>
    <xf numFmtId="0" fontId="6" fillId="0" borderId="0" xfId="0" applyFont="1" applyFill="1" applyBorder="1"/>
    <xf numFmtId="0" fontId="6" fillId="0" borderId="0" xfId="11" applyFont="1" applyFill="1" applyBorder="1">
      <alignment vertical="center"/>
    </xf>
    <xf numFmtId="178" fontId="17" fillId="3" borderId="0" xfId="11" applyNumberFormat="1" applyFont="1" applyFill="1" applyBorder="1" applyAlignment="1">
      <alignment horizontal="right" vertical="center"/>
    </xf>
    <xf numFmtId="0" fontId="17" fillId="3" borderId="41" xfId="11" applyFont="1" applyFill="1" applyBorder="1" applyAlignment="1">
      <alignment horizontal="left" vertical="center"/>
    </xf>
    <xf numFmtId="0" fontId="6" fillId="0" borderId="41" xfId="11" applyFont="1" applyFill="1" applyBorder="1">
      <alignment vertical="center"/>
    </xf>
    <xf numFmtId="0" fontId="13" fillId="3" borderId="31" xfId="11" applyFont="1" applyFill="1" applyBorder="1">
      <alignment vertical="center"/>
    </xf>
    <xf numFmtId="0" fontId="13" fillId="3" borderId="29" xfId="11" applyFont="1" applyFill="1" applyBorder="1" applyAlignment="1">
      <alignment horizontal="right" vertical="center"/>
    </xf>
    <xf numFmtId="0" fontId="13" fillId="3" borderId="3" xfId="11" applyFont="1" applyFill="1" applyBorder="1">
      <alignment vertical="center"/>
    </xf>
    <xf numFmtId="0" fontId="13" fillId="3" borderId="30" xfId="11" applyFont="1" applyFill="1" applyBorder="1">
      <alignment vertical="center"/>
    </xf>
    <xf numFmtId="0" fontId="13" fillId="3" borderId="5" xfId="11" applyFont="1" applyFill="1" applyBorder="1" applyAlignment="1">
      <alignment horizontal="left" vertical="center"/>
    </xf>
    <xf numFmtId="0" fontId="13" fillId="3" borderId="36" xfId="11" applyFont="1" applyFill="1" applyBorder="1">
      <alignment vertical="center"/>
    </xf>
    <xf numFmtId="0" fontId="13" fillId="3" borderId="9" xfId="11" applyFont="1" applyFill="1" applyBorder="1" applyAlignment="1">
      <alignment horizontal="left" vertical="center"/>
    </xf>
    <xf numFmtId="0" fontId="13" fillId="3" borderId="32" xfId="11" applyFont="1" applyFill="1" applyBorder="1" applyAlignment="1">
      <alignment horizontal="left" vertical="center"/>
    </xf>
    <xf numFmtId="0" fontId="13" fillId="3" borderId="33" xfId="11" applyFont="1" applyFill="1" applyBorder="1">
      <alignment vertical="center"/>
    </xf>
    <xf numFmtId="176" fontId="13" fillId="3" borderId="34" xfId="11" applyNumberFormat="1" applyFont="1" applyFill="1" applyBorder="1">
      <alignment vertical="center"/>
    </xf>
    <xf numFmtId="178" fontId="13" fillId="3" borderId="35" xfId="11" applyNumberFormat="1" applyFont="1" applyFill="1" applyBorder="1">
      <alignment vertical="center"/>
    </xf>
    <xf numFmtId="0" fontId="13" fillId="3" borderId="7" xfId="11" applyFont="1" applyFill="1" applyBorder="1" applyAlignment="1">
      <alignment horizontal="left" vertical="center"/>
    </xf>
    <xf numFmtId="0" fontId="13" fillId="3" borderId="3" xfId="11" applyFont="1" applyFill="1" applyBorder="1" applyAlignment="1">
      <alignment horizontal="left" vertical="center"/>
    </xf>
    <xf numFmtId="176" fontId="13" fillId="3" borderId="15" xfId="11" applyNumberFormat="1" applyFont="1" applyFill="1" applyBorder="1">
      <alignment vertical="center"/>
    </xf>
    <xf numFmtId="178" fontId="13" fillId="3" borderId="14" xfId="11" applyNumberFormat="1" applyFont="1" applyFill="1" applyBorder="1">
      <alignment vertical="center"/>
    </xf>
    <xf numFmtId="0" fontId="13" fillId="3" borderId="40" xfId="11" applyFont="1" applyFill="1" applyBorder="1">
      <alignment vertical="center"/>
    </xf>
    <xf numFmtId="0" fontId="13" fillId="3" borderId="2" xfId="11" applyFont="1" applyFill="1" applyBorder="1" applyAlignment="1">
      <alignment horizontal="left" vertical="center"/>
    </xf>
    <xf numFmtId="0" fontId="13" fillId="3" borderId="28" xfId="11" applyFont="1" applyFill="1" applyBorder="1">
      <alignment vertical="center"/>
    </xf>
    <xf numFmtId="176" fontId="13" fillId="3" borderId="38" xfId="11" applyNumberFormat="1" applyFont="1" applyFill="1" applyBorder="1">
      <alignment vertical="center"/>
    </xf>
    <xf numFmtId="178" fontId="13" fillId="3" borderId="39" xfId="11" applyNumberFormat="1" applyFont="1" applyFill="1" applyBorder="1">
      <alignment vertical="center"/>
    </xf>
    <xf numFmtId="178" fontId="13" fillId="3" borderId="39" xfId="11" applyNumberFormat="1" applyFont="1" applyFill="1" applyBorder="1" applyAlignment="1">
      <alignment horizontal="right" vertical="center"/>
    </xf>
    <xf numFmtId="3" fontId="13" fillId="3" borderId="20" xfId="11" applyNumberFormat="1" applyFont="1" applyFill="1" applyBorder="1">
      <alignment vertical="center"/>
    </xf>
    <xf numFmtId="3" fontId="6" fillId="4" borderId="41" xfId="11" applyNumberFormat="1" applyFont="1" applyFill="1" applyBorder="1">
      <alignment vertical="center"/>
    </xf>
    <xf numFmtId="3" fontId="6" fillId="0" borderId="41" xfId="11" applyNumberFormat="1" applyFont="1" applyFill="1" applyBorder="1">
      <alignment vertical="center"/>
    </xf>
    <xf numFmtId="3" fontId="6" fillId="0" borderId="0" xfId="11" applyNumberFormat="1" applyFont="1" applyFill="1">
      <alignment vertical="center"/>
    </xf>
    <xf numFmtId="179" fontId="11" fillId="0" borderId="0" xfId="6" applyNumberFormat="1" applyFont="1">
      <alignment vertical="center"/>
    </xf>
    <xf numFmtId="178" fontId="13" fillId="3" borderId="23" xfId="11" applyNumberFormat="1" applyFont="1" applyFill="1" applyBorder="1">
      <alignment vertical="center"/>
    </xf>
    <xf numFmtId="182" fontId="11" fillId="2" borderId="16" xfId="6" applyNumberFormat="1" applyFont="1" applyFill="1" applyBorder="1">
      <alignment vertical="center"/>
    </xf>
    <xf numFmtId="182" fontId="11" fillId="0" borderId="18" xfId="6" applyNumberFormat="1" applyFont="1" applyBorder="1">
      <alignment vertical="center"/>
    </xf>
    <xf numFmtId="182" fontId="11" fillId="2" borderId="18" xfId="6" applyNumberFormat="1" applyFont="1" applyFill="1" applyBorder="1">
      <alignment vertical="center"/>
    </xf>
    <xf numFmtId="182" fontId="11" fillId="0" borderId="18" xfId="5" applyNumberFormat="1" applyFont="1" applyBorder="1" applyAlignment="1">
      <alignment vertical="center"/>
    </xf>
    <xf numFmtId="182" fontId="11" fillId="0" borderId="20" xfId="6" applyNumberFormat="1" applyFont="1" applyBorder="1">
      <alignment vertical="center"/>
    </xf>
    <xf numFmtId="182" fontId="5" fillId="0" borderId="0" xfId="6" applyNumberFormat="1" applyFont="1">
      <alignment vertical="center"/>
    </xf>
    <xf numFmtId="182" fontId="6" fillId="0" borderId="0" xfId="6" applyNumberFormat="1" applyFont="1">
      <alignment vertical="center"/>
    </xf>
    <xf numFmtId="178" fontId="6" fillId="2" borderId="10" xfId="6" applyNumberFormat="1" applyFont="1" applyFill="1" applyBorder="1">
      <alignment vertical="center"/>
    </xf>
    <xf numFmtId="182" fontId="5" fillId="2" borderId="1" xfId="5" applyNumberFormat="1" applyFont="1" applyFill="1" applyBorder="1" applyAlignment="1">
      <alignment vertical="center"/>
    </xf>
    <xf numFmtId="182" fontId="6" fillId="2" borderId="1" xfId="5" applyNumberFormat="1" applyFont="1" applyFill="1" applyBorder="1" applyAlignment="1">
      <alignment vertical="center"/>
    </xf>
    <xf numFmtId="182" fontId="11" fillId="0" borderId="0" xfId="6" applyNumberFormat="1" applyFont="1">
      <alignment vertical="center"/>
    </xf>
    <xf numFmtId="49" fontId="13" fillId="3" borderId="13" xfId="11" applyNumberFormat="1" applyFont="1" applyFill="1" applyBorder="1" applyAlignment="1">
      <alignment horizontal="center" vertical="center"/>
    </xf>
    <xf numFmtId="0" fontId="11" fillId="0" borderId="22" xfId="6" applyFont="1" applyBorder="1" applyAlignment="1">
      <alignment horizontal="center" vertical="center" wrapText="1"/>
    </xf>
    <xf numFmtId="183" fontId="11" fillId="2" borderId="16" xfId="6" applyNumberFormat="1" applyFont="1" applyFill="1" applyBorder="1">
      <alignment vertical="center"/>
    </xf>
    <xf numFmtId="183" fontId="11" fillId="0" borderId="18" xfId="6" applyNumberFormat="1" applyFont="1" applyBorder="1">
      <alignment vertical="center"/>
    </xf>
    <xf numFmtId="183" fontId="11" fillId="2" borderId="18" xfId="6" applyNumberFormat="1" applyFont="1" applyFill="1" applyBorder="1">
      <alignment vertical="center"/>
    </xf>
    <xf numFmtId="184" fontId="11" fillId="0" borderId="20" xfId="6" applyNumberFormat="1" applyFont="1" applyBorder="1">
      <alignment vertical="center"/>
    </xf>
    <xf numFmtId="176" fontId="13" fillId="0" borderId="16" xfId="11" applyNumberFormat="1" applyFont="1" applyFill="1" applyBorder="1">
      <alignment vertical="center"/>
    </xf>
    <xf numFmtId="176" fontId="13" fillId="0" borderId="18" xfId="11" applyNumberFormat="1" applyFont="1" applyFill="1" applyBorder="1">
      <alignment vertical="center"/>
    </xf>
    <xf numFmtId="176" fontId="13" fillId="0" borderId="34" xfId="11" applyNumberFormat="1" applyFont="1" applyFill="1" applyBorder="1">
      <alignment vertical="center"/>
    </xf>
    <xf numFmtId="176" fontId="13" fillId="0" borderId="15" xfId="11" applyNumberFormat="1" applyFont="1" applyFill="1" applyBorder="1">
      <alignment vertical="center"/>
    </xf>
    <xf numFmtId="176" fontId="13" fillId="0" borderId="38" xfId="11" applyNumberFormat="1" applyFont="1" applyFill="1" applyBorder="1">
      <alignment vertical="center"/>
    </xf>
    <xf numFmtId="0" fontId="15" fillId="0" borderId="41" xfId="11" applyFont="1" applyFill="1" applyBorder="1">
      <alignment vertical="center"/>
    </xf>
    <xf numFmtId="0" fontId="20" fillId="0" borderId="41" xfId="11" applyFont="1" applyFill="1" applyBorder="1">
      <alignment vertical="center"/>
    </xf>
    <xf numFmtId="0" fontId="23" fillId="0" borderId="0" xfId="14" applyFont="1" applyFill="1"/>
    <xf numFmtId="0" fontId="23" fillId="0" borderId="0" xfId="14" applyFont="1" applyFill="1" applyAlignment="1">
      <alignment horizontal="center" wrapText="1"/>
    </xf>
    <xf numFmtId="38" fontId="23" fillId="0" borderId="0" xfId="9" applyFont="1" applyFill="1"/>
    <xf numFmtId="185" fontId="23" fillId="0" borderId="0" xfId="14" applyNumberFormat="1" applyFont="1" applyFill="1"/>
    <xf numFmtId="186" fontId="23" fillId="0" borderId="0" xfId="14" applyNumberFormat="1" applyFont="1" applyFill="1"/>
    <xf numFmtId="0" fontId="23" fillId="0" borderId="0" xfId="10" applyFont="1" applyFill="1" applyAlignment="1">
      <alignment horizontal="right"/>
    </xf>
    <xf numFmtId="0" fontId="23" fillId="0" borderId="0" xfId="14" applyFont="1" applyFill="1" applyAlignment="1">
      <alignment horizontal="center" vertical="center"/>
    </xf>
    <xf numFmtId="0" fontId="23" fillId="0" borderId="0" xfId="14" applyFont="1" applyFill="1" applyAlignment="1">
      <alignment horizontal="center"/>
    </xf>
    <xf numFmtId="0" fontId="13" fillId="3" borderId="4" xfId="11" applyFont="1" applyFill="1" applyBorder="1" applyAlignment="1">
      <alignment horizontal="center" vertical="center"/>
    </xf>
    <xf numFmtId="0" fontId="13" fillId="3" borderId="37" xfId="11" applyFont="1" applyFill="1" applyBorder="1" applyAlignment="1">
      <alignment horizontal="center" vertical="center"/>
    </xf>
    <xf numFmtId="0" fontId="13" fillId="3" borderId="25" xfId="11" applyFont="1" applyFill="1" applyBorder="1" applyAlignment="1">
      <alignment horizontal="center" vertical="center"/>
    </xf>
    <xf numFmtId="0" fontId="13" fillId="3" borderId="3" xfId="11" applyFont="1" applyFill="1" applyBorder="1" applyAlignment="1">
      <alignment horizontal="right" vertical="center"/>
    </xf>
    <xf numFmtId="0" fontId="11" fillId="0" borderId="3" xfId="6" applyFont="1" applyBorder="1" applyAlignment="1">
      <alignment horizontal="right" vertical="center"/>
    </xf>
    <xf numFmtId="0" fontId="11" fillId="0" borderId="4" xfId="6" applyFont="1" applyBorder="1" applyAlignment="1">
      <alignment horizontal="center" vertical="center"/>
    </xf>
    <xf numFmtId="0" fontId="11" fillId="0" borderId="25" xfId="6" applyFont="1" applyBorder="1" applyAlignment="1">
      <alignment horizontal="center" vertical="center"/>
    </xf>
    <xf numFmtId="0" fontId="11" fillId="2" borderId="26" xfId="6" applyFont="1" applyFill="1" applyBorder="1" applyAlignment="1">
      <alignment horizontal="center" vertical="center"/>
    </xf>
    <xf numFmtId="0" fontId="11" fillId="2" borderId="27" xfId="6" applyFont="1" applyFill="1" applyBorder="1" applyAlignment="1">
      <alignment horizontal="center" vertical="center"/>
    </xf>
    <xf numFmtId="0" fontId="23" fillId="0" borderId="0" xfId="14" applyFont="1" applyFill="1" applyAlignment="1">
      <alignment horizontal="right"/>
    </xf>
    <xf numFmtId="184" fontId="23" fillId="0" borderId="0" xfId="9" applyNumberFormat="1" applyFont="1" applyFill="1"/>
  </cellXfs>
  <cellStyles count="15">
    <cellStyle name="Calc Currency (0)" xfId="1"/>
    <cellStyle name="Header1" xfId="2"/>
    <cellStyle name="Header2" xfId="3"/>
    <cellStyle name="Normal_#18-Internet" xfId="4"/>
    <cellStyle name="桁区切り" xfId="5" builtinId="6"/>
    <cellStyle name="桁区切り 2" xfId="9"/>
    <cellStyle name="桁区切り 3" xfId="12"/>
    <cellStyle name="標準" xfId="0" builtinId="0"/>
    <cellStyle name="標準 2" xfId="8"/>
    <cellStyle name="標準 3" xfId="10"/>
    <cellStyle name="標準 4" xfId="13"/>
    <cellStyle name="標準 6" xfId="14"/>
    <cellStyle name="標準_01-02-02-03 歳入決算額一覧" xfId="6"/>
    <cellStyle name="標準_01-02-02-03 歳入決算額一覧 2" xfId="11"/>
    <cellStyle name="標準１" xfId="7"/>
  </cellStyles>
  <dxfs count="0"/>
  <tableStyles count="0" defaultTableStyle="TableStyleMedium9" defaultPivotStyle="PivotStyleLight16"/>
  <colors>
    <mruColors>
      <color rgb="FF49A565"/>
      <color rgb="FF66CCFF"/>
      <color rgb="FFCCFFFF"/>
      <color rgb="FF3399FF"/>
      <color rgb="FF678CCF"/>
      <color rgb="FFE46C0A"/>
      <color rgb="FFFFCCFF"/>
      <color rgb="FF0066FF"/>
      <color rgb="FFFFFF66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3</xdr:col>
      <xdr:colOff>0</xdr:colOff>
      <xdr:row>4</xdr:row>
      <xdr:rowOff>4053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9050" y="341887"/>
          <a:ext cx="1431993" cy="41606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 w="3175">
          <a:solidFill>
            <a:sysClr val="windowText" lastClr="000000"/>
          </a:solidFill>
          <a:prstDash val="dash"/>
        </a:ln>
      </a:spPr>
      <a:bodyPr vertOverflow="clip"/>
      <a:lstStyle>
        <a:defPPr>
          <a:defRPr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zoomScaleNormal="100" zoomScaleSheetLayoutView="100" workbookViewId="0">
      <selection activeCell="A2" sqref="A2"/>
    </sheetView>
  </sheetViews>
  <sheetFormatPr defaultRowHeight="18.75"/>
  <cols>
    <col min="1" max="1" width="22.125" style="115" customWidth="1"/>
    <col min="2" max="4" width="10.625" style="115" customWidth="1"/>
    <col min="5" max="30" width="7" style="115" customWidth="1"/>
    <col min="31" max="16384" width="9" style="115"/>
  </cols>
  <sheetData>
    <row r="1" spans="1:30">
      <c r="A1" s="115" t="s">
        <v>55</v>
      </c>
    </row>
    <row r="3" spans="1:30">
      <c r="A3" s="115" t="s">
        <v>56</v>
      </c>
      <c r="B3" s="116" t="s">
        <v>43</v>
      </c>
      <c r="C3" s="116" t="s">
        <v>44</v>
      </c>
      <c r="D3" s="116" t="s">
        <v>51</v>
      </c>
      <c r="E3" s="121"/>
    </row>
    <row r="4" spans="1:30">
      <c r="A4" s="115" t="s">
        <v>57</v>
      </c>
      <c r="B4" s="133">
        <v>1907.4</v>
      </c>
      <c r="C4" s="133">
        <v>1964.5</v>
      </c>
      <c r="D4" s="133">
        <v>2057.6</v>
      </c>
      <c r="E4" s="121"/>
    </row>
    <row r="5" spans="1:30">
      <c r="A5" s="132" t="s">
        <v>58</v>
      </c>
      <c r="B5" s="133">
        <v>1095.9000000000001</v>
      </c>
      <c r="C5" s="133">
        <v>1095.9000000000001</v>
      </c>
      <c r="D5" s="133">
        <v>1098.2</v>
      </c>
    </row>
    <row r="6" spans="1:30">
      <c r="A6" s="115" t="s">
        <v>59</v>
      </c>
      <c r="B6" s="133">
        <v>57.5</v>
      </c>
      <c r="C6" s="133">
        <v>55.9</v>
      </c>
      <c r="D6" s="133">
        <v>53.4</v>
      </c>
      <c r="E6" s="122"/>
    </row>
    <row r="7" spans="1:30">
      <c r="K7" s="116"/>
      <c r="L7" s="116"/>
      <c r="M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</row>
    <row r="8" spans="1:30">
      <c r="D8" s="120" t="s">
        <v>54</v>
      </c>
      <c r="K8" s="117"/>
      <c r="L8" s="117"/>
      <c r="M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</row>
    <row r="9" spans="1:30">
      <c r="K9" s="117"/>
      <c r="L9" s="117"/>
      <c r="M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</row>
    <row r="10" spans="1:30">
      <c r="K10" s="117"/>
      <c r="L10" s="117"/>
      <c r="M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</row>
    <row r="11" spans="1:30">
      <c r="K11" s="118"/>
      <c r="L11" s="118"/>
      <c r="M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</row>
    <row r="14" spans="1:30">
      <c r="F14" s="119"/>
      <c r="J14" s="119"/>
    </row>
    <row r="15" spans="1:30">
      <c r="J15" s="119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21"/>
  <sheetViews>
    <sheetView view="pageBreakPreview" zoomScale="115" zoomScaleNormal="100" zoomScaleSheetLayoutView="115" workbookViewId="0">
      <selection activeCell="K13" sqref="K13"/>
    </sheetView>
  </sheetViews>
  <sheetFormatPr defaultRowHeight="13.5" outlineLevelCol="1"/>
  <cols>
    <col min="1" max="1" width="1.75" style="37" customWidth="1"/>
    <col min="2" max="2" width="8.375" style="38" customWidth="1"/>
    <col min="3" max="3" width="8.875" style="38" customWidth="1"/>
    <col min="4" max="4" width="12.625" style="39" customWidth="1"/>
    <col min="5" max="5" width="8.75" style="37" customWidth="1"/>
    <col min="6" max="6" width="12.5" style="37" customWidth="1"/>
    <col min="7" max="7" width="8.75" style="37" customWidth="1"/>
    <col min="8" max="8" width="12.375" style="37" customWidth="1"/>
    <col min="9" max="9" width="8.75" style="37" customWidth="1"/>
    <col min="10" max="10" width="12.375" style="37" hidden="1" customWidth="1" outlineLevel="1"/>
    <col min="11" max="11" width="8.875" style="37" hidden="1" customWidth="1" outlineLevel="1"/>
    <col min="12" max="12" width="8.875" style="60" customWidth="1" collapsed="1"/>
    <col min="13" max="13" width="14.875" style="37" bestFit="1" customWidth="1"/>
    <col min="14" max="14" width="9" style="37"/>
    <col min="15" max="15" width="19.75" style="37" customWidth="1"/>
    <col min="16" max="16384" width="9" style="37"/>
  </cols>
  <sheetData>
    <row r="1" spans="1:16" s="35" customFormat="1">
      <c r="A1" s="33" t="s">
        <v>20</v>
      </c>
      <c r="B1" s="34"/>
      <c r="C1" s="34"/>
      <c r="D1" s="36"/>
      <c r="L1" s="59"/>
    </row>
    <row r="2" spans="1:16" ht="12.75" customHeight="1">
      <c r="A2" s="40"/>
      <c r="B2" s="40"/>
      <c r="C2" s="40"/>
      <c r="D2" s="126"/>
      <c r="E2" s="126"/>
      <c r="F2" s="40"/>
      <c r="G2" s="40"/>
      <c r="H2" s="40"/>
      <c r="I2" s="41" t="s">
        <v>42</v>
      </c>
      <c r="J2" s="40"/>
      <c r="K2" s="41" t="s">
        <v>21</v>
      </c>
      <c r="L2" s="57"/>
    </row>
    <row r="3" spans="1:16" ht="16.5" customHeight="1">
      <c r="A3" s="64"/>
      <c r="B3" s="65"/>
      <c r="C3" s="42" t="s">
        <v>22</v>
      </c>
      <c r="D3" s="43" t="s">
        <v>43</v>
      </c>
      <c r="E3" s="44" t="s">
        <v>5</v>
      </c>
      <c r="F3" s="43" t="s">
        <v>44</v>
      </c>
      <c r="G3" s="44" t="s">
        <v>5</v>
      </c>
      <c r="H3" s="43" t="s">
        <v>51</v>
      </c>
      <c r="I3" s="44" t="s">
        <v>5</v>
      </c>
      <c r="J3" s="43" t="s">
        <v>23</v>
      </c>
      <c r="K3" s="44" t="s">
        <v>24</v>
      </c>
      <c r="L3" s="56"/>
      <c r="M3" s="37" t="s">
        <v>39</v>
      </c>
    </row>
    <row r="4" spans="1:16" ht="16.5" customHeight="1">
      <c r="A4" s="45" t="s">
        <v>26</v>
      </c>
      <c r="B4" s="66"/>
      <c r="C4" s="67"/>
      <c r="D4" s="102" t="s">
        <v>48</v>
      </c>
      <c r="E4" s="47" t="s">
        <v>49</v>
      </c>
      <c r="F4" s="102" t="s">
        <v>50</v>
      </c>
      <c r="G4" s="47" t="s">
        <v>49</v>
      </c>
      <c r="H4" s="102" t="s">
        <v>52</v>
      </c>
      <c r="I4" s="47" t="s">
        <v>7</v>
      </c>
      <c r="J4" s="46" t="s">
        <v>25</v>
      </c>
      <c r="K4" s="47" t="s">
        <v>7</v>
      </c>
      <c r="L4" s="57"/>
      <c r="P4" s="23"/>
    </row>
    <row r="5" spans="1:16" ht="16.5" customHeight="1">
      <c r="A5" s="64"/>
      <c r="B5" s="68" t="s">
        <v>28</v>
      </c>
      <c r="C5" s="48"/>
      <c r="D5" s="49">
        <v>27796219</v>
      </c>
      <c r="E5" s="50">
        <v>14.6</v>
      </c>
      <c r="F5" s="49">
        <v>26826122</v>
      </c>
      <c r="G5" s="90">
        <v>13.7</v>
      </c>
      <c r="H5" s="108">
        <v>26672323</v>
      </c>
      <c r="I5" s="90">
        <f>ROUND(H5/$H$16*100,1)</f>
        <v>13</v>
      </c>
      <c r="J5" s="49">
        <f t="shared" ref="J5:J16" si="0">+H5-F5</f>
        <v>-153799</v>
      </c>
      <c r="K5" s="50">
        <f t="shared" ref="K5:K14" si="1">ROUND(J5/F5*100,1)</f>
        <v>-0.6</v>
      </c>
      <c r="L5" s="58"/>
      <c r="M5" s="62" t="s">
        <v>28</v>
      </c>
      <c r="N5" s="86">
        <f>ROUND($N$17*O5,0)</f>
        <v>1296</v>
      </c>
      <c r="O5" s="63">
        <f>H5/$H$16</f>
        <v>0.12962623351254296</v>
      </c>
      <c r="P5" s="23"/>
    </row>
    <row r="6" spans="1:16" ht="16.5" customHeight="1">
      <c r="A6" s="69"/>
      <c r="B6" s="70" t="s">
        <v>29</v>
      </c>
      <c r="C6" s="51"/>
      <c r="D6" s="52">
        <v>69224743</v>
      </c>
      <c r="E6" s="53">
        <v>36.299999999999997</v>
      </c>
      <c r="F6" s="52">
        <v>68495300</v>
      </c>
      <c r="G6" s="53">
        <v>34.9</v>
      </c>
      <c r="H6" s="109">
        <v>71205912</v>
      </c>
      <c r="I6" s="53">
        <f t="shared" ref="I6:I7" si="2">ROUND(H6/$H$16*100,1)</f>
        <v>34.6</v>
      </c>
      <c r="J6" s="52">
        <f t="shared" si="0"/>
        <v>2710612</v>
      </c>
      <c r="K6" s="53">
        <f t="shared" si="1"/>
        <v>4</v>
      </c>
      <c r="L6" s="58"/>
      <c r="M6" s="62" t="s">
        <v>29</v>
      </c>
      <c r="N6" s="86">
        <f>ROUND($N$17*O6,0)</f>
        <v>3461</v>
      </c>
      <c r="O6" s="114">
        <f>H6/$H$16</f>
        <v>0.3460573785187584</v>
      </c>
      <c r="P6" s="23"/>
    </row>
    <row r="7" spans="1:16" ht="16.5" customHeight="1">
      <c r="A7" s="69"/>
      <c r="B7" s="71" t="s">
        <v>30</v>
      </c>
      <c r="C7" s="72"/>
      <c r="D7" s="73">
        <v>12571733</v>
      </c>
      <c r="E7" s="74">
        <v>6.6</v>
      </c>
      <c r="F7" s="73">
        <v>14272506</v>
      </c>
      <c r="G7" s="74">
        <v>7.3</v>
      </c>
      <c r="H7" s="110">
        <v>11936258</v>
      </c>
      <c r="I7" s="74">
        <f t="shared" si="2"/>
        <v>5.8</v>
      </c>
      <c r="J7" s="73">
        <f t="shared" si="0"/>
        <v>-2336248</v>
      </c>
      <c r="K7" s="74">
        <f t="shared" si="1"/>
        <v>-16.399999999999999</v>
      </c>
      <c r="L7" s="58"/>
      <c r="M7" s="62" t="s">
        <v>30</v>
      </c>
      <c r="N7" s="86">
        <f>ROUND($N$17*O7,0)</f>
        <v>580</v>
      </c>
      <c r="O7" s="114">
        <f>H7/$H$16</f>
        <v>5.8009651681781113E-2</v>
      </c>
      <c r="P7" s="23"/>
    </row>
    <row r="8" spans="1:16" ht="16.5" customHeight="1">
      <c r="A8" s="75" t="s">
        <v>27</v>
      </c>
      <c r="B8" s="76"/>
      <c r="C8" s="67"/>
      <c r="D8" s="77">
        <v>109592695</v>
      </c>
      <c r="E8" s="78">
        <v>57.5</v>
      </c>
      <c r="F8" s="77">
        <v>109593928</v>
      </c>
      <c r="G8" s="78">
        <v>55.899999999999991</v>
      </c>
      <c r="H8" s="111">
        <f>SUM(H5:H7)</f>
        <v>109814493</v>
      </c>
      <c r="I8" s="78">
        <f t="shared" ref="I8" si="3">SUM(I5:I7)</f>
        <v>53.4</v>
      </c>
      <c r="J8" s="77">
        <f t="shared" si="0"/>
        <v>220565</v>
      </c>
      <c r="K8" s="78">
        <f t="shared" si="1"/>
        <v>0.2</v>
      </c>
      <c r="L8" s="58"/>
      <c r="M8" s="62"/>
      <c r="N8" s="87"/>
      <c r="O8" s="114"/>
      <c r="P8" s="23"/>
    </row>
    <row r="9" spans="1:16" ht="16.5" customHeight="1">
      <c r="A9" s="79"/>
      <c r="B9" s="80" t="s">
        <v>31</v>
      </c>
      <c r="C9" s="81"/>
      <c r="D9" s="82">
        <v>23653571</v>
      </c>
      <c r="E9" s="83">
        <v>12.4</v>
      </c>
      <c r="F9" s="82">
        <v>23932270</v>
      </c>
      <c r="G9" s="83">
        <v>12.2</v>
      </c>
      <c r="H9" s="112">
        <v>26008212</v>
      </c>
      <c r="I9" s="83">
        <f t="shared" ref="I9:I15" si="4">ROUND(H9/$H$16*100,1)</f>
        <v>12.6</v>
      </c>
      <c r="J9" s="82">
        <f t="shared" si="0"/>
        <v>2075942</v>
      </c>
      <c r="K9" s="83">
        <f t="shared" si="1"/>
        <v>8.6999999999999993</v>
      </c>
      <c r="L9" s="58"/>
      <c r="M9" s="62" t="s">
        <v>31</v>
      </c>
      <c r="N9" s="86">
        <f t="shared" ref="N9:N15" si="5">ROUND($N$17*O9,0)</f>
        <v>1264</v>
      </c>
      <c r="O9" s="114">
        <f t="shared" ref="O9:O15" si="6">H9/$H$16</f>
        <v>0.12639868533219706</v>
      </c>
      <c r="P9" s="23"/>
    </row>
    <row r="10" spans="1:16" ht="16.5" customHeight="1">
      <c r="A10" s="79"/>
      <c r="B10" s="80" t="s">
        <v>32</v>
      </c>
      <c r="C10" s="81"/>
      <c r="D10" s="82">
        <v>2194445</v>
      </c>
      <c r="E10" s="83">
        <v>1.1000000000000001</v>
      </c>
      <c r="F10" s="82">
        <v>2141332</v>
      </c>
      <c r="G10" s="83">
        <v>1.1000000000000001</v>
      </c>
      <c r="H10" s="112">
        <v>2186827</v>
      </c>
      <c r="I10" s="83">
        <f t="shared" si="4"/>
        <v>1.1000000000000001</v>
      </c>
      <c r="J10" s="82">
        <f t="shared" si="0"/>
        <v>45495</v>
      </c>
      <c r="K10" s="83">
        <f t="shared" si="1"/>
        <v>2.1</v>
      </c>
      <c r="L10" s="58"/>
      <c r="M10" s="62" t="s">
        <v>32</v>
      </c>
      <c r="N10" s="87">
        <f t="shared" si="5"/>
        <v>106</v>
      </c>
      <c r="O10" s="63">
        <f t="shared" si="6"/>
        <v>1.0627876220362726E-2</v>
      </c>
      <c r="P10" s="23"/>
    </row>
    <row r="11" spans="1:16" ht="16.5" customHeight="1">
      <c r="A11" s="79"/>
      <c r="B11" s="80" t="s">
        <v>33</v>
      </c>
      <c r="C11" s="81"/>
      <c r="D11" s="82">
        <v>15602837</v>
      </c>
      <c r="E11" s="83">
        <v>8.1999999999999993</v>
      </c>
      <c r="F11" s="82">
        <v>14693977</v>
      </c>
      <c r="G11" s="83">
        <v>7.5</v>
      </c>
      <c r="H11" s="112">
        <v>15113691</v>
      </c>
      <c r="I11" s="83">
        <f t="shared" si="4"/>
        <v>7.3</v>
      </c>
      <c r="J11" s="82">
        <f t="shared" si="0"/>
        <v>419714</v>
      </c>
      <c r="K11" s="83">
        <f t="shared" si="1"/>
        <v>2.9</v>
      </c>
      <c r="L11" s="58"/>
      <c r="M11" s="62" t="s">
        <v>33</v>
      </c>
      <c r="N11" s="86">
        <f>ROUND($N$17*O11,0)-1</f>
        <v>734</v>
      </c>
      <c r="O11" s="113">
        <f t="shared" si="6"/>
        <v>7.3451826404562479E-2</v>
      </c>
      <c r="P11" s="23"/>
    </row>
    <row r="12" spans="1:16" ht="16.5" customHeight="1">
      <c r="A12" s="79"/>
      <c r="B12" s="80" t="s">
        <v>34</v>
      </c>
      <c r="C12" s="81"/>
      <c r="D12" s="82">
        <v>22737391</v>
      </c>
      <c r="E12" s="83">
        <v>11.9</v>
      </c>
      <c r="F12" s="82">
        <v>23437905</v>
      </c>
      <c r="G12" s="83">
        <v>11.9</v>
      </c>
      <c r="H12" s="112">
        <v>23872379</v>
      </c>
      <c r="I12" s="83">
        <f t="shared" si="4"/>
        <v>11.6</v>
      </c>
      <c r="J12" s="82">
        <f t="shared" si="0"/>
        <v>434474</v>
      </c>
      <c r="K12" s="83">
        <f t="shared" si="1"/>
        <v>1.9</v>
      </c>
      <c r="L12" s="58"/>
      <c r="M12" s="62" t="s">
        <v>34</v>
      </c>
      <c r="N12" s="86">
        <f t="shared" si="5"/>
        <v>1160</v>
      </c>
      <c r="O12" s="63">
        <f t="shared" si="6"/>
        <v>0.11601863755001493</v>
      </c>
      <c r="P12" s="23"/>
    </row>
    <row r="13" spans="1:16" ht="16.5" customHeight="1">
      <c r="A13" s="45"/>
      <c r="B13" s="76" t="s">
        <v>35</v>
      </c>
      <c r="C13" s="67"/>
      <c r="D13" s="77">
        <v>15437163</v>
      </c>
      <c r="E13" s="78">
        <v>8.1</v>
      </c>
      <c r="F13" s="77">
        <v>20481568</v>
      </c>
      <c r="G13" s="83">
        <v>10.3</v>
      </c>
      <c r="H13" s="111">
        <v>25485187</v>
      </c>
      <c r="I13" s="83">
        <f>ROUND(H13/$H$16*100,1)</f>
        <v>12.4</v>
      </c>
      <c r="J13" s="77">
        <f t="shared" si="0"/>
        <v>5003619</v>
      </c>
      <c r="K13" s="78">
        <f t="shared" si="1"/>
        <v>24.4</v>
      </c>
      <c r="L13" s="58"/>
      <c r="M13" s="62" t="s">
        <v>35</v>
      </c>
      <c r="N13" s="86">
        <f>ROUND($N$17*O13,0)</f>
        <v>1239</v>
      </c>
      <c r="O13" s="114">
        <f t="shared" si="6"/>
        <v>0.12385680846669501</v>
      </c>
      <c r="P13" s="23"/>
    </row>
    <row r="14" spans="1:16" ht="16.5" customHeight="1">
      <c r="A14" s="79"/>
      <c r="B14" s="80" t="s">
        <v>36</v>
      </c>
      <c r="C14" s="81"/>
      <c r="D14" s="82">
        <v>1523419</v>
      </c>
      <c r="E14" s="83">
        <v>0.8</v>
      </c>
      <c r="F14" s="82">
        <v>2169365</v>
      </c>
      <c r="G14" s="83">
        <v>1.1000000000000001</v>
      </c>
      <c r="H14" s="112">
        <v>3271122</v>
      </c>
      <c r="I14" s="83">
        <f t="shared" si="4"/>
        <v>1.6</v>
      </c>
      <c r="J14" s="82">
        <f t="shared" si="0"/>
        <v>1101757</v>
      </c>
      <c r="K14" s="83">
        <f t="shared" si="1"/>
        <v>50.8</v>
      </c>
      <c r="L14" s="58"/>
      <c r="M14" s="62" t="s">
        <v>36</v>
      </c>
      <c r="N14" s="87">
        <f t="shared" si="5"/>
        <v>159</v>
      </c>
      <c r="O14" s="63">
        <f t="shared" si="6"/>
        <v>1.5897498850025796E-2</v>
      </c>
      <c r="P14" s="23"/>
    </row>
    <row r="15" spans="1:16" ht="16.5" customHeight="1" thickBot="1">
      <c r="A15" s="79"/>
      <c r="B15" s="80" t="s">
        <v>37</v>
      </c>
      <c r="C15" s="81"/>
      <c r="D15" s="82"/>
      <c r="E15" s="83"/>
      <c r="F15" s="82"/>
      <c r="G15" s="83"/>
      <c r="H15" s="112">
        <v>11400</v>
      </c>
      <c r="I15" s="83">
        <f t="shared" si="4"/>
        <v>0</v>
      </c>
      <c r="J15" s="82">
        <f t="shared" si="0"/>
        <v>11400</v>
      </c>
      <c r="K15" s="84" t="s">
        <v>38</v>
      </c>
      <c r="L15" s="61"/>
      <c r="M15" s="62" t="s">
        <v>37</v>
      </c>
      <c r="N15" s="87">
        <f t="shared" si="5"/>
        <v>1</v>
      </c>
      <c r="O15" s="63">
        <f t="shared" si="6"/>
        <v>5.5403463059553895E-5</v>
      </c>
      <c r="P15" s="23"/>
    </row>
    <row r="16" spans="1:16" ht="16.5" customHeight="1" thickTop="1">
      <c r="A16" s="123" t="s">
        <v>0</v>
      </c>
      <c r="B16" s="124"/>
      <c r="C16" s="125"/>
      <c r="D16" s="54">
        <v>190741521</v>
      </c>
      <c r="E16" s="55">
        <v>100</v>
      </c>
      <c r="F16" s="54">
        <v>196450345</v>
      </c>
      <c r="G16" s="55">
        <v>100</v>
      </c>
      <c r="H16" s="54">
        <f>SUM(H8:H15)</f>
        <v>205763311</v>
      </c>
      <c r="I16" s="55">
        <f>I8+SUM(I9:I15)</f>
        <v>100</v>
      </c>
      <c r="J16" s="85">
        <f t="shared" si="0"/>
        <v>9312966</v>
      </c>
      <c r="K16" s="55">
        <f>ROUND(J16/F16*100,1)</f>
        <v>4.7</v>
      </c>
      <c r="L16" s="58"/>
      <c r="N16" s="88">
        <f>ROUND($N$17*O16,0)</f>
        <v>10000</v>
      </c>
      <c r="O16" s="37">
        <f>SUM(O5:O15)</f>
        <v>1</v>
      </c>
      <c r="P16" s="23"/>
    </row>
    <row r="17" spans="14:16">
      <c r="N17" s="88">
        <v>10000</v>
      </c>
      <c r="P17" s="23"/>
    </row>
    <row r="18" spans="14:16">
      <c r="P18" s="23"/>
    </row>
    <row r="19" spans="14:16">
      <c r="P19" s="23"/>
    </row>
    <row r="20" spans="14:16">
      <c r="P20" s="23"/>
    </row>
    <row r="21" spans="14:16">
      <c r="P21" s="23"/>
    </row>
  </sheetData>
  <mergeCells count="2">
    <mergeCell ref="A16:C16"/>
    <mergeCell ref="D2:E2"/>
  </mergeCells>
  <phoneticPr fontId="2"/>
  <pageMargins left="0.78740157480314965" right="0.59055118110236227" top="0.59055118110236227" bottom="0.78740157480314965" header="0.51181102362204722" footer="0.51181102362204722"/>
  <pageSetup paperSize="9" scale="97" firstPageNumber="8" orientation="landscape" useFirstPageNumber="1" horizontalDpi="300" verticalDpi="300" r:id="rId1"/>
  <headerFooter alignWithMargins="0"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K23"/>
  <sheetViews>
    <sheetView view="pageBreakPreview" zoomScaleNormal="100" zoomScaleSheetLayoutView="100" workbookViewId="0">
      <selection activeCell="K13" sqref="K13"/>
    </sheetView>
  </sheetViews>
  <sheetFormatPr defaultRowHeight="13.5"/>
  <cols>
    <col min="1" max="1" width="3.5" style="19" customWidth="1"/>
    <col min="2" max="2" width="11.125" style="2" customWidth="1"/>
    <col min="3" max="3" width="13.125" style="2" customWidth="1"/>
    <col min="4" max="4" width="12.625" style="18" customWidth="1"/>
    <col min="5" max="5" width="6" style="1" customWidth="1"/>
    <col min="6" max="6" width="12.625" style="1" customWidth="1"/>
    <col min="7" max="7" width="6" style="1" customWidth="1"/>
    <col min="8" max="8" width="12.625" style="1" customWidth="1"/>
    <col min="9" max="9" width="6" style="1" customWidth="1"/>
    <col min="10" max="16384" width="9" style="1"/>
  </cols>
  <sheetData>
    <row r="1" spans="1:11" s="16" customFormat="1" ht="13.5" customHeight="1">
      <c r="A1" s="14" t="s">
        <v>8</v>
      </c>
      <c r="B1" s="15"/>
      <c r="C1" s="15"/>
      <c r="D1" s="17"/>
    </row>
    <row r="2" spans="1:11" s="16" customFormat="1" ht="13.5" customHeight="1">
      <c r="A2" s="14" t="s">
        <v>9</v>
      </c>
      <c r="B2" s="15"/>
      <c r="C2" s="15"/>
      <c r="D2" s="17"/>
    </row>
    <row r="3" spans="1:11" s="16" customFormat="1" ht="13.5" customHeight="1">
      <c r="A3" s="14"/>
      <c r="B3" s="15"/>
      <c r="C3" s="15"/>
      <c r="D3" s="17"/>
    </row>
    <row r="4" spans="1:11" s="21" customFormat="1" ht="15" customHeight="1">
      <c r="A4" s="14"/>
      <c r="B4" s="20" t="s">
        <v>17</v>
      </c>
      <c r="C4" s="20"/>
      <c r="E4" s="22"/>
    </row>
    <row r="5" spans="1:11" s="16" customFormat="1" ht="7.5" customHeight="1">
      <c r="A5" s="14"/>
      <c r="B5" s="15"/>
      <c r="C5" s="15"/>
      <c r="D5" s="17"/>
    </row>
    <row r="6" spans="1:11" ht="12.75" customHeight="1">
      <c r="F6" s="127"/>
      <c r="G6" s="127"/>
      <c r="H6" s="127" t="s">
        <v>47</v>
      </c>
      <c r="I6" s="127"/>
    </row>
    <row r="7" spans="1:11" ht="33" customHeight="1">
      <c r="B7" s="3"/>
      <c r="C7" s="9" t="s">
        <v>4</v>
      </c>
      <c r="D7" s="103" t="s">
        <v>45</v>
      </c>
      <c r="E7" s="10" t="s">
        <v>5</v>
      </c>
      <c r="F7" s="103" t="s">
        <v>46</v>
      </c>
      <c r="G7" s="10" t="s">
        <v>5</v>
      </c>
      <c r="H7" s="103" t="s">
        <v>53</v>
      </c>
      <c r="I7" s="10" t="s">
        <v>5</v>
      </c>
    </row>
    <row r="8" spans="1:11" ht="18.75" customHeight="1">
      <c r="B8" s="11" t="s">
        <v>6</v>
      </c>
      <c r="C8" s="4"/>
      <c r="D8" s="6"/>
      <c r="E8" s="5" t="s">
        <v>7</v>
      </c>
      <c r="F8" s="6"/>
      <c r="G8" s="5" t="s">
        <v>7</v>
      </c>
      <c r="H8" s="6"/>
      <c r="I8" s="5" t="s">
        <v>7</v>
      </c>
      <c r="J8" s="31"/>
      <c r="K8" s="24"/>
    </row>
    <row r="9" spans="1:11" ht="18.75" customHeight="1">
      <c r="B9" s="25" t="s">
        <v>1</v>
      </c>
      <c r="C9" s="26"/>
      <c r="D9" s="91">
        <f>ROUND(決算状況!D5/100000,1)</f>
        <v>278</v>
      </c>
      <c r="E9" s="27">
        <v>14.6</v>
      </c>
      <c r="F9" s="104">
        <f>ROUND(決算状況!F5/100000,1)</f>
        <v>268.3</v>
      </c>
      <c r="G9" s="27">
        <v>13.7</v>
      </c>
      <c r="H9" s="91">
        <f>ROUND(決算状況!H5/100000,1)</f>
        <v>266.7</v>
      </c>
      <c r="I9" s="27">
        <f>決算状況!I5</f>
        <v>13</v>
      </c>
    </row>
    <row r="10" spans="1:11" ht="18.75" customHeight="1">
      <c r="B10" s="12" t="s">
        <v>10</v>
      </c>
      <c r="C10" s="13"/>
      <c r="D10" s="92">
        <f>ROUND(決算状況!D9/100000,1)</f>
        <v>236.5</v>
      </c>
      <c r="E10" s="7">
        <v>12.4</v>
      </c>
      <c r="F10" s="105">
        <f>ROUND(決算状況!F9/100000,1)</f>
        <v>239.3</v>
      </c>
      <c r="G10" s="7">
        <v>12.2</v>
      </c>
      <c r="H10" s="92">
        <f>ROUND(決算状況!H9/100000,1)</f>
        <v>260.10000000000002</v>
      </c>
      <c r="I10" s="7">
        <f>決算状況!I9</f>
        <v>12.6</v>
      </c>
    </row>
    <row r="11" spans="1:11" ht="18.75" customHeight="1">
      <c r="B11" s="12" t="s">
        <v>11</v>
      </c>
      <c r="C11" s="13"/>
      <c r="D11" s="92">
        <f>ROUND(決算状況!D11/100000,1)</f>
        <v>156</v>
      </c>
      <c r="E11" s="7">
        <v>8.1999999999999993</v>
      </c>
      <c r="F11" s="105">
        <f>ROUND(決算状況!F11/100000,1)+0.1</f>
        <v>147</v>
      </c>
      <c r="G11" s="7">
        <v>7.5</v>
      </c>
      <c r="H11" s="92">
        <f>ROUND(決算状況!H11/100000,1)</f>
        <v>151.1</v>
      </c>
      <c r="I11" s="7">
        <f>決算状況!I11</f>
        <v>7.3</v>
      </c>
    </row>
    <row r="12" spans="1:11" ht="18.75" customHeight="1">
      <c r="B12" s="28" t="s">
        <v>2</v>
      </c>
      <c r="C12" s="29"/>
      <c r="D12" s="93">
        <f>ROUND(決算状況!D6/100000,1)</f>
        <v>692.2</v>
      </c>
      <c r="E12" s="30">
        <v>36.299999999999997</v>
      </c>
      <c r="F12" s="106">
        <f>ROUND(決算状況!F6/100000,1)-0.1</f>
        <v>684.9</v>
      </c>
      <c r="G12" s="30">
        <v>34.9</v>
      </c>
      <c r="H12" s="93">
        <f>ROUND(決算状況!H6/100000,1)</f>
        <v>712.1</v>
      </c>
      <c r="I12" s="30">
        <f>決算状況!I6</f>
        <v>34.6</v>
      </c>
    </row>
    <row r="13" spans="1:11" ht="18.75" customHeight="1">
      <c r="B13" s="12" t="s">
        <v>12</v>
      </c>
      <c r="C13" s="13"/>
      <c r="D13" s="92">
        <f>ROUND(決算状況!D10/100000,1)+0.1</f>
        <v>22</v>
      </c>
      <c r="E13" s="7">
        <v>1.1000000000000001</v>
      </c>
      <c r="F13" s="105">
        <f>ROUND(決算状況!F10/100000,1)</f>
        <v>21.4</v>
      </c>
      <c r="G13" s="7">
        <v>1.1000000000000001</v>
      </c>
      <c r="H13" s="92">
        <f>ROUND(決算状況!H10/100000,1)</f>
        <v>21.9</v>
      </c>
      <c r="I13" s="7">
        <f>決算状況!I10</f>
        <v>1.1000000000000001</v>
      </c>
    </row>
    <row r="14" spans="1:11" ht="18.75" customHeight="1">
      <c r="B14" s="12" t="s">
        <v>13</v>
      </c>
      <c r="C14" s="13"/>
      <c r="D14" s="92">
        <f>ROUND(決算状況!D13/100000,1)</f>
        <v>154.4</v>
      </c>
      <c r="E14" s="7">
        <v>8.1</v>
      </c>
      <c r="F14" s="105">
        <f>ROUND(決算状況!F13/100000,1)</f>
        <v>204.8</v>
      </c>
      <c r="G14" s="7">
        <v>10.3</v>
      </c>
      <c r="H14" s="92">
        <f>ROUND(決算状況!H13/100000,1)-0.1</f>
        <v>254.8</v>
      </c>
      <c r="I14" s="7">
        <f>決算状況!I13</f>
        <v>12.4</v>
      </c>
    </row>
    <row r="15" spans="1:11" ht="18.75" customHeight="1">
      <c r="B15" s="28" t="s">
        <v>3</v>
      </c>
      <c r="C15" s="29"/>
      <c r="D15" s="93">
        <f>ROUND(決算状況!D7/100000,1)</f>
        <v>125.7</v>
      </c>
      <c r="E15" s="30">
        <v>6.6</v>
      </c>
      <c r="F15" s="106">
        <f>ROUND(決算状況!F7/100000,1)</f>
        <v>142.69999999999999</v>
      </c>
      <c r="G15" s="30">
        <v>7.3</v>
      </c>
      <c r="H15" s="93">
        <f>ROUND(決算状況!H7/100000,1)</f>
        <v>119.4</v>
      </c>
      <c r="I15" s="30">
        <f>決算状況!I7</f>
        <v>5.8</v>
      </c>
    </row>
    <row r="16" spans="1:11" ht="18.75" customHeight="1">
      <c r="B16" s="12" t="s">
        <v>14</v>
      </c>
      <c r="C16" s="13"/>
      <c r="D16" s="92">
        <f>ROUND(決算状況!D14/100000,1)</f>
        <v>15.2</v>
      </c>
      <c r="E16" s="7">
        <v>0.8</v>
      </c>
      <c r="F16" s="105">
        <f>ROUND(決算状況!F14/100000,1)</f>
        <v>21.7</v>
      </c>
      <c r="G16" s="7">
        <v>1.1000000000000001</v>
      </c>
      <c r="H16" s="92">
        <f>ROUND(決算状況!H14/100000,1)</f>
        <v>32.700000000000003</v>
      </c>
      <c r="I16" s="7">
        <f>決算状況!I14</f>
        <v>1.6</v>
      </c>
    </row>
    <row r="17" spans="2:9" ht="18.75" customHeight="1">
      <c r="B17" s="12" t="s">
        <v>15</v>
      </c>
      <c r="C17" s="13"/>
      <c r="D17" s="92">
        <f>ROUND(決算状況!D15/100000,1)</f>
        <v>0</v>
      </c>
      <c r="E17" s="7">
        <v>0</v>
      </c>
      <c r="F17" s="105">
        <f>ROUND(決算状況!F15/100000,1)</f>
        <v>0</v>
      </c>
      <c r="G17" s="7">
        <v>0</v>
      </c>
      <c r="H17" s="92">
        <f>ROUND(決算状況!H15/100000,1)</f>
        <v>0.1</v>
      </c>
      <c r="I17" s="7">
        <f>決算状況!I15</f>
        <v>0</v>
      </c>
    </row>
    <row r="18" spans="2:9" ht="18.75" customHeight="1" thickBot="1">
      <c r="B18" s="12" t="s">
        <v>16</v>
      </c>
      <c r="C18" s="13"/>
      <c r="D18" s="94">
        <f>ROUND(決算状況!D12/100000,1)</f>
        <v>227.4</v>
      </c>
      <c r="E18" s="7">
        <v>11.9</v>
      </c>
      <c r="F18" s="105">
        <f>ROUND(決算状況!F12/100000,1)</f>
        <v>234.4</v>
      </c>
      <c r="G18" s="7">
        <v>11.9</v>
      </c>
      <c r="H18" s="92">
        <f>ROUND(決算状況!H12/100000,1)</f>
        <v>238.7</v>
      </c>
      <c r="I18" s="7">
        <f>決算状況!I12</f>
        <v>11.6</v>
      </c>
    </row>
    <row r="19" spans="2:9" ht="18.75" customHeight="1" thickTop="1">
      <c r="B19" s="128" t="s">
        <v>18</v>
      </c>
      <c r="C19" s="129"/>
      <c r="D19" s="95">
        <f>ROUND(決算状況!D16/100000,1)</f>
        <v>1907.4</v>
      </c>
      <c r="E19" s="8">
        <v>100</v>
      </c>
      <c r="F19" s="107">
        <f>ROUND(決算状況!F16/100000,1)</f>
        <v>1964.5</v>
      </c>
      <c r="G19" s="8">
        <v>100</v>
      </c>
      <c r="H19" s="95">
        <f>ROUND(決算状況!H16/100000,1)</f>
        <v>2057.6</v>
      </c>
      <c r="I19" s="8">
        <v>100</v>
      </c>
    </row>
    <row r="20" spans="2:9" ht="18.75" customHeight="1" thickBot="1">
      <c r="D20" s="96">
        <f>SUM(D9:D18)</f>
        <v>1907.4000000000003</v>
      </c>
      <c r="F20" s="97">
        <f>SUM(F9:F18)</f>
        <v>1964.5000000000002</v>
      </c>
      <c r="H20" s="97">
        <f>SUM(H9:H18)</f>
        <v>2057.6</v>
      </c>
    </row>
    <row r="21" spans="2:9" ht="14.25" thickBot="1">
      <c r="B21" s="130" t="s">
        <v>19</v>
      </c>
      <c r="C21" s="131"/>
      <c r="D21" s="99">
        <f>SUM(D9,D12,D15)</f>
        <v>1095.9000000000001</v>
      </c>
      <c r="E21" s="98">
        <f>SUM(E9,E12,E15)</f>
        <v>57.5</v>
      </c>
      <c r="F21" s="100">
        <f>SUM(F9,F12,F15)</f>
        <v>1095.9000000000001</v>
      </c>
      <c r="G21" s="32">
        <f>SUM(G9,G12,G15)</f>
        <v>55.899999999999991</v>
      </c>
      <c r="H21" s="100">
        <f>H9+H12+H15</f>
        <v>1098.2</v>
      </c>
      <c r="I21" s="32">
        <f>SUM(I9,I12,I15)</f>
        <v>53.4</v>
      </c>
    </row>
    <row r="22" spans="2:9">
      <c r="B22" s="2" t="s">
        <v>40</v>
      </c>
    </row>
    <row r="23" spans="2:9">
      <c r="B23" s="2" t="s">
        <v>41</v>
      </c>
      <c r="D23" s="101">
        <f>+D19-D21</f>
        <v>811.5</v>
      </c>
      <c r="E23" s="89"/>
      <c r="F23" s="101">
        <f t="shared" ref="F23:H23" si="0">+F19-F21</f>
        <v>868.59999999999991</v>
      </c>
      <c r="G23" s="89"/>
      <c r="H23" s="101">
        <f t="shared" si="0"/>
        <v>959.39999999999986</v>
      </c>
      <c r="I23" s="89"/>
    </row>
  </sheetData>
  <mergeCells count="4">
    <mergeCell ref="F6:G6"/>
    <mergeCell ref="H6:I6"/>
    <mergeCell ref="B19:C19"/>
    <mergeCell ref="B21:C21"/>
  </mergeCells>
  <phoneticPr fontId="2"/>
  <pageMargins left="0.78740157480314965" right="0.59055118110236227" top="0.59055118110236227" bottom="0.78740157480314965" header="0.51181102362204722" footer="0.51181102362204722"/>
  <pageSetup paperSize="9" scale="88" firstPageNumber="6" orientation="portrait" useFirstPageNumber="1" horizontalDpi="300" verticalDpi="300" r:id="rId1"/>
  <headerFooter alignWithMargins="0"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一般会計【歳出】義務的経費の推移（性質別）</vt:lpstr>
      <vt:lpstr>決算状況</vt:lpstr>
      <vt:lpstr>性質別 (グラフ)</vt:lpstr>
      <vt:lpstr>'一般会計【歳出】義務的経費の推移（性質別）'!Print_Area</vt:lpstr>
      <vt:lpstr>決算状況!Print_Area</vt:lpstr>
      <vt:lpstr>'性質別 (グラフ)'!Print_Area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飯山　元基</dc:creator>
  <cp:lastModifiedBy>無藤　一貴</cp:lastModifiedBy>
  <cp:lastPrinted>2020-09-09T02:12:14Z</cp:lastPrinted>
  <dcterms:created xsi:type="dcterms:W3CDTF">1997-01-08T22:48:59Z</dcterms:created>
  <dcterms:modified xsi:type="dcterms:W3CDTF">2022-03-02T02:19:16Z</dcterms:modified>
</cp:coreProperties>
</file>