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firstSheet="3" activeTab="3"/>
  </bookViews>
  <sheets>
    <sheet name="p5" sheetId="1" state="hidden" r:id="rId1"/>
    <sheet name="p8" sheetId="2" state="hidden" r:id="rId2"/>
    <sheet name="ｐ10" sheetId="3" state="hidden" r:id="rId3"/>
    <sheet name="地域別　将来人口推計" sheetId="6" r:id="rId4"/>
    <sheet name="p18-19（シミュレーション４の場合）" sheetId="5" state="hidden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5" l="1"/>
  <c r="BS28" i="5"/>
  <c r="BR28" i="5"/>
  <c r="BQ28" i="5"/>
  <c r="BP28" i="5"/>
  <c r="BO28" i="5"/>
  <c r="BN28" i="5"/>
  <c r="BM28" i="5"/>
  <c r="BL28" i="5"/>
  <c r="BK28" i="5"/>
  <c r="BJ28" i="5"/>
  <c r="BG28" i="5"/>
  <c r="BF28" i="5"/>
  <c r="BE28" i="5"/>
  <c r="BD28" i="5"/>
  <c r="BC28" i="5"/>
  <c r="BB28" i="5"/>
  <c r="BA28" i="5"/>
  <c r="AZ28" i="5"/>
  <c r="AY28" i="5"/>
  <c r="AX28" i="5"/>
  <c r="AU28" i="5"/>
  <c r="AT28" i="5"/>
  <c r="AS28" i="5"/>
  <c r="AR28" i="5"/>
  <c r="AQ28" i="5"/>
  <c r="AP28" i="5"/>
  <c r="AO28" i="5"/>
  <c r="AN28" i="5"/>
  <c r="AM28" i="5"/>
  <c r="AL28" i="5"/>
  <c r="AI28" i="5"/>
  <c r="AH28" i="5"/>
  <c r="AG28" i="5"/>
  <c r="AF28" i="5"/>
  <c r="AE28" i="5"/>
  <c r="AD28" i="5"/>
  <c r="AC28" i="5"/>
  <c r="AB28" i="5"/>
  <c r="AA28" i="5"/>
  <c r="Z28" i="5"/>
  <c r="W28" i="5"/>
  <c r="V28" i="5"/>
  <c r="U28" i="5"/>
  <c r="T28" i="5"/>
  <c r="S28" i="5"/>
  <c r="R28" i="5"/>
  <c r="Q28" i="5"/>
  <c r="P28" i="5"/>
  <c r="O28" i="5"/>
  <c r="N28" i="5"/>
  <c r="BS27" i="5"/>
  <c r="BR27" i="5"/>
  <c r="BQ27" i="5"/>
  <c r="BP27" i="5"/>
  <c r="BO27" i="5"/>
  <c r="BN27" i="5"/>
  <c r="BM27" i="5"/>
  <c r="BL27" i="5"/>
  <c r="BK27" i="5"/>
  <c r="BJ27" i="5"/>
  <c r="BG27" i="5"/>
  <c r="BF27" i="5"/>
  <c r="BE27" i="5"/>
  <c r="BD27" i="5"/>
  <c r="BC27" i="5"/>
  <c r="BB27" i="5"/>
  <c r="BA27" i="5"/>
  <c r="AZ27" i="5"/>
  <c r="AY27" i="5"/>
  <c r="AX27" i="5"/>
  <c r="AU27" i="5"/>
  <c r="AT27" i="5"/>
  <c r="AS27" i="5"/>
  <c r="AR27" i="5"/>
  <c r="AQ27" i="5"/>
  <c r="AP27" i="5"/>
  <c r="AO27" i="5"/>
  <c r="AN27" i="5"/>
  <c r="AM27" i="5"/>
  <c r="AL27" i="5"/>
  <c r="AI27" i="5"/>
  <c r="AH27" i="5"/>
  <c r="AG27" i="5"/>
  <c r="AF27" i="5"/>
  <c r="AE27" i="5"/>
  <c r="AD27" i="5"/>
  <c r="AC27" i="5"/>
  <c r="AB27" i="5"/>
  <c r="AA27" i="5"/>
  <c r="Z27" i="5"/>
  <c r="W27" i="5"/>
  <c r="V27" i="5"/>
  <c r="U27" i="5"/>
  <c r="T27" i="5"/>
  <c r="S27" i="5"/>
  <c r="R27" i="5"/>
  <c r="Q27" i="5"/>
  <c r="P27" i="5"/>
  <c r="O27" i="5"/>
  <c r="N27" i="5"/>
  <c r="BS26" i="5"/>
  <c r="BR26" i="5"/>
  <c r="BQ26" i="5"/>
  <c r="BP26" i="5"/>
  <c r="BO26" i="5"/>
  <c r="BN26" i="5"/>
  <c r="BM26" i="5"/>
  <c r="BL26" i="5"/>
  <c r="BK26" i="5"/>
  <c r="BJ26" i="5"/>
  <c r="BG26" i="5"/>
  <c r="BF26" i="5"/>
  <c r="BE26" i="5"/>
  <c r="BD26" i="5"/>
  <c r="BC26" i="5"/>
  <c r="BB26" i="5"/>
  <c r="BA26" i="5"/>
  <c r="AZ26" i="5"/>
  <c r="AY26" i="5"/>
  <c r="AX26" i="5"/>
  <c r="AU26" i="5"/>
  <c r="AT26" i="5"/>
  <c r="AS26" i="5"/>
  <c r="AR26" i="5"/>
  <c r="AQ26" i="5"/>
  <c r="AP26" i="5"/>
  <c r="AO26" i="5"/>
  <c r="AN26" i="5"/>
  <c r="AM26" i="5"/>
  <c r="AL26" i="5"/>
  <c r="AI26" i="5"/>
  <c r="AH26" i="5"/>
  <c r="AG26" i="5"/>
  <c r="AF26" i="5"/>
  <c r="AE26" i="5"/>
  <c r="AD26" i="5"/>
  <c r="AC26" i="5"/>
  <c r="AB26" i="5"/>
  <c r="AA26" i="5"/>
  <c r="Z26" i="5"/>
  <c r="W26" i="5"/>
  <c r="V26" i="5"/>
  <c r="U26" i="5"/>
  <c r="T26" i="5"/>
  <c r="S26" i="5"/>
  <c r="R26" i="5"/>
  <c r="Q26" i="5"/>
  <c r="P26" i="5"/>
  <c r="O26" i="5"/>
  <c r="N26" i="5"/>
  <c r="BS25" i="5"/>
  <c r="BR25" i="5"/>
  <c r="BQ25" i="5"/>
  <c r="BP25" i="5"/>
  <c r="BO25" i="5"/>
  <c r="BN25" i="5"/>
  <c r="BM25" i="5"/>
  <c r="BL25" i="5"/>
  <c r="BK25" i="5"/>
  <c r="BJ25" i="5"/>
  <c r="BG25" i="5"/>
  <c r="BF25" i="5"/>
  <c r="BE25" i="5"/>
  <c r="BD25" i="5"/>
  <c r="BC25" i="5"/>
  <c r="BB25" i="5"/>
  <c r="BA25" i="5"/>
  <c r="AZ25" i="5"/>
  <c r="AY25" i="5"/>
  <c r="AX25" i="5"/>
  <c r="AU25" i="5"/>
  <c r="AT25" i="5"/>
  <c r="AS25" i="5"/>
  <c r="AR25" i="5"/>
  <c r="AQ25" i="5"/>
  <c r="AP25" i="5"/>
  <c r="AO25" i="5"/>
  <c r="AN25" i="5"/>
  <c r="AM25" i="5"/>
  <c r="AL25" i="5"/>
  <c r="AI25" i="5"/>
  <c r="AH25" i="5"/>
  <c r="AG25" i="5"/>
  <c r="AF25" i="5"/>
  <c r="AE25" i="5"/>
  <c r="AD25" i="5"/>
  <c r="AC25" i="5"/>
  <c r="AB25" i="5"/>
  <c r="AA25" i="5"/>
  <c r="Z25" i="5"/>
  <c r="W25" i="5"/>
  <c r="V25" i="5"/>
  <c r="U25" i="5"/>
  <c r="T25" i="5"/>
  <c r="S25" i="5"/>
  <c r="R25" i="5"/>
  <c r="Q25" i="5"/>
  <c r="P25" i="5"/>
  <c r="O25" i="5"/>
  <c r="N25" i="5"/>
  <c r="BS24" i="5"/>
  <c r="BR24" i="5"/>
  <c r="BQ24" i="5"/>
  <c r="BP24" i="5"/>
  <c r="BO24" i="5"/>
  <c r="BN24" i="5"/>
  <c r="BM24" i="5"/>
  <c r="BL24" i="5"/>
  <c r="BK24" i="5"/>
  <c r="BJ24" i="5"/>
  <c r="BG24" i="5"/>
  <c r="BF24" i="5"/>
  <c r="BE24" i="5"/>
  <c r="BD24" i="5"/>
  <c r="BC24" i="5"/>
  <c r="BB24" i="5"/>
  <c r="BA24" i="5"/>
  <c r="AZ24" i="5"/>
  <c r="AY24" i="5"/>
  <c r="AX24" i="5"/>
  <c r="AU24" i="5"/>
  <c r="AT24" i="5"/>
  <c r="AS24" i="5"/>
  <c r="AR24" i="5"/>
  <c r="AQ24" i="5"/>
  <c r="AP24" i="5"/>
  <c r="AO24" i="5"/>
  <c r="AN24" i="5"/>
  <c r="AM24" i="5"/>
  <c r="AL24" i="5"/>
  <c r="AI24" i="5"/>
  <c r="AH24" i="5"/>
  <c r="AG24" i="5"/>
  <c r="AF24" i="5"/>
  <c r="AE24" i="5"/>
  <c r="AD24" i="5"/>
  <c r="AC24" i="5"/>
  <c r="AB24" i="5"/>
  <c r="AA24" i="5"/>
  <c r="Z24" i="5"/>
  <c r="W24" i="5"/>
  <c r="V24" i="5"/>
  <c r="U24" i="5"/>
  <c r="T24" i="5"/>
  <c r="S24" i="5"/>
  <c r="R24" i="5"/>
  <c r="Q24" i="5"/>
  <c r="P24" i="5"/>
  <c r="O24" i="5"/>
  <c r="N24" i="5"/>
  <c r="BS23" i="5"/>
  <c r="BR23" i="5"/>
  <c r="BQ23" i="5"/>
  <c r="BP23" i="5"/>
  <c r="BO23" i="5"/>
  <c r="BN23" i="5"/>
  <c r="BM23" i="5"/>
  <c r="BL23" i="5"/>
  <c r="BK23" i="5"/>
  <c r="BJ23" i="5"/>
  <c r="BG23" i="5"/>
  <c r="BF23" i="5"/>
  <c r="BE23" i="5"/>
  <c r="BD23" i="5"/>
  <c r="BC23" i="5"/>
  <c r="BB23" i="5"/>
  <c r="BA23" i="5"/>
  <c r="AZ23" i="5"/>
  <c r="AY23" i="5"/>
  <c r="AX23" i="5"/>
  <c r="AU23" i="5"/>
  <c r="AT23" i="5"/>
  <c r="AS23" i="5"/>
  <c r="AR23" i="5"/>
  <c r="AQ23" i="5"/>
  <c r="AP23" i="5"/>
  <c r="AO23" i="5"/>
  <c r="AN23" i="5"/>
  <c r="AM23" i="5"/>
  <c r="AL23" i="5"/>
  <c r="AI23" i="5"/>
  <c r="AH23" i="5"/>
  <c r="AG23" i="5"/>
  <c r="AF23" i="5"/>
  <c r="AE23" i="5"/>
  <c r="AD23" i="5"/>
  <c r="AC23" i="5"/>
  <c r="AB23" i="5"/>
  <c r="AA23" i="5"/>
  <c r="Z23" i="5"/>
  <c r="W23" i="5"/>
  <c r="V23" i="5"/>
  <c r="U23" i="5"/>
  <c r="T23" i="5"/>
  <c r="S23" i="5"/>
  <c r="R23" i="5"/>
  <c r="Q23" i="5"/>
  <c r="P23" i="5"/>
  <c r="O23" i="5"/>
  <c r="N23" i="5"/>
  <c r="BS22" i="5"/>
  <c r="BR22" i="5"/>
  <c r="BQ22" i="5"/>
  <c r="BP22" i="5"/>
  <c r="BO22" i="5"/>
  <c r="BN22" i="5"/>
  <c r="BM22" i="5"/>
  <c r="BL22" i="5"/>
  <c r="BK22" i="5"/>
  <c r="BJ22" i="5"/>
  <c r="BG22" i="5"/>
  <c r="BF22" i="5"/>
  <c r="BE22" i="5"/>
  <c r="BD22" i="5"/>
  <c r="BC22" i="5"/>
  <c r="BB22" i="5"/>
  <c r="BA22" i="5"/>
  <c r="AZ22" i="5"/>
  <c r="AY22" i="5"/>
  <c r="AX22" i="5"/>
  <c r="AU22" i="5"/>
  <c r="AT22" i="5"/>
  <c r="AS22" i="5"/>
  <c r="AR22" i="5"/>
  <c r="AQ22" i="5"/>
  <c r="AP22" i="5"/>
  <c r="AO22" i="5"/>
  <c r="AN22" i="5"/>
  <c r="AM22" i="5"/>
  <c r="AL22" i="5"/>
  <c r="AI22" i="5"/>
  <c r="AH22" i="5"/>
  <c r="AG22" i="5"/>
  <c r="AF22" i="5"/>
  <c r="AE22" i="5"/>
  <c r="AD22" i="5"/>
  <c r="AC22" i="5"/>
  <c r="AB22" i="5"/>
  <c r="AA22" i="5"/>
  <c r="Z22" i="5"/>
  <c r="W22" i="5"/>
  <c r="V22" i="5"/>
  <c r="U22" i="5"/>
  <c r="T22" i="5"/>
  <c r="S22" i="5"/>
  <c r="R22" i="5"/>
  <c r="Q22" i="5"/>
  <c r="P22" i="5"/>
  <c r="O22" i="5"/>
  <c r="N22" i="5"/>
  <c r="BS21" i="5"/>
  <c r="BR21" i="5"/>
  <c r="BQ21" i="5"/>
  <c r="BP21" i="5"/>
  <c r="BO21" i="5"/>
  <c r="BN21" i="5"/>
  <c r="BM21" i="5"/>
  <c r="BL21" i="5"/>
  <c r="BK21" i="5"/>
  <c r="BJ21" i="5"/>
  <c r="BG21" i="5"/>
  <c r="BF21" i="5"/>
  <c r="BE21" i="5"/>
  <c r="BD21" i="5"/>
  <c r="BC21" i="5"/>
  <c r="BB21" i="5"/>
  <c r="BA21" i="5"/>
  <c r="AZ21" i="5"/>
  <c r="AY21" i="5"/>
  <c r="AX21" i="5"/>
  <c r="AU21" i="5"/>
  <c r="AT21" i="5"/>
  <c r="AS21" i="5"/>
  <c r="AR21" i="5"/>
  <c r="AQ21" i="5"/>
  <c r="AP21" i="5"/>
  <c r="AO21" i="5"/>
  <c r="AN21" i="5"/>
  <c r="AM21" i="5"/>
  <c r="AL21" i="5"/>
  <c r="AI21" i="5"/>
  <c r="AH21" i="5"/>
  <c r="AG21" i="5"/>
  <c r="AF21" i="5"/>
  <c r="AE21" i="5"/>
  <c r="AD21" i="5"/>
  <c r="AC21" i="5"/>
  <c r="AB21" i="5"/>
  <c r="AA21" i="5"/>
  <c r="Z21" i="5"/>
  <c r="W21" i="5"/>
  <c r="V21" i="5"/>
  <c r="U21" i="5"/>
  <c r="T21" i="5"/>
  <c r="S21" i="5"/>
  <c r="R21" i="5"/>
  <c r="Q21" i="5"/>
  <c r="P21" i="5"/>
  <c r="O21" i="5"/>
  <c r="N21" i="5"/>
  <c r="BS20" i="5"/>
  <c r="BR20" i="5"/>
  <c r="BQ20" i="5"/>
  <c r="BP20" i="5"/>
  <c r="BO20" i="5"/>
  <c r="BN20" i="5"/>
  <c r="BM20" i="5"/>
  <c r="BL20" i="5"/>
  <c r="BK20" i="5"/>
  <c r="BJ20" i="5"/>
  <c r="BG20" i="5"/>
  <c r="BF20" i="5"/>
  <c r="BE20" i="5"/>
  <c r="BD20" i="5"/>
  <c r="BC20" i="5"/>
  <c r="BB20" i="5"/>
  <c r="BA20" i="5"/>
  <c r="AZ20" i="5"/>
  <c r="AY20" i="5"/>
  <c r="AX20" i="5"/>
  <c r="AU20" i="5"/>
  <c r="AT20" i="5"/>
  <c r="AS20" i="5"/>
  <c r="AR20" i="5"/>
  <c r="AQ20" i="5"/>
  <c r="AP20" i="5"/>
  <c r="AO20" i="5"/>
  <c r="AN20" i="5"/>
  <c r="AM20" i="5"/>
  <c r="AL20" i="5"/>
  <c r="AI20" i="5"/>
  <c r="AH20" i="5"/>
  <c r="AG20" i="5"/>
  <c r="AF20" i="5"/>
  <c r="AE20" i="5"/>
  <c r="AD20" i="5"/>
  <c r="AC20" i="5"/>
  <c r="AB20" i="5"/>
  <c r="AA20" i="5"/>
  <c r="Z20" i="5"/>
  <c r="W20" i="5"/>
  <c r="V20" i="5"/>
  <c r="U20" i="5"/>
  <c r="T20" i="5"/>
  <c r="S20" i="5"/>
  <c r="R20" i="5"/>
  <c r="Q20" i="5"/>
  <c r="P20" i="5"/>
  <c r="O20" i="5"/>
  <c r="N20" i="5"/>
  <c r="BS19" i="5"/>
  <c r="BR19" i="5"/>
  <c r="BQ19" i="5"/>
  <c r="BP19" i="5"/>
  <c r="BO19" i="5"/>
  <c r="BN19" i="5"/>
  <c r="BM19" i="5"/>
  <c r="BL19" i="5"/>
  <c r="BK19" i="5"/>
  <c r="BJ19" i="5"/>
  <c r="BG19" i="5"/>
  <c r="BF19" i="5"/>
  <c r="BE19" i="5"/>
  <c r="BD19" i="5"/>
  <c r="BC19" i="5"/>
  <c r="BB19" i="5"/>
  <c r="BA19" i="5"/>
  <c r="AZ19" i="5"/>
  <c r="AY19" i="5"/>
  <c r="AX19" i="5"/>
  <c r="AU19" i="5"/>
  <c r="AT19" i="5"/>
  <c r="AS19" i="5"/>
  <c r="AR19" i="5"/>
  <c r="AQ19" i="5"/>
  <c r="AP19" i="5"/>
  <c r="AO19" i="5"/>
  <c r="AN19" i="5"/>
  <c r="AM19" i="5"/>
  <c r="AL19" i="5"/>
  <c r="AI19" i="5"/>
  <c r="AH19" i="5"/>
  <c r="AG19" i="5"/>
  <c r="AF19" i="5"/>
  <c r="AE19" i="5"/>
  <c r="AD19" i="5"/>
  <c r="AC19" i="5"/>
  <c r="AB19" i="5"/>
  <c r="AA19" i="5"/>
  <c r="Z19" i="5"/>
  <c r="W19" i="5"/>
  <c r="V19" i="5"/>
  <c r="U19" i="5"/>
  <c r="T19" i="5"/>
  <c r="S19" i="5"/>
  <c r="R19" i="5"/>
  <c r="Q19" i="5"/>
  <c r="P19" i="5"/>
  <c r="O19" i="5"/>
  <c r="N19" i="5"/>
  <c r="BS18" i="5"/>
  <c r="BR18" i="5"/>
  <c r="BQ18" i="5"/>
  <c r="BP18" i="5"/>
  <c r="BO18" i="5"/>
  <c r="BN18" i="5"/>
  <c r="BM18" i="5"/>
  <c r="BL18" i="5"/>
  <c r="BK18" i="5"/>
  <c r="BJ18" i="5"/>
  <c r="BG18" i="5"/>
  <c r="BF18" i="5"/>
  <c r="BE18" i="5"/>
  <c r="BD18" i="5"/>
  <c r="BC18" i="5"/>
  <c r="BB18" i="5"/>
  <c r="BA18" i="5"/>
  <c r="AZ18" i="5"/>
  <c r="AY18" i="5"/>
  <c r="AX18" i="5"/>
  <c r="AU18" i="5"/>
  <c r="AT18" i="5"/>
  <c r="AS18" i="5"/>
  <c r="AR18" i="5"/>
  <c r="AQ18" i="5"/>
  <c r="AP18" i="5"/>
  <c r="AO18" i="5"/>
  <c r="AN18" i="5"/>
  <c r="AM18" i="5"/>
  <c r="AL18" i="5"/>
  <c r="AI18" i="5"/>
  <c r="AH18" i="5"/>
  <c r="AG18" i="5"/>
  <c r="AF18" i="5"/>
  <c r="AE18" i="5"/>
  <c r="AD18" i="5"/>
  <c r="AC18" i="5"/>
  <c r="AB18" i="5"/>
  <c r="AA18" i="5"/>
  <c r="Z18" i="5"/>
  <c r="W18" i="5"/>
  <c r="V18" i="5"/>
  <c r="U18" i="5"/>
  <c r="T18" i="5"/>
  <c r="S18" i="5"/>
  <c r="R18" i="5"/>
  <c r="Q18" i="5"/>
  <c r="P18" i="5"/>
  <c r="O18" i="5"/>
  <c r="N18" i="5"/>
  <c r="BS17" i="5"/>
  <c r="BR17" i="5"/>
  <c r="BQ17" i="5"/>
  <c r="BP17" i="5"/>
  <c r="BO17" i="5"/>
  <c r="BN17" i="5"/>
  <c r="BM17" i="5"/>
  <c r="BL17" i="5"/>
  <c r="BK17" i="5"/>
  <c r="BJ17" i="5"/>
  <c r="BG17" i="5"/>
  <c r="BF17" i="5"/>
  <c r="BE17" i="5"/>
  <c r="BD17" i="5"/>
  <c r="BC17" i="5"/>
  <c r="BB17" i="5"/>
  <c r="BA17" i="5"/>
  <c r="AZ17" i="5"/>
  <c r="AY17" i="5"/>
  <c r="AX17" i="5"/>
  <c r="AU17" i="5"/>
  <c r="AT17" i="5"/>
  <c r="AS17" i="5"/>
  <c r="AR17" i="5"/>
  <c r="AQ17" i="5"/>
  <c r="AP17" i="5"/>
  <c r="AO17" i="5"/>
  <c r="AN17" i="5"/>
  <c r="AM17" i="5"/>
  <c r="AL17" i="5"/>
  <c r="AI17" i="5"/>
  <c r="AH17" i="5"/>
  <c r="AG17" i="5"/>
  <c r="AF17" i="5"/>
  <c r="AE17" i="5"/>
  <c r="AD17" i="5"/>
  <c r="AC17" i="5"/>
  <c r="AB17" i="5"/>
  <c r="AA17" i="5"/>
  <c r="Z17" i="5"/>
  <c r="W17" i="5"/>
  <c r="V17" i="5"/>
  <c r="U17" i="5"/>
  <c r="T17" i="5"/>
  <c r="S17" i="5"/>
  <c r="R17" i="5"/>
  <c r="Q17" i="5"/>
  <c r="P17" i="5"/>
  <c r="O17" i="5"/>
  <c r="N17" i="5"/>
  <c r="BS16" i="5"/>
  <c r="BR16" i="5"/>
  <c r="BQ16" i="5"/>
  <c r="BP16" i="5"/>
  <c r="BO16" i="5"/>
  <c r="BN16" i="5"/>
  <c r="BM16" i="5"/>
  <c r="BL16" i="5"/>
  <c r="BK16" i="5"/>
  <c r="BJ16" i="5"/>
  <c r="BG16" i="5"/>
  <c r="BF16" i="5"/>
  <c r="BE16" i="5"/>
  <c r="BD16" i="5"/>
  <c r="BC16" i="5"/>
  <c r="BB16" i="5"/>
  <c r="BA16" i="5"/>
  <c r="AZ16" i="5"/>
  <c r="AY16" i="5"/>
  <c r="AX16" i="5"/>
  <c r="AU16" i="5"/>
  <c r="AT16" i="5"/>
  <c r="AS16" i="5"/>
  <c r="AR16" i="5"/>
  <c r="AQ16" i="5"/>
  <c r="AP16" i="5"/>
  <c r="AO16" i="5"/>
  <c r="AN16" i="5"/>
  <c r="AM16" i="5"/>
  <c r="AL16" i="5"/>
  <c r="AI16" i="5"/>
  <c r="AH16" i="5"/>
  <c r="AG16" i="5"/>
  <c r="AF16" i="5"/>
  <c r="AE16" i="5"/>
  <c r="AD16" i="5"/>
  <c r="AC16" i="5"/>
  <c r="AB16" i="5"/>
  <c r="AA16" i="5"/>
  <c r="Z16" i="5"/>
  <c r="W16" i="5"/>
  <c r="V16" i="5"/>
  <c r="U16" i="5"/>
  <c r="T16" i="5"/>
  <c r="S16" i="5"/>
  <c r="R16" i="5"/>
  <c r="Q16" i="5"/>
  <c r="P16" i="5"/>
  <c r="O16" i="5"/>
  <c r="N16" i="5"/>
  <c r="BS15" i="5"/>
  <c r="BR15" i="5"/>
  <c r="BQ15" i="5"/>
  <c r="BP15" i="5"/>
  <c r="BO15" i="5"/>
  <c r="BN15" i="5"/>
  <c r="BM15" i="5"/>
  <c r="BL15" i="5"/>
  <c r="BK15" i="5"/>
  <c r="BJ15" i="5"/>
  <c r="BG15" i="5"/>
  <c r="BF15" i="5"/>
  <c r="BE15" i="5"/>
  <c r="BD15" i="5"/>
  <c r="BC15" i="5"/>
  <c r="BB15" i="5"/>
  <c r="BA15" i="5"/>
  <c r="AZ15" i="5"/>
  <c r="AY15" i="5"/>
  <c r="AX15" i="5"/>
  <c r="AU15" i="5"/>
  <c r="AT15" i="5"/>
  <c r="AS15" i="5"/>
  <c r="AR15" i="5"/>
  <c r="AQ15" i="5"/>
  <c r="AP15" i="5"/>
  <c r="AO15" i="5"/>
  <c r="AN15" i="5"/>
  <c r="AM15" i="5"/>
  <c r="AL15" i="5"/>
  <c r="AI15" i="5"/>
  <c r="AH15" i="5"/>
  <c r="AG15" i="5"/>
  <c r="AF15" i="5"/>
  <c r="AE15" i="5"/>
  <c r="AD15" i="5"/>
  <c r="AC15" i="5"/>
  <c r="AB15" i="5"/>
  <c r="AA15" i="5"/>
  <c r="Z15" i="5"/>
  <c r="W15" i="5"/>
  <c r="V15" i="5"/>
  <c r="U15" i="5"/>
  <c r="T15" i="5"/>
  <c r="S15" i="5"/>
  <c r="R15" i="5"/>
  <c r="Q15" i="5"/>
  <c r="P15" i="5"/>
  <c r="O15" i="5"/>
  <c r="N15" i="5"/>
  <c r="BS14" i="5"/>
  <c r="BR14" i="5"/>
  <c r="BQ14" i="5"/>
  <c r="BP14" i="5"/>
  <c r="BO14" i="5"/>
  <c r="BN14" i="5"/>
  <c r="BM14" i="5"/>
  <c r="BL14" i="5"/>
  <c r="BK14" i="5"/>
  <c r="BJ14" i="5"/>
  <c r="BG14" i="5"/>
  <c r="BF14" i="5"/>
  <c r="BE14" i="5"/>
  <c r="BD14" i="5"/>
  <c r="BC14" i="5"/>
  <c r="BB14" i="5"/>
  <c r="BA14" i="5"/>
  <c r="AZ14" i="5"/>
  <c r="AY14" i="5"/>
  <c r="AX14" i="5"/>
  <c r="AU14" i="5"/>
  <c r="AT14" i="5"/>
  <c r="AS14" i="5"/>
  <c r="AR14" i="5"/>
  <c r="AQ14" i="5"/>
  <c r="AP14" i="5"/>
  <c r="AO14" i="5"/>
  <c r="AN14" i="5"/>
  <c r="AM14" i="5"/>
  <c r="AL14" i="5"/>
  <c r="AI14" i="5"/>
  <c r="AH14" i="5"/>
  <c r="AG14" i="5"/>
  <c r="AF14" i="5"/>
  <c r="AE14" i="5"/>
  <c r="AD14" i="5"/>
  <c r="AC14" i="5"/>
  <c r="AB14" i="5"/>
  <c r="AA14" i="5"/>
  <c r="Z14" i="5"/>
  <c r="W14" i="5"/>
  <c r="V14" i="5"/>
  <c r="U14" i="5"/>
  <c r="T14" i="5"/>
  <c r="S14" i="5"/>
  <c r="R14" i="5"/>
  <c r="Q14" i="5"/>
  <c r="P14" i="5"/>
  <c r="O14" i="5"/>
  <c r="N14" i="5"/>
  <c r="BS13" i="5"/>
  <c r="BR13" i="5"/>
  <c r="BQ13" i="5"/>
  <c r="BP13" i="5"/>
  <c r="BO13" i="5"/>
  <c r="BN13" i="5"/>
  <c r="BM13" i="5"/>
  <c r="BL13" i="5"/>
  <c r="BK13" i="5"/>
  <c r="BJ13" i="5"/>
  <c r="BG13" i="5"/>
  <c r="BF13" i="5"/>
  <c r="BE13" i="5"/>
  <c r="BD13" i="5"/>
  <c r="BC13" i="5"/>
  <c r="BB13" i="5"/>
  <c r="BA13" i="5"/>
  <c r="AZ13" i="5"/>
  <c r="AY13" i="5"/>
  <c r="AX13" i="5"/>
  <c r="AU13" i="5"/>
  <c r="AT13" i="5"/>
  <c r="AS13" i="5"/>
  <c r="AR13" i="5"/>
  <c r="AQ13" i="5"/>
  <c r="AP13" i="5"/>
  <c r="AO13" i="5"/>
  <c r="AN13" i="5"/>
  <c r="AM13" i="5"/>
  <c r="AL13" i="5"/>
  <c r="AI13" i="5"/>
  <c r="AH13" i="5"/>
  <c r="AG13" i="5"/>
  <c r="AF13" i="5"/>
  <c r="AE13" i="5"/>
  <c r="AD13" i="5"/>
  <c r="AC13" i="5"/>
  <c r="AB13" i="5"/>
  <c r="AA13" i="5"/>
  <c r="Z13" i="5"/>
  <c r="W13" i="5"/>
  <c r="V13" i="5"/>
  <c r="U13" i="5"/>
  <c r="T13" i="5"/>
  <c r="S13" i="5"/>
  <c r="R13" i="5"/>
  <c r="Q13" i="5"/>
  <c r="P13" i="5"/>
  <c r="O13" i="5"/>
  <c r="N13" i="5"/>
  <c r="BS12" i="5"/>
  <c r="BR12" i="5"/>
  <c r="BQ12" i="5"/>
  <c r="BP12" i="5"/>
  <c r="BO12" i="5"/>
  <c r="BN12" i="5"/>
  <c r="BM12" i="5"/>
  <c r="BL12" i="5"/>
  <c r="BK12" i="5"/>
  <c r="BJ12" i="5"/>
  <c r="BG12" i="5"/>
  <c r="BF12" i="5"/>
  <c r="BE12" i="5"/>
  <c r="BD12" i="5"/>
  <c r="BC12" i="5"/>
  <c r="BB12" i="5"/>
  <c r="BA12" i="5"/>
  <c r="AZ12" i="5"/>
  <c r="AY12" i="5"/>
  <c r="AX12" i="5"/>
  <c r="AU12" i="5"/>
  <c r="AT12" i="5"/>
  <c r="AS12" i="5"/>
  <c r="AR12" i="5"/>
  <c r="AQ12" i="5"/>
  <c r="AP12" i="5"/>
  <c r="AO12" i="5"/>
  <c r="AN12" i="5"/>
  <c r="AM12" i="5"/>
  <c r="AL12" i="5"/>
  <c r="AI12" i="5"/>
  <c r="AH12" i="5"/>
  <c r="AG12" i="5"/>
  <c r="AF12" i="5"/>
  <c r="AE12" i="5"/>
  <c r="AD12" i="5"/>
  <c r="AC12" i="5"/>
  <c r="AB12" i="5"/>
  <c r="AA12" i="5"/>
  <c r="Z12" i="5"/>
  <c r="W12" i="5"/>
  <c r="V12" i="5"/>
  <c r="U12" i="5"/>
  <c r="T12" i="5"/>
  <c r="S12" i="5"/>
  <c r="R12" i="5"/>
  <c r="Q12" i="5"/>
  <c r="P12" i="5"/>
  <c r="O12" i="5"/>
  <c r="N12" i="5"/>
  <c r="BS11" i="5"/>
  <c r="BR11" i="5"/>
  <c r="BQ11" i="5"/>
  <c r="BP11" i="5"/>
  <c r="BO11" i="5"/>
  <c r="BN11" i="5"/>
  <c r="BM11" i="5"/>
  <c r="BL11" i="5"/>
  <c r="BK11" i="5"/>
  <c r="BJ11" i="5"/>
  <c r="BG11" i="5"/>
  <c r="BF11" i="5"/>
  <c r="BE11" i="5"/>
  <c r="BD11" i="5"/>
  <c r="BC11" i="5"/>
  <c r="BB11" i="5"/>
  <c r="BA11" i="5"/>
  <c r="AZ11" i="5"/>
  <c r="AY11" i="5"/>
  <c r="AX11" i="5"/>
  <c r="AU11" i="5"/>
  <c r="AT11" i="5"/>
  <c r="AS11" i="5"/>
  <c r="AR11" i="5"/>
  <c r="AQ11" i="5"/>
  <c r="AP11" i="5"/>
  <c r="AO11" i="5"/>
  <c r="AN11" i="5"/>
  <c r="AM11" i="5"/>
  <c r="AL11" i="5"/>
  <c r="AI11" i="5"/>
  <c r="AH11" i="5"/>
  <c r="AG11" i="5"/>
  <c r="AF11" i="5"/>
  <c r="AE11" i="5"/>
  <c r="AD11" i="5"/>
  <c r="AC11" i="5"/>
  <c r="AB11" i="5"/>
  <c r="AA11" i="5"/>
  <c r="Z11" i="5"/>
  <c r="W11" i="5"/>
  <c r="V11" i="5"/>
  <c r="U11" i="5"/>
  <c r="T11" i="5"/>
  <c r="S11" i="5"/>
  <c r="R11" i="5"/>
  <c r="Q11" i="5"/>
  <c r="P11" i="5"/>
  <c r="O11" i="5"/>
  <c r="N11" i="5"/>
  <c r="BS10" i="5"/>
  <c r="BR10" i="5"/>
  <c r="BQ10" i="5"/>
  <c r="BP10" i="5"/>
  <c r="BO10" i="5"/>
  <c r="BN10" i="5"/>
  <c r="BM10" i="5"/>
  <c r="BL10" i="5"/>
  <c r="BK10" i="5"/>
  <c r="BJ10" i="5"/>
  <c r="BG10" i="5"/>
  <c r="BF10" i="5"/>
  <c r="BE10" i="5"/>
  <c r="BD10" i="5"/>
  <c r="BC10" i="5"/>
  <c r="BB10" i="5"/>
  <c r="BA10" i="5"/>
  <c r="AZ10" i="5"/>
  <c r="AY10" i="5"/>
  <c r="AX10" i="5"/>
  <c r="AU10" i="5"/>
  <c r="AT10" i="5"/>
  <c r="AS10" i="5"/>
  <c r="AR10" i="5"/>
  <c r="AQ10" i="5"/>
  <c r="AP10" i="5"/>
  <c r="AO10" i="5"/>
  <c r="AN10" i="5"/>
  <c r="AM10" i="5"/>
  <c r="AL10" i="5"/>
  <c r="AI10" i="5"/>
  <c r="AH10" i="5"/>
  <c r="AG10" i="5"/>
  <c r="AF10" i="5"/>
  <c r="AE10" i="5"/>
  <c r="AD10" i="5"/>
  <c r="AC10" i="5"/>
  <c r="AB10" i="5"/>
  <c r="AA10" i="5"/>
  <c r="Z10" i="5"/>
  <c r="W10" i="5"/>
  <c r="V10" i="5"/>
  <c r="U10" i="5"/>
  <c r="T10" i="5"/>
  <c r="S10" i="5"/>
  <c r="R10" i="5"/>
  <c r="Q10" i="5"/>
  <c r="P10" i="5"/>
  <c r="O10" i="5"/>
  <c r="N10" i="5"/>
  <c r="BS9" i="5"/>
  <c r="BR9" i="5"/>
  <c r="BQ9" i="5"/>
  <c r="BP9" i="5"/>
  <c r="BO9" i="5"/>
  <c r="BN9" i="5"/>
  <c r="BM9" i="5"/>
  <c r="BL9" i="5"/>
  <c r="BK9" i="5"/>
  <c r="BJ9" i="5"/>
  <c r="BG9" i="5"/>
  <c r="BF9" i="5"/>
  <c r="BE9" i="5"/>
  <c r="BD9" i="5"/>
  <c r="BC9" i="5"/>
  <c r="BB9" i="5"/>
  <c r="BA9" i="5"/>
  <c r="AZ9" i="5"/>
  <c r="AY9" i="5"/>
  <c r="AX9" i="5"/>
  <c r="AU9" i="5"/>
  <c r="AT9" i="5"/>
  <c r="AS9" i="5"/>
  <c r="AR9" i="5"/>
  <c r="AQ9" i="5"/>
  <c r="AP9" i="5"/>
  <c r="AO9" i="5"/>
  <c r="AN9" i="5"/>
  <c r="AM9" i="5"/>
  <c r="AL9" i="5"/>
  <c r="AI9" i="5"/>
  <c r="AH9" i="5"/>
  <c r="AG9" i="5"/>
  <c r="AF9" i="5"/>
  <c r="AE9" i="5"/>
  <c r="AD9" i="5"/>
  <c r="AC9" i="5"/>
  <c r="AB9" i="5"/>
  <c r="AA9" i="5"/>
  <c r="Z9" i="5"/>
  <c r="W9" i="5"/>
  <c r="V9" i="5"/>
  <c r="U9" i="5"/>
  <c r="T9" i="5"/>
  <c r="S9" i="5"/>
  <c r="R9" i="5"/>
  <c r="Q9" i="5"/>
  <c r="P9" i="5"/>
  <c r="O9" i="5"/>
  <c r="N9" i="5"/>
  <c r="BS8" i="5"/>
  <c r="BR8" i="5"/>
  <c r="BQ8" i="5"/>
  <c r="BP8" i="5"/>
  <c r="BO8" i="5"/>
  <c r="BN8" i="5"/>
  <c r="BM8" i="5"/>
  <c r="BL8" i="5"/>
  <c r="BK8" i="5"/>
  <c r="BJ8" i="5"/>
  <c r="BG8" i="5"/>
  <c r="BF8" i="5"/>
  <c r="BE8" i="5"/>
  <c r="BD8" i="5"/>
  <c r="BC8" i="5"/>
  <c r="BB8" i="5"/>
  <c r="BA8" i="5"/>
  <c r="AZ8" i="5"/>
  <c r="AY8" i="5"/>
  <c r="AX8" i="5"/>
  <c r="AU8" i="5"/>
  <c r="AT8" i="5"/>
  <c r="AS8" i="5"/>
  <c r="AR8" i="5"/>
  <c r="AQ8" i="5"/>
  <c r="AP8" i="5"/>
  <c r="AO8" i="5"/>
  <c r="AN8" i="5"/>
  <c r="AM8" i="5"/>
  <c r="AL8" i="5"/>
  <c r="AI8" i="5"/>
  <c r="AH8" i="5"/>
  <c r="AG8" i="5"/>
  <c r="AF8" i="5"/>
  <c r="AE8" i="5"/>
  <c r="AD8" i="5"/>
  <c r="AC8" i="5"/>
  <c r="AB8" i="5"/>
  <c r="AA8" i="5"/>
  <c r="Z8" i="5"/>
  <c r="W8" i="5"/>
  <c r="V8" i="5"/>
  <c r="U8" i="5"/>
  <c r="T8" i="5"/>
  <c r="S8" i="5"/>
  <c r="R8" i="5"/>
  <c r="Q8" i="5"/>
  <c r="P8" i="5"/>
  <c r="O8" i="5"/>
  <c r="N8" i="5"/>
  <c r="BS7" i="5"/>
  <c r="BR7" i="5"/>
  <c r="BQ7" i="5"/>
  <c r="BP7" i="5"/>
  <c r="BO7" i="5"/>
  <c r="BN7" i="5"/>
  <c r="BM7" i="5"/>
  <c r="BL7" i="5"/>
  <c r="BK7" i="5"/>
  <c r="BJ7" i="5"/>
  <c r="BG7" i="5"/>
  <c r="BF7" i="5"/>
  <c r="BE7" i="5"/>
  <c r="BD7" i="5"/>
  <c r="BC7" i="5"/>
  <c r="BB7" i="5"/>
  <c r="BA7" i="5"/>
  <c r="AZ7" i="5"/>
  <c r="AY7" i="5"/>
  <c r="AX7" i="5"/>
  <c r="AU7" i="5"/>
  <c r="AT7" i="5"/>
  <c r="AS7" i="5"/>
  <c r="AR7" i="5"/>
  <c r="AQ7" i="5"/>
  <c r="AP7" i="5"/>
  <c r="AO7" i="5"/>
  <c r="AN7" i="5"/>
  <c r="AM7" i="5"/>
  <c r="AL7" i="5"/>
  <c r="AI7" i="5"/>
  <c r="AH7" i="5"/>
  <c r="AG7" i="5"/>
  <c r="AF7" i="5"/>
  <c r="AE7" i="5"/>
  <c r="AD7" i="5"/>
  <c r="AC7" i="5"/>
  <c r="AB7" i="5"/>
  <c r="AA7" i="5"/>
  <c r="Z7" i="5"/>
  <c r="W7" i="5"/>
  <c r="V7" i="5"/>
  <c r="U7" i="5"/>
  <c r="T7" i="5"/>
  <c r="S7" i="5"/>
  <c r="R7" i="5"/>
  <c r="Q7" i="5"/>
  <c r="P7" i="5"/>
  <c r="O7" i="5"/>
  <c r="N7" i="5"/>
  <c r="BS6" i="5"/>
  <c r="BR6" i="5"/>
  <c r="BQ6" i="5"/>
  <c r="BP6" i="5"/>
  <c r="BO6" i="5"/>
  <c r="BN6" i="5"/>
  <c r="BM6" i="5"/>
  <c r="BL6" i="5"/>
  <c r="BK6" i="5"/>
  <c r="BJ6" i="5"/>
  <c r="BG6" i="5"/>
  <c r="BF6" i="5"/>
  <c r="BE6" i="5"/>
  <c r="BD6" i="5"/>
  <c r="BC6" i="5"/>
  <c r="BB6" i="5"/>
  <c r="BA6" i="5"/>
  <c r="AZ6" i="5"/>
  <c r="AY6" i="5"/>
  <c r="AX6" i="5"/>
  <c r="AU6" i="5"/>
  <c r="AT6" i="5"/>
  <c r="AS6" i="5"/>
  <c r="AR6" i="5"/>
  <c r="AQ6" i="5"/>
  <c r="AP6" i="5"/>
  <c r="AO6" i="5"/>
  <c r="AN6" i="5"/>
  <c r="AM6" i="5"/>
  <c r="AL6" i="5"/>
  <c r="AI6" i="5"/>
  <c r="AH6" i="5"/>
  <c r="AG6" i="5"/>
  <c r="AF6" i="5"/>
  <c r="AE6" i="5"/>
  <c r="AD6" i="5"/>
  <c r="AC6" i="5"/>
  <c r="AB6" i="5"/>
  <c r="AA6" i="5"/>
  <c r="Z6" i="5"/>
  <c r="W6" i="5"/>
  <c r="V6" i="5"/>
  <c r="U6" i="5"/>
  <c r="T6" i="5"/>
  <c r="S6" i="5"/>
  <c r="R6" i="5"/>
  <c r="Q6" i="5"/>
  <c r="P6" i="5"/>
  <c r="O6" i="5"/>
  <c r="N6" i="5"/>
  <c r="BS5" i="5"/>
  <c r="BT5" i="5" s="1"/>
  <c r="BR5" i="5"/>
  <c r="BQ5" i="5"/>
  <c r="BP5" i="5"/>
  <c r="BO5" i="5"/>
  <c r="BN5" i="5"/>
  <c r="BM5" i="5"/>
  <c r="BL5" i="5"/>
  <c r="BK5" i="5"/>
  <c r="BJ5" i="5"/>
  <c r="BG5" i="5"/>
  <c r="BH5" i="5" s="1"/>
  <c r="BF5" i="5"/>
  <c r="BE5" i="5"/>
  <c r="BD5" i="5"/>
  <c r="BC5" i="5"/>
  <c r="BB5" i="5"/>
  <c r="BA5" i="5"/>
  <c r="AZ5" i="5"/>
  <c r="AY5" i="5"/>
  <c r="AX5" i="5"/>
  <c r="AU5" i="5"/>
  <c r="AV5" i="5" s="1"/>
  <c r="AT5" i="5"/>
  <c r="AS5" i="5"/>
  <c r="AR5" i="5"/>
  <c r="AQ5" i="5"/>
  <c r="AP5" i="5"/>
  <c r="AO5" i="5"/>
  <c r="AN5" i="5"/>
  <c r="AM5" i="5"/>
  <c r="AL5" i="5"/>
  <c r="AI5" i="5"/>
  <c r="AJ5" i="5" s="1"/>
  <c r="AH5" i="5"/>
  <c r="AG5" i="5"/>
  <c r="AF5" i="5"/>
  <c r="AE5" i="5"/>
  <c r="AD5" i="5"/>
  <c r="AC5" i="5"/>
  <c r="AB5" i="5"/>
  <c r="AA5" i="5"/>
  <c r="Z5" i="5"/>
  <c r="W5" i="5"/>
  <c r="X5" i="5" s="1"/>
  <c r="V5" i="5"/>
  <c r="U5" i="5"/>
  <c r="T5" i="5"/>
  <c r="S5" i="5"/>
  <c r="R5" i="5"/>
  <c r="Q5" i="5"/>
  <c r="P5" i="5"/>
  <c r="O5" i="5"/>
  <c r="N5" i="5"/>
  <c r="U30" i="5" l="1"/>
  <c r="AE30" i="5"/>
  <c r="AY30" i="5"/>
  <c r="BG30" i="5"/>
  <c r="BQ30" i="5"/>
  <c r="Q30" i="5"/>
  <c r="AA30" i="5"/>
  <c r="AI30" i="5"/>
  <c r="BC30" i="5"/>
  <c r="BM30" i="5"/>
  <c r="BJ30" i="5"/>
  <c r="BN30" i="5"/>
  <c r="BR30" i="5"/>
  <c r="BK29" i="5"/>
  <c r="BO29" i="5"/>
  <c r="BK31" i="5"/>
  <c r="BO31" i="5"/>
  <c r="BS31" i="5"/>
  <c r="BP29" i="5"/>
  <c r="BP31" i="5"/>
  <c r="BM29" i="5"/>
  <c r="BQ29" i="5"/>
  <c r="BK30" i="5"/>
  <c r="BO30" i="5"/>
  <c r="BS30" i="5"/>
  <c r="BM31" i="5"/>
  <c r="BQ31" i="5"/>
  <c r="BS29" i="5"/>
  <c r="BL29" i="5"/>
  <c r="BL31" i="5"/>
  <c r="BJ29" i="5"/>
  <c r="BN29" i="5"/>
  <c r="BR29" i="5"/>
  <c r="BL30" i="5"/>
  <c r="BP30" i="5"/>
  <c r="BJ31" i="5"/>
  <c r="BN31" i="5"/>
  <c r="BR31" i="5"/>
  <c r="AZ30" i="5"/>
  <c r="BD30" i="5"/>
  <c r="BE29" i="5"/>
  <c r="BE31" i="5"/>
  <c r="BF29" i="5"/>
  <c r="AX31" i="5"/>
  <c r="BF31" i="5"/>
  <c r="AY29" i="5"/>
  <c r="BC29" i="5"/>
  <c r="BG29" i="5"/>
  <c r="BA30" i="5"/>
  <c r="BE30" i="5"/>
  <c r="AY31" i="5"/>
  <c r="BC31" i="5"/>
  <c r="BG31" i="5"/>
  <c r="BA29" i="5"/>
  <c r="BA31" i="5"/>
  <c r="AX29" i="5"/>
  <c r="BB29" i="5"/>
  <c r="BB31" i="5"/>
  <c r="AZ29" i="5"/>
  <c r="BD29" i="5"/>
  <c r="AX30" i="5"/>
  <c r="BB30" i="5"/>
  <c r="BF30" i="5"/>
  <c r="AZ31" i="5"/>
  <c r="BD31" i="5"/>
  <c r="AO30" i="5"/>
  <c r="AS30" i="5"/>
  <c r="AM29" i="5"/>
  <c r="AQ31" i="5"/>
  <c r="AN29" i="5"/>
  <c r="AR29" i="5"/>
  <c r="AL30" i="5"/>
  <c r="AP30" i="5"/>
  <c r="AT30" i="5"/>
  <c r="AN31" i="5"/>
  <c r="AR31" i="5"/>
  <c r="AU29" i="5"/>
  <c r="AU31" i="5"/>
  <c r="AO29" i="5"/>
  <c r="AS29" i="5"/>
  <c r="AM30" i="5"/>
  <c r="AQ30" i="5"/>
  <c r="AU30" i="5"/>
  <c r="AO31" i="5"/>
  <c r="AS31" i="5"/>
  <c r="AQ29" i="5"/>
  <c r="AM31" i="5"/>
  <c r="AL29" i="5"/>
  <c r="AP29" i="5"/>
  <c r="AT29" i="5"/>
  <c r="AN30" i="5"/>
  <c r="AR30" i="5"/>
  <c r="AL31" i="5"/>
  <c r="AP31" i="5"/>
  <c r="AT31" i="5"/>
  <c r="AB30" i="5"/>
  <c r="AF30" i="5"/>
  <c r="AG29" i="5"/>
  <c r="AC31" i="5"/>
  <c r="AD29" i="5"/>
  <c r="AD31" i="5"/>
  <c r="AA29" i="5"/>
  <c r="AE29" i="5"/>
  <c r="AI29" i="5"/>
  <c r="AC30" i="5"/>
  <c r="AG30" i="5"/>
  <c r="AA31" i="5"/>
  <c r="AE31" i="5"/>
  <c r="AI31" i="5"/>
  <c r="AC29" i="5"/>
  <c r="AG31" i="5"/>
  <c r="Z29" i="5"/>
  <c r="AH29" i="5"/>
  <c r="Z31" i="5"/>
  <c r="AH31" i="5"/>
  <c r="AB29" i="5"/>
  <c r="AF29" i="5"/>
  <c r="Z30" i="5"/>
  <c r="AD30" i="5"/>
  <c r="AH30" i="5"/>
  <c r="AB31" i="5"/>
  <c r="AF31" i="5"/>
  <c r="W29" i="5"/>
  <c r="S31" i="5"/>
  <c r="P29" i="5"/>
  <c r="T29" i="5"/>
  <c r="N30" i="5"/>
  <c r="R30" i="5"/>
  <c r="V30" i="5"/>
  <c r="P31" i="5"/>
  <c r="T31" i="5"/>
  <c r="S29" i="5"/>
  <c r="W31" i="5"/>
  <c r="Q29" i="5"/>
  <c r="U29" i="5"/>
  <c r="O30" i="5"/>
  <c r="S30" i="5"/>
  <c r="W30" i="5"/>
  <c r="Q31" i="5"/>
  <c r="U31" i="5"/>
  <c r="O29" i="5"/>
  <c r="O31" i="5"/>
  <c r="N29" i="5"/>
  <c r="R29" i="5"/>
  <c r="V29" i="5"/>
  <c r="P30" i="5"/>
  <c r="T30" i="5"/>
  <c r="N31" i="5"/>
  <c r="R31" i="5"/>
  <c r="V31" i="5"/>
  <c r="C28" i="3" l="1"/>
  <c r="D28" i="3"/>
  <c r="E28" i="3"/>
  <c r="F28" i="3"/>
  <c r="C29" i="3"/>
  <c r="D29" i="3"/>
  <c r="E29" i="3"/>
  <c r="F29" i="3"/>
  <c r="C30" i="3"/>
  <c r="D30" i="3"/>
  <c r="E30" i="3"/>
  <c r="F30" i="3"/>
  <c r="C31" i="3"/>
  <c r="D31" i="3"/>
  <c r="E31" i="3"/>
  <c r="F31" i="3"/>
  <c r="C32" i="3"/>
  <c r="D32" i="3"/>
  <c r="E32" i="3"/>
  <c r="F32" i="3"/>
  <c r="C33" i="3"/>
  <c r="D33" i="3"/>
  <c r="E33" i="3"/>
  <c r="F33" i="3"/>
  <c r="B29" i="3"/>
  <c r="B30" i="3"/>
  <c r="B31" i="3"/>
  <c r="B32" i="3"/>
  <c r="B33" i="3"/>
  <c r="B28" i="3"/>
  <c r="C12" i="3"/>
  <c r="C13" i="3" s="1"/>
  <c r="D12" i="3"/>
  <c r="D13" i="3" s="1"/>
  <c r="E12" i="3"/>
  <c r="E13" i="3" s="1"/>
  <c r="F12" i="3"/>
  <c r="F13" i="3" s="1"/>
  <c r="G12" i="3"/>
  <c r="G13" i="3" s="1"/>
  <c r="B12" i="3"/>
  <c r="B13" i="3" s="1"/>
  <c r="D12" i="2" l="1"/>
  <c r="E9" i="2" s="1"/>
  <c r="E10" i="2" s="1"/>
  <c r="L9" i="2" l="1"/>
  <c r="L10" i="2" s="1"/>
  <c r="T9" i="2"/>
  <c r="T10" i="2" s="1"/>
  <c r="P9" i="2"/>
  <c r="P10" i="2" s="1"/>
  <c r="H9" i="2"/>
  <c r="H10" i="2" s="1"/>
  <c r="D9" i="2"/>
  <c r="D10" i="2" s="1"/>
  <c r="S9" i="2"/>
  <c r="S10" i="2" s="1"/>
  <c r="O9" i="2"/>
  <c r="O10" i="2" s="1"/>
  <c r="K9" i="2"/>
  <c r="K10" i="2" s="1"/>
  <c r="G9" i="2"/>
  <c r="G10" i="2" s="1"/>
  <c r="V9" i="2"/>
  <c r="V10" i="2" s="1"/>
  <c r="R9" i="2"/>
  <c r="R10" i="2" s="1"/>
  <c r="N9" i="2"/>
  <c r="N10" i="2" s="1"/>
  <c r="J9" i="2"/>
  <c r="J10" i="2" s="1"/>
  <c r="F9" i="2"/>
  <c r="F10" i="2" s="1"/>
  <c r="U9" i="2"/>
  <c r="U10" i="2" s="1"/>
  <c r="Q9" i="2"/>
  <c r="Q10" i="2" s="1"/>
  <c r="M9" i="2"/>
  <c r="M10" i="2" s="1"/>
  <c r="I9" i="2"/>
  <c r="I10" i="2" s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J23" i="1"/>
  <c r="J24" i="1" s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D23" i="1"/>
  <c r="D24" i="1" s="1"/>
  <c r="E23" i="1"/>
  <c r="E24" i="1" s="1"/>
  <c r="F23" i="1"/>
  <c r="F24" i="1" s="1"/>
  <c r="G23" i="1"/>
  <c r="G24" i="1" s="1"/>
  <c r="H23" i="1"/>
  <c r="H24" i="1" s="1"/>
  <c r="K23" i="1"/>
  <c r="K24" i="1" s="1"/>
  <c r="L23" i="1"/>
  <c r="L24" i="1" s="1"/>
  <c r="M23" i="1"/>
  <c r="M24" i="1" s="1"/>
  <c r="B23" i="1"/>
  <c r="B24" i="1" s="1"/>
  <c r="I23" i="1" l="1"/>
  <c r="N23" i="1"/>
  <c r="C23" i="1"/>
</calcChain>
</file>

<file path=xl/sharedStrings.xml><?xml version="1.0" encoding="utf-8"?>
<sst xmlns="http://schemas.openxmlformats.org/spreadsheetml/2006/main" count="883" uniqueCount="148">
  <si>
    <t>男女計</t>
  </si>
  <si>
    <t>平成
27年
（2015年）</t>
    <rPh sb="0" eb="2">
      <t>ヘイセイ</t>
    </rPh>
    <rPh sb="5" eb="6">
      <t>ネン</t>
    </rPh>
    <rPh sb="12" eb="13">
      <t>ネン</t>
    </rPh>
    <phoneticPr fontId="1"/>
  </si>
  <si>
    <t>総数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</si>
  <si>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</si>
  <si>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</si>
  <si>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</si>
  <si>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</si>
  <si>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</si>
  <si>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</si>
  <si>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</si>
  <si>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</si>
  <si>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</si>
  <si>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</si>
  <si>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</si>
  <si>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</si>
  <si>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</si>
  <si>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</si>
  <si>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</si>
  <si>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</si>
  <si>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</si>
  <si>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</si>
  <si>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</si>
  <si>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検算</t>
    <rPh sb="0" eb="2">
      <t>ケンザン</t>
    </rPh>
    <phoneticPr fontId="3"/>
  </si>
  <si>
    <t>令和
2年
（2020年）</t>
    <rPh sb="0" eb="2">
      <t>レイワ</t>
    </rPh>
    <rPh sb="11" eb="12">
      <t>ネン</t>
    </rPh>
    <phoneticPr fontId="1"/>
  </si>
  <si>
    <t>令和
7年
（2025年）</t>
    <rPh sb="0" eb="2">
      <t>レイワ</t>
    </rPh>
    <rPh sb="11" eb="12">
      <t>ネン</t>
    </rPh>
    <phoneticPr fontId="1"/>
  </si>
  <si>
    <t>令和
12年
（2030年）</t>
    <rPh sb="0" eb="2">
      <t>レイワ</t>
    </rPh>
    <rPh sb="12" eb="13">
      <t>ネン</t>
    </rPh>
    <phoneticPr fontId="1"/>
  </si>
  <si>
    <t>令和
17年
（2035年）</t>
    <rPh sb="0" eb="2">
      <t>レイワ</t>
    </rPh>
    <rPh sb="12" eb="13">
      <t>ネン</t>
    </rPh>
    <phoneticPr fontId="1"/>
  </si>
  <si>
    <t>令和
22年
（2040年）</t>
    <rPh sb="0" eb="2">
      <t>レイワ</t>
    </rPh>
    <rPh sb="12" eb="13">
      <t>ネン</t>
    </rPh>
    <phoneticPr fontId="1"/>
  </si>
  <si>
    <t>令和
27年
（2045年）</t>
    <rPh sb="0" eb="2">
      <t>レイワ</t>
    </rPh>
    <rPh sb="12" eb="13">
      <t>ネン</t>
    </rPh>
    <phoneticPr fontId="1"/>
  </si>
  <si>
    <t>令和
32年
（2050年）</t>
    <rPh sb="0" eb="2">
      <t>レイワ</t>
    </rPh>
    <rPh sb="12" eb="13">
      <t>ネン</t>
    </rPh>
    <phoneticPr fontId="1"/>
  </si>
  <si>
    <t>令和
37年
（2055年）</t>
    <rPh sb="0" eb="2">
      <t>レイワ</t>
    </rPh>
    <rPh sb="12" eb="13">
      <t>ネン</t>
    </rPh>
    <phoneticPr fontId="1"/>
  </si>
  <si>
    <t>令和
42年
（2060年）</t>
    <rPh sb="0" eb="2">
      <t>レイワ</t>
    </rPh>
    <rPh sb="12" eb="13">
      <t>ネン</t>
    </rPh>
    <phoneticPr fontId="1"/>
  </si>
  <si>
    <t xml:space="preserve">  201 八  王  子  市</t>
  </si>
  <si>
    <t>転入者数</t>
    <rPh sb="0" eb="3">
      <t>テンニュウシャ</t>
    </rPh>
    <rPh sb="3" eb="4">
      <t>スウ</t>
    </rPh>
    <phoneticPr fontId="3"/>
  </si>
  <si>
    <t>Prefectures and
municipalities</t>
  </si>
  <si>
    <t xml:space="preserve"> 総 数 1)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</si>
  <si>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</si>
  <si>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</si>
  <si>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</si>
  <si>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</si>
  <si>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</si>
  <si>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</si>
  <si>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</si>
  <si>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</si>
  <si>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</si>
  <si>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</si>
  <si>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</si>
  <si>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</si>
  <si>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</si>
  <si>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</si>
  <si>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</si>
  <si>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</si>
  <si>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</si>
  <si>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Other</t>
  </si>
  <si>
    <t>転出者数</t>
    <rPh sb="0" eb="2">
      <t>テンシュツ</t>
    </rPh>
    <rPh sb="2" eb="3">
      <t>シャ</t>
    </rPh>
    <rPh sb="3" eb="4">
      <t>スウ</t>
    </rPh>
    <phoneticPr fontId="3"/>
  </si>
  <si>
    <t>純移動数</t>
    <rPh sb="0" eb="1">
      <t>ジュン</t>
    </rPh>
    <rPh sb="1" eb="3">
      <t>イドウ</t>
    </rPh>
    <rPh sb="3" eb="4">
      <t>スウ</t>
    </rPh>
    <phoneticPr fontId="3"/>
  </si>
  <si>
    <t xml:space="preserve">年齢（5歳階級），男女別他市区町村からの転入者数－全国，都道府県，市区町村（移動者（外国人含む），日本人移動者）（平成31年・令和元年）  </t>
    <phoneticPr fontId="3"/>
  </si>
  <si>
    <t>16-1</t>
    <phoneticPr fontId="3"/>
  </si>
  <si>
    <t>16-2</t>
  </si>
  <si>
    <t xml:space="preserve">年齢（5歳階級），男女別他市区町村への転出者数－全国，都道府県，市区町村（移動者（外国人含む），日本人移動者）（平成31年・令和元年）  </t>
    <phoneticPr fontId="3"/>
  </si>
  <si>
    <t>https://www.e-stat.go.jp/stat-search/files?page=1&amp;layout=datalist&amp;toukei=00200523&amp;tstat=000000070001&amp;cycle=7&amp;year=20190&amp;month=0&amp;tclass1=000001011680&amp;result_back=1</t>
    <phoneticPr fontId="3"/>
  </si>
  <si>
    <t>住民基本台帳人口移動報告、年報（詳細集計）、年次、2019年</t>
    <rPh sb="22" eb="24">
      <t>ネンジ</t>
    </rPh>
    <rPh sb="29" eb="30">
      <t>ネン</t>
    </rPh>
    <phoneticPr fontId="3"/>
  </si>
  <si>
    <t>平成27年＊</t>
  </si>
  <si>
    <t>平成32年</t>
  </si>
  <si>
    <t>平成37年</t>
  </si>
  <si>
    <t>平成42年</t>
  </si>
  <si>
    <t>平成47年</t>
  </si>
  <si>
    <t>平成52年</t>
  </si>
  <si>
    <t>総数</t>
    <rPh sb="0" eb="2">
      <t>ソウスウ</t>
    </rPh>
    <phoneticPr fontId="3"/>
  </si>
  <si>
    <t>単独</t>
    <rPh sb="0" eb="2">
      <t>タンドク</t>
    </rPh>
    <phoneticPr fontId="3"/>
  </si>
  <si>
    <t>夫婦のみ</t>
    <rPh sb="0" eb="2">
      <t>フウフ</t>
    </rPh>
    <phoneticPr fontId="3"/>
  </si>
  <si>
    <t>https://www.toukei.metro.tokyo.lg.jp/syosoku/sy-data.htm</t>
    <phoneticPr fontId="3"/>
  </si>
  <si>
    <t>東京都世帯数の予測　－統計データ－　平成31年3月</t>
    <phoneticPr fontId="3"/>
  </si>
  <si>
    <t>夫婦と子</t>
    <rPh sb="0" eb="2">
      <t>フウフ</t>
    </rPh>
    <rPh sb="3" eb="4">
      <t>コ</t>
    </rPh>
    <phoneticPr fontId="3"/>
  </si>
  <si>
    <t>ひとり親と子</t>
    <rPh sb="3" eb="4">
      <t>オヤ</t>
    </rPh>
    <rPh sb="5" eb="6">
      <t>コ</t>
    </rPh>
    <phoneticPr fontId="3"/>
  </si>
  <si>
    <t>その他</t>
    <rPh sb="2" eb="3">
      <t>タ</t>
    </rPh>
    <phoneticPr fontId="3"/>
  </si>
  <si>
    <t>2015年</t>
    <rPh sb="4" eb="5">
      <t>ネン</t>
    </rPh>
    <phoneticPr fontId="3"/>
  </si>
  <si>
    <t>2020年</t>
    <rPh sb="4" eb="5">
      <t>ネン</t>
    </rPh>
    <phoneticPr fontId="3"/>
  </si>
  <si>
    <t>2025年</t>
    <rPh sb="4" eb="5">
      <t>ネン</t>
    </rPh>
    <phoneticPr fontId="3"/>
  </si>
  <si>
    <t>2030年</t>
    <rPh sb="4" eb="5">
      <t>ネン</t>
    </rPh>
    <phoneticPr fontId="3"/>
  </si>
  <si>
    <t>2035年</t>
    <rPh sb="4" eb="5">
      <t>ネン</t>
    </rPh>
    <phoneticPr fontId="3"/>
  </si>
  <si>
    <t>2040年</t>
    <rPh sb="4" eb="5">
      <t>ネン</t>
    </rPh>
    <phoneticPr fontId="3"/>
  </si>
  <si>
    <t>checked</t>
    <phoneticPr fontId="3"/>
  </si>
  <si>
    <t>平成27年
（2015年）</t>
    <rPh sb="0" eb="2">
      <t>ヘイセイ</t>
    </rPh>
    <rPh sb="4" eb="5">
      <t>ネン</t>
    </rPh>
    <rPh sb="11" eb="12">
      <t>ネン</t>
    </rPh>
    <phoneticPr fontId="3"/>
  </si>
  <si>
    <t>平成32年
（2020年）</t>
    <rPh sb="11" eb="12">
      <t>ネン</t>
    </rPh>
    <phoneticPr fontId="3"/>
  </si>
  <si>
    <t>平成37年
（2025年）</t>
    <rPh sb="11" eb="12">
      <t>ネン</t>
    </rPh>
    <phoneticPr fontId="3"/>
  </si>
  <si>
    <t>平成42年
（2030年）</t>
    <rPh sb="11" eb="12">
      <t>ネン</t>
    </rPh>
    <phoneticPr fontId="3"/>
  </si>
  <si>
    <t>平成47年
（2035年）</t>
    <rPh sb="11" eb="12">
      <t>ネン</t>
    </rPh>
    <phoneticPr fontId="3"/>
  </si>
  <si>
    <t>平成52年
（2040年）</t>
    <rPh sb="11" eb="12">
      <t>ネン</t>
    </rPh>
    <phoneticPr fontId="3"/>
  </si>
  <si>
    <t>平成57年
（2045年）</t>
    <rPh sb="11" eb="12">
      <t>ネン</t>
    </rPh>
    <phoneticPr fontId="3"/>
  </si>
  <si>
    <t>平成62年
（2050年）</t>
    <rPh sb="11" eb="12">
      <t>ネン</t>
    </rPh>
    <phoneticPr fontId="3"/>
  </si>
  <si>
    <t>平成67年
（2055年）</t>
    <rPh sb="11" eb="12">
      <t>ネン</t>
    </rPh>
    <phoneticPr fontId="3"/>
  </si>
  <si>
    <t>平成72年
（2060年）</t>
    <rPh sb="11" eb="12">
      <t>ネン</t>
    </rPh>
    <phoneticPr fontId="3"/>
  </si>
  <si>
    <t>（再掲）75歳以上</t>
  </si>
  <si>
    <t>年少人口割合</t>
    <rPh sb="0" eb="2">
      <t>ネンショウ</t>
    </rPh>
    <rPh sb="2" eb="4">
      <t>ジンコウ</t>
    </rPh>
    <rPh sb="4" eb="6">
      <t>ワリアイ</t>
    </rPh>
    <phoneticPr fontId="3"/>
  </si>
  <si>
    <t>生産年齢人口割合</t>
    <rPh sb="0" eb="2">
      <t>セイサン</t>
    </rPh>
    <rPh sb="2" eb="4">
      <t>ネンレイ</t>
    </rPh>
    <rPh sb="4" eb="6">
      <t>ジンコウ</t>
    </rPh>
    <rPh sb="6" eb="8">
      <t>ワリアイ</t>
    </rPh>
    <phoneticPr fontId="3"/>
  </si>
  <si>
    <t>老年人口割合</t>
    <rPh sb="0" eb="2">
      <t>ロウネン</t>
    </rPh>
    <rPh sb="2" eb="4">
      <t>ジンコウ</t>
    </rPh>
    <rPh sb="4" eb="6">
      <t>ワリアイ</t>
    </rPh>
    <phoneticPr fontId="3"/>
  </si>
  <si>
    <t>0～14歳</t>
  </si>
  <si>
    <t>15～64歳</t>
  </si>
  <si>
    <t>65歳以上</t>
  </si>
  <si>
    <t>●本庁＝中央地域</t>
    <rPh sb="1" eb="3">
      <t>ホンチョウ</t>
    </rPh>
    <rPh sb="4" eb="6">
      <t>チュウオウ</t>
    </rPh>
    <rPh sb="6" eb="8">
      <t>チイキ</t>
    </rPh>
    <phoneticPr fontId="3"/>
  </si>
  <si>
    <t>●西部地域（恩方+川口+元八王子）</t>
    <rPh sb="1" eb="3">
      <t>セイブ</t>
    </rPh>
    <rPh sb="3" eb="5">
      <t>チイキ</t>
    </rPh>
    <rPh sb="6" eb="8">
      <t>オンガタ</t>
    </rPh>
    <rPh sb="9" eb="11">
      <t>カワグチ</t>
    </rPh>
    <rPh sb="12" eb="13">
      <t>モト</t>
    </rPh>
    <rPh sb="13" eb="16">
      <t>ハチオウジ</t>
    </rPh>
    <phoneticPr fontId="3"/>
  </si>
  <si>
    <t>●西南部地域（浅川+館+横山）</t>
    <rPh sb="1" eb="4">
      <t>セイナンブ</t>
    </rPh>
    <rPh sb="4" eb="6">
      <t>チイキ</t>
    </rPh>
    <rPh sb="7" eb="9">
      <t>アサカワ</t>
    </rPh>
    <rPh sb="10" eb="11">
      <t>タテ</t>
    </rPh>
    <rPh sb="12" eb="14">
      <t>ヨコヤマ</t>
    </rPh>
    <phoneticPr fontId="3"/>
  </si>
  <si>
    <t>●東南部地域（由井+北野）</t>
    <rPh sb="1" eb="4">
      <t>トウナンブ</t>
    </rPh>
    <rPh sb="4" eb="6">
      <t>チイキ</t>
    </rPh>
    <rPh sb="7" eb="9">
      <t>ユイ</t>
    </rPh>
    <rPh sb="10" eb="12">
      <t>キタノ</t>
    </rPh>
    <phoneticPr fontId="3"/>
  </si>
  <si>
    <t>●東部地域（由木+由木東+南大沢）</t>
    <rPh sb="1" eb="3">
      <t>トウブ</t>
    </rPh>
    <rPh sb="3" eb="5">
      <t>チイキ</t>
    </rPh>
    <rPh sb="6" eb="8">
      <t>ユギ</t>
    </rPh>
    <rPh sb="9" eb="11">
      <t>ユギ</t>
    </rPh>
    <rPh sb="11" eb="12">
      <t>ヒガシ</t>
    </rPh>
    <rPh sb="13" eb="16">
      <t>ミナミオオサワ</t>
    </rPh>
    <phoneticPr fontId="3"/>
  </si>
  <si>
    <t>恩方</t>
    <rPh sb="0" eb="2">
      <t>オンガタ</t>
    </rPh>
    <phoneticPr fontId="3"/>
  </si>
  <si>
    <t>川口</t>
    <rPh sb="0" eb="2">
      <t>カワグチ</t>
    </rPh>
    <phoneticPr fontId="3"/>
  </si>
  <si>
    <t>元八王子</t>
    <rPh sb="0" eb="1">
      <t>モト</t>
    </rPh>
    <rPh sb="1" eb="4">
      <t>ハチオウジ</t>
    </rPh>
    <phoneticPr fontId="3"/>
  </si>
  <si>
    <t>浅川</t>
    <rPh sb="0" eb="2">
      <t>アサカワ</t>
    </rPh>
    <phoneticPr fontId="3"/>
  </si>
  <si>
    <t>館</t>
    <rPh sb="0" eb="1">
      <t>タテ</t>
    </rPh>
    <phoneticPr fontId="3"/>
  </si>
  <si>
    <t>横山</t>
    <rPh sb="0" eb="2">
      <t>ヨコヤマ</t>
    </rPh>
    <phoneticPr fontId="3"/>
  </si>
  <si>
    <t>加住</t>
    <rPh sb="0" eb="2">
      <t>カスミ</t>
    </rPh>
    <phoneticPr fontId="3"/>
  </si>
  <si>
    <t>石川</t>
    <rPh sb="0" eb="2">
      <t>イシカワ</t>
    </rPh>
    <phoneticPr fontId="3"/>
  </si>
  <si>
    <t>由井</t>
    <rPh sb="0" eb="2">
      <t>ユイ</t>
    </rPh>
    <phoneticPr fontId="3"/>
  </si>
  <si>
    <t>北野</t>
    <rPh sb="0" eb="2">
      <t>キタノ</t>
    </rPh>
    <phoneticPr fontId="3"/>
  </si>
  <si>
    <t>由木</t>
    <rPh sb="0" eb="2">
      <t>ユギ</t>
    </rPh>
    <phoneticPr fontId="3"/>
  </si>
  <si>
    <t>由木東</t>
    <rPh sb="0" eb="2">
      <t>ユギ</t>
    </rPh>
    <rPh sb="2" eb="3">
      <t>ヒガシ</t>
    </rPh>
    <phoneticPr fontId="3"/>
  </si>
  <si>
    <t>南大沢</t>
    <rPh sb="0" eb="3">
      <t>ミナミオオサワ</t>
    </rPh>
    <phoneticPr fontId="3"/>
  </si>
  <si>
    <t>p.5確認資料</t>
    <rPh sb="3" eb="5">
      <t>カクニン</t>
    </rPh>
    <rPh sb="5" eb="7">
      <t>シリョウ</t>
    </rPh>
    <phoneticPr fontId="3"/>
  </si>
  <si>
    <t>p.8確認資料</t>
    <rPh sb="3" eb="5">
      <t>カクニン</t>
    </rPh>
    <rPh sb="5" eb="7">
      <t>シリョウ</t>
    </rPh>
    <phoneticPr fontId="3"/>
  </si>
  <si>
    <t>p.10確認資料</t>
    <rPh sb="4" eb="8">
      <t>カクニンシリョウ</t>
    </rPh>
    <phoneticPr fontId="3"/>
  </si>
  <si>
    <r>
      <rPr>
        <sz val="11"/>
        <color rgb="FFFF0000"/>
        <rFont val="游ゴシック"/>
        <family val="3"/>
        <charset val="128"/>
        <scheme val="minor"/>
      </rPr>
      <t>p.18-19確認資料</t>
    </r>
    <r>
      <rPr>
        <b/>
        <sz val="11"/>
        <color rgb="FFFF0000"/>
        <rFont val="游ゴシック"/>
        <family val="3"/>
        <charset val="128"/>
        <scheme val="minor"/>
      </rPr>
      <t>（シミュレーション４の場合）</t>
    </r>
    <rPh sb="7" eb="9">
      <t>カクニン</t>
    </rPh>
    <rPh sb="9" eb="11">
      <t>シリョウ</t>
    </rPh>
    <rPh sb="22" eb="24">
      <t>バアイ</t>
    </rPh>
    <phoneticPr fontId="3"/>
  </si>
  <si>
    <t>●北部地域（加住+石川）</t>
    <rPh sb="1" eb="3">
      <t>ホクブ</t>
    </rPh>
    <rPh sb="3" eb="5">
      <t>チイキ</t>
    </rPh>
    <rPh sb="6" eb="8">
      <t>カスミ</t>
    </rPh>
    <rPh sb="9" eb="11">
      <t>イシカワ</t>
    </rPh>
    <phoneticPr fontId="3"/>
  </si>
  <si>
    <t>中央地域</t>
    <rPh sb="0" eb="2">
      <t>チュウオウ</t>
    </rPh>
    <rPh sb="2" eb="4">
      <t>チイキ</t>
    </rPh>
    <phoneticPr fontId="3"/>
  </si>
  <si>
    <t>北部地域</t>
    <rPh sb="0" eb="2">
      <t>ホクブ</t>
    </rPh>
    <rPh sb="2" eb="4">
      <t>チイキ</t>
    </rPh>
    <phoneticPr fontId="3"/>
  </si>
  <si>
    <t>西部地域</t>
    <rPh sb="0" eb="2">
      <t>セイブ</t>
    </rPh>
    <rPh sb="2" eb="4">
      <t>チイキ</t>
    </rPh>
    <phoneticPr fontId="3"/>
  </si>
  <si>
    <t>西南部地域</t>
    <rPh sb="0" eb="3">
      <t>セイナンブ</t>
    </rPh>
    <rPh sb="3" eb="5">
      <t>チイキ</t>
    </rPh>
    <phoneticPr fontId="3"/>
  </si>
  <si>
    <t>東南部地域</t>
    <rPh sb="0" eb="3">
      <t>トウナンブ</t>
    </rPh>
    <rPh sb="3" eb="5">
      <t>チイキ</t>
    </rPh>
    <phoneticPr fontId="3"/>
  </si>
  <si>
    <t>東部地域</t>
    <rPh sb="0" eb="2">
      <t>トウブ</t>
    </rPh>
    <rPh sb="2" eb="4">
      <t>チイキ</t>
    </rPh>
    <phoneticPr fontId="3"/>
  </si>
  <si>
    <t>■地域別　将来人口推計</t>
    <rPh sb="1" eb="3">
      <t>チイキ</t>
    </rPh>
    <rPh sb="3" eb="4">
      <t>ベツ</t>
    </rPh>
    <rPh sb="5" eb="7">
      <t>ショウライ</t>
    </rPh>
    <rPh sb="7" eb="9">
      <t>ジンコウ</t>
    </rPh>
    <rPh sb="9" eb="11">
      <t>スイケイ</t>
    </rPh>
    <phoneticPr fontId="3"/>
  </si>
  <si>
    <t>年</t>
    <rPh sb="0" eb="1">
      <t>ネン</t>
    </rPh>
    <phoneticPr fontId="3"/>
  </si>
  <si>
    <t>※平成２７年は、実績値に年齢不詳をあん分して年少人口、生産年齢人口及び老年人口に含めている。</t>
    <rPh sb="1" eb="3">
      <t>ヘイセイ</t>
    </rPh>
    <rPh sb="5" eb="6">
      <t>ネン</t>
    </rPh>
    <rPh sb="8" eb="11">
      <t>ジッセキチ</t>
    </rPh>
    <rPh sb="12" eb="14">
      <t>ネンレイ</t>
    </rPh>
    <rPh sb="14" eb="16">
      <t>フショウ</t>
    </rPh>
    <rPh sb="19" eb="20">
      <t>ブン</t>
    </rPh>
    <rPh sb="22" eb="24">
      <t>ネンショウ</t>
    </rPh>
    <rPh sb="24" eb="26">
      <t>ジンコウ</t>
    </rPh>
    <rPh sb="27" eb="29">
      <t>セイサン</t>
    </rPh>
    <rPh sb="29" eb="31">
      <t>ネンレイ</t>
    </rPh>
    <rPh sb="31" eb="33">
      <t>ジンコウ</t>
    </rPh>
    <rPh sb="33" eb="34">
      <t>オヨ</t>
    </rPh>
    <rPh sb="35" eb="37">
      <t>ロウネン</t>
    </rPh>
    <rPh sb="37" eb="39">
      <t>ジンコウ</t>
    </rPh>
    <rPh sb="40" eb="41">
      <t>フク</t>
    </rPh>
    <phoneticPr fontId="10"/>
  </si>
  <si>
    <t>平成27年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</si>
  <si>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</si>
  <si>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令和7年</t>
    <rPh sb="0" eb="2">
      <t>レイワ</t>
    </rPh>
    <rPh sb="3" eb="4">
      <t>ネン</t>
    </rPh>
    <phoneticPr fontId="3"/>
  </si>
  <si>
    <t>令和12年</t>
    <rPh sb="0" eb="2">
      <t>レイワ</t>
    </rPh>
    <rPh sb="4" eb="5">
      <t>ネン</t>
    </rPh>
    <phoneticPr fontId="3"/>
  </si>
  <si>
    <t>令和17年</t>
    <rPh sb="0" eb="2">
      <t>レイワ</t>
    </rPh>
    <rPh sb="4" eb="5">
      <t>ネン</t>
    </rPh>
    <phoneticPr fontId="3"/>
  </si>
  <si>
    <t>令和22年</t>
    <rPh sb="0" eb="2">
      <t>レイワ</t>
    </rPh>
    <rPh sb="4" eb="5">
      <t>ネン</t>
    </rPh>
    <phoneticPr fontId="3"/>
  </si>
  <si>
    <t>令和27年</t>
    <rPh sb="0" eb="2">
      <t>レイワ</t>
    </rPh>
    <rPh sb="4" eb="5">
      <t>ネン</t>
    </rPh>
    <phoneticPr fontId="3"/>
  </si>
  <si>
    <t>令和32年</t>
    <rPh sb="0" eb="2">
      <t>レイワ</t>
    </rPh>
    <rPh sb="4" eb="5">
      <t>ネン</t>
    </rPh>
    <phoneticPr fontId="3"/>
  </si>
  <si>
    <t>令和37年</t>
    <rPh sb="0" eb="2">
      <t>レイワ</t>
    </rPh>
    <rPh sb="4" eb="5">
      <t>ネン</t>
    </rPh>
    <phoneticPr fontId="3"/>
  </si>
  <si>
    <t>令和42年</t>
    <rPh sb="0" eb="2">
      <t>レイワ</t>
    </rPh>
    <rPh sb="4" eb="5">
      <t>ネン</t>
    </rPh>
    <phoneticPr fontId="3"/>
  </si>
  <si>
    <t>総人口（人）</t>
    <rPh sb="0" eb="3">
      <t>ソウジンコウ</t>
    </rPh>
    <rPh sb="4" eb="5">
      <t>ニン</t>
    </rPh>
    <phoneticPr fontId="3"/>
  </si>
  <si>
    <t>年少人口（人）</t>
    <rPh sb="0" eb="2">
      <t>ネンショウ</t>
    </rPh>
    <rPh sb="2" eb="4">
      <t>ジンコウ</t>
    </rPh>
    <phoneticPr fontId="3"/>
  </si>
  <si>
    <t>生産年齢人口（人）</t>
    <rPh sb="0" eb="2">
      <t>セイサン</t>
    </rPh>
    <rPh sb="2" eb="4">
      <t>ネンレイ</t>
    </rPh>
    <rPh sb="4" eb="6">
      <t>ジンコウ</t>
    </rPh>
    <phoneticPr fontId="3"/>
  </si>
  <si>
    <t>老年人口（人）</t>
    <rPh sb="0" eb="2">
      <t>ロウネン</t>
    </rPh>
    <rPh sb="2" eb="4">
      <t>ジンコウ</t>
    </rPh>
    <phoneticPr fontId="3"/>
  </si>
  <si>
    <t>八王子市まち・ひと・しごと創生総合戦略（2020改訂版）をもとに作成</t>
    <rPh sb="0" eb="3">
      <t>ハチオウジ</t>
    </rPh>
    <rPh sb="3" eb="4">
      <t>シ</t>
    </rPh>
    <rPh sb="13" eb="15">
      <t>ソウセイ</t>
    </rPh>
    <rPh sb="15" eb="17">
      <t>ソウゴウ</t>
    </rPh>
    <rPh sb="17" eb="19">
      <t>センリャク</t>
    </rPh>
    <rPh sb="24" eb="26">
      <t>カイテイ</t>
    </rPh>
    <rPh sb="26" eb="27">
      <t>バン</t>
    </rPh>
    <rPh sb="32" eb="34">
      <t>サクセイ</t>
    </rPh>
    <phoneticPr fontId="3"/>
  </si>
  <si>
    <t>※令和２年以降の推計値は、「八王子市まち・ひと・しごと創生総合戦略（2020改定版）」シミュレーション1より作成。なお、数値の端数処理は原則四捨五入としているので、年少人口、生産年齢人口及び老年人口の合計が総人口と合わない。</t>
    <rPh sb="54" eb="56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</si>
</sst>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;[Red]\-#,##0\ "/>
  </numFmts>
  <fonts count="11" x14ac:knownFonts="1"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>
      <alignment vertical="center"/>
    </xf>
    <xf numFmtId="0" fontId="4" fillId="0" borderId="0" applyNumberForma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37" fontId="2" fillId="2" borderId="0" xfId="1" applyNumberFormat="1" applyFill="1">
      <alignment vertical="center"/>
    </xf>
    <xf numFmtId="37" fontId="0" fillId="0" borderId="0" xfId="0" applyNumberFormat="1"/>
    <xf numFmtId="0" fontId="0" fillId="0" borderId="0" xfId="0" applyAlignment="1">
      <alignment wrapText="1"/>
    </xf>
    <xf numFmtId="176" fontId="2" fillId="2" borderId="0" xfId="1" applyNumberFormat="1" applyFill="1">
      <alignment vertical="center"/>
    </xf>
    <xf numFmtId="3" fontId="0" fillId="0" borderId="0" xfId="0" applyNumberFormat="1"/>
    <xf numFmtId="56" fontId="0" fillId="0" borderId="0" xfId="0" quotePrefix="1" applyNumberFormat="1"/>
    <xf numFmtId="0" fontId="4" fillId="0" borderId="0" xfId="2"/>
    <xf numFmtId="0" fontId="5" fillId="0" borderId="0" xfId="2" applyFont="1"/>
    <xf numFmtId="176" fontId="0" fillId="0" borderId="0" xfId="0" applyNumberFormat="1"/>
    <xf numFmtId="176" fontId="7" fillId="2" borderId="0" xfId="1" applyNumberFormat="1" applyFont="1" applyFill="1">
      <alignment vertical="center"/>
    </xf>
    <xf numFmtId="176" fontId="5" fillId="0" borderId="0" xfId="3" applyNumberFormat="1" applyFont="1" applyAlignment="1"/>
    <xf numFmtId="0" fontId="2" fillId="0" borderId="0" xfId="1" applyFill="1" applyAlignment="1">
      <alignment vertical="center" shrinkToFit="1"/>
    </xf>
    <xf numFmtId="0" fontId="8" fillId="0" borderId="0" xfId="0" applyFont="1"/>
    <xf numFmtId="176" fontId="5" fillId="3" borderId="0" xfId="3" applyNumberFormat="1" applyFont="1" applyFill="1" applyAlignment="1"/>
    <xf numFmtId="176" fontId="7" fillId="3" borderId="0" xfId="1" applyNumberFormat="1" applyFont="1" applyFill="1">
      <alignment vertic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/>
    </xf>
    <xf numFmtId="38" fontId="0" fillId="0" borderId="0" xfId="0" applyNumberFormat="1" applyFont="1" applyFill="1"/>
    <xf numFmtId="177" fontId="2" fillId="0" borderId="0" xfId="4" applyNumberFormat="1" applyFont="1" applyFill="1">
      <alignment vertical="center"/>
    </xf>
    <xf numFmtId="177" fontId="2" fillId="0" borderId="0" xfId="4" applyNumberFormat="1" applyFont="1" applyFill="1" applyAlignment="1"/>
    <xf numFmtId="177" fontId="0" fillId="0" borderId="0" xfId="4" applyNumberFormat="1" applyFont="1" applyFill="1" applyAlignment="1"/>
  </cellXfs>
  <cellStyles count="5">
    <cellStyle name="パーセント" xfId="3" builtinId="5"/>
    <cellStyle name="ハイパーリンク" xfId="2" builtinId="8"/>
    <cellStyle name="桁区切り" xfId="4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12"/>
          <c:order val="12"/>
          <c:tx>
            <c:strRef>
              <c:f>'p5'!$N$2</c:f>
              <c:strCache>
                <c:ptCount val="1"/>
                <c:pt idx="0">
                  <c:v>令和
42年
（2060年）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'p5'!$A$3:$A$22</c15:sqref>
                  </c15:fullRef>
                </c:ext>
              </c:extLst>
              <c:f>'p5'!$A$4:$A$22</c:f>
              <c:strCache>
                <c:ptCount val="19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90歳以上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'p5'!$N$3:$N$22</c15:sqref>
                  </c15:fullRef>
                </c:ext>
              </c:extLst>
              <c:f>'p5'!$N$4:$N$22</c:f>
              <c:numCache>
                <c:formatCode>0.0%</c:formatCode>
                <c:ptCount val="19"/>
                <c:pt idx="0">
                  <c:v>2.5931770834568279E-2</c:v>
                </c:pt>
                <c:pt idx="1">
                  <c:v>2.854483664672619E-2</c:v>
                </c:pt>
                <c:pt idx="2">
                  <c:v>3.1533569613645403E-2</c:v>
                </c:pt>
                <c:pt idx="3">
                  <c:v>3.7698662830149103E-2</c:v>
                </c:pt>
                <c:pt idx="4">
                  <c:v>4.6440308693043032E-2</c:v>
                </c:pt>
                <c:pt idx="5">
                  <c:v>4.2794534101203312E-2</c:v>
                </c:pt>
                <c:pt idx="6">
                  <c:v>4.2750467406783461E-2</c:v>
                </c:pt>
                <c:pt idx="7">
                  <c:v>4.5309470585986299E-2</c:v>
                </c:pt>
                <c:pt idx="8">
                  <c:v>4.9615994000398164E-2</c:v>
                </c:pt>
                <c:pt idx="9">
                  <c:v>5.2705078796197007E-2</c:v>
                </c:pt>
                <c:pt idx="10">
                  <c:v>6.0045064839764094E-2</c:v>
                </c:pt>
                <c:pt idx="11">
                  <c:v>6.1836137881349722E-2</c:v>
                </c:pt>
                <c:pt idx="12">
                  <c:v>8.0413698206693654E-2</c:v>
                </c:pt>
                <c:pt idx="13">
                  <c:v>8.6395595985335874E-2</c:v>
                </c:pt>
                <c:pt idx="14">
                  <c:v>6.4681638877077466E-2</c:v>
                </c:pt>
                <c:pt idx="15">
                  <c:v>6.6404830481181898E-2</c:v>
                </c:pt>
                <c:pt idx="16">
                  <c:v>6.7803379814573253E-2</c:v>
                </c:pt>
                <c:pt idx="17">
                  <c:v>6.0617219338462154E-2</c:v>
                </c:pt>
                <c:pt idx="18">
                  <c:v>4.8477741066861847E-2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F9-47FF-9512-EA854D50C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597560"/>
        <c:axId val="528594280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'p5'!$B$2</c15:sqref>
                        </c15:formulaRef>
                      </c:ext>
                    </c:extLst>
                    <c:strCache>
                      <c:ptCount val="1"/>
                      <c:pt idx="0">
                        <c:v>平成
27年
（2015年）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uri="{02D57815-91ED-43cb-92C2-25804820EDAC}">
                        <c15:fullRef>
                          <c15:sqref>'p5'!$A$3:$A$22</c15:sqref>
                        </c15:fullRef>
                        <c15:formulaRef>
                          <c15:sqref>'p5'!$A$4:$A$22</c15:sqref>
                        </c15:formulaRef>
                      </c:ext>
                    </c:extLst>
                    <c:strCache>
                      <c:ptCount val="19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90歳以上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'p5'!$B$3:$B$22</c15:sqref>
                        </c15:fullRef>
                        <c15:formulaRef>
                          <c15:sqref>'p5'!$B$4:$B$22</c15:sqref>
                        </c15:formulaRef>
                      </c:ext>
                    </c:extLst>
                    <c:numCache>
                      <c:formatCode>#,##0_);\(#,##0\)</c:formatCode>
                      <c:ptCount val="19"/>
                      <c:pt idx="0">
                        <c:v>19945</c:v>
                      </c:pt>
                      <c:pt idx="1">
                        <c:v>23250</c:v>
                      </c:pt>
                      <c:pt idx="2">
                        <c:v>24471</c:v>
                      </c:pt>
                      <c:pt idx="3">
                        <c:v>34317</c:v>
                      </c:pt>
                      <c:pt idx="4">
                        <c:v>41838</c:v>
                      </c:pt>
                      <c:pt idx="5">
                        <c:v>28717</c:v>
                      </c:pt>
                      <c:pt idx="6">
                        <c:v>30811</c:v>
                      </c:pt>
                      <c:pt idx="7">
                        <c:v>37083</c:v>
                      </c:pt>
                      <c:pt idx="8">
                        <c:v>45170</c:v>
                      </c:pt>
                      <c:pt idx="9">
                        <c:v>42442</c:v>
                      </c:pt>
                      <c:pt idx="10">
                        <c:v>37012</c:v>
                      </c:pt>
                      <c:pt idx="11">
                        <c:v>31908</c:v>
                      </c:pt>
                      <c:pt idx="12">
                        <c:v>35902</c:v>
                      </c:pt>
                      <c:pt idx="13">
                        <c:v>42973</c:v>
                      </c:pt>
                      <c:pt idx="14">
                        <c:v>36188</c:v>
                      </c:pt>
                      <c:pt idx="15">
                        <c:v>28118</c:v>
                      </c:pt>
                      <c:pt idx="16">
                        <c:v>19726</c:v>
                      </c:pt>
                      <c:pt idx="17">
                        <c:v>11399</c:v>
                      </c:pt>
                      <c:pt idx="18">
                        <c:v>6243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BF9-47FF-9512-EA854D50C27D}"/>
                  </c:ext>
                </c:extLst>
              </c15:ser>
            </c15:filteredAreaSeries>
            <c15:filteredArea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'p5'!$D$2</c15:sqref>
                        </c15:formulaRef>
                      </c:ext>
                    </c:extLst>
                    <c:strCache>
                      <c:ptCount val="1"/>
                      <c:pt idx="0">
                        <c:v>令和
2年
（2020年）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'p5'!$A$3:$A$22</c15:sqref>
                        </c15:fullRef>
                        <c15:formulaRef>
                          <c15:sqref>'p5'!$A$4:$A$22</c15:sqref>
                        </c15:formulaRef>
                      </c:ext>
                    </c:extLst>
                    <c:strCache>
                      <c:ptCount val="19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90歳以上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'p5'!$D$3:$D$22</c15:sqref>
                        </c15:fullRef>
                        <c15:formulaRef>
                          <c15:sqref>'p5'!$D$4:$D$22</c15:sqref>
                        </c15:formulaRef>
                      </c:ext>
                    </c:extLst>
                    <c:numCache>
                      <c:formatCode>#,##0_);\(#,##0\)</c:formatCode>
                      <c:ptCount val="19"/>
                      <c:pt idx="0">
                        <c:v>18752.940025561344</c:v>
                      </c:pt>
                      <c:pt idx="1">
                        <c:v>20294.047611580489</c:v>
                      </c:pt>
                      <c:pt idx="2">
                        <c:v>23436.636362623471</c:v>
                      </c:pt>
                      <c:pt idx="3">
                        <c:v>25735.916488931915</c:v>
                      </c:pt>
                      <c:pt idx="4">
                        <c:v>37600.115204376954</c:v>
                      </c:pt>
                      <c:pt idx="5">
                        <c:v>36421.601671466749</c:v>
                      </c:pt>
                      <c:pt idx="6">
                        <c:v>27401.749619981594</c:v>
                      </c:pt>
                      <c:pt idx="7">
                        <c:v>30608.784284656598</c:v>
                      </c:pt>
                      <c:pt idx="8">
                        <c:v>36980.454783314664</c:v>
                      </c:pt>
                      <c:pt idx="9">
                        <c:v>45113.875369509136</c:v>
                      </c:pt>
                      <c:pt idx="10">
                        <c:v>42198.977255486738</c:v>
                      </c:pt>
                      <c:pt idx="11">
                        <c:v>36500.319791486269</c:v>
                      </c:pt>
                      <c:pt idx="12">
                        <c:v>31158.077972733372</c:v>
                      </c:pt>
                      <c:pt idx="13">
                        <c:v>34784.592704010334</c:v>
                      </c:pt>
                      <c:pt idx="14">
                        <c:v>40755.634754059749</c:v>
                      </c:pt>
                      <c:pt idx="15">
                        <c:v>33067.299950833149</c:v>
                      </c:pt>
                      <c:pt idx="16">
                        <c:v>23737.466329876734</c:v>
                      </c:pt>
                      <c:pt idx="17">
                        <c:v>14461.195636043942</c:v>
                      </c:pt>
                      <c:pt idx="18">
                        <c:v>5433.4223232632885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BF9-47FF-9512-EA854D50C27D}"/>
                  </c:ext>
                </c:extLst>
              </c15:ser>
            </c15:filteredAreaSeries>
            <c15:filteredArea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'p5'!$E$2</c15:sqref>
                        </c15:formulaRef>
                      </c:ext>
                    </c:extLst>
                    <c:strCache>
                      <c:ptCount val="1"/>
                      <c:pt idx="0">
                        <c:v>令和
7年
（2025年）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'p5'!$A$3:$A$22</c15:sqref>
                        </c15:fullRef>
                        <c15:formulaRef>
                          <c15:sqref>'p5'!$A$4:$A$22</c15:sqref>
                        </c15:formulaRef>
                      </c:ext>
                    </c:extLst>
                    <c:strCache>
                      <c:ptCount val="19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90歳以上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'p5'!$E$3:$E$22</c15:sqref>
                        </c15:fullRef>
                        <c15:formulaRef>
                          <c15:sqref>'p5'!$E$4:$E$22</c15:sqref>
                        </c15:formulaRef>
                      </c:ext>
                    </c:extLst>
                    <c:numCache>
                      <c:formatCode>#,##0_);\(#,##0\)</c:formatCode>
                      <c:ptCount val="19"/>
                      <c:pt idx="0">
                        <c:v>17078.871145944402</c:v>
                      </c:pt>
                      <c:pt idx="1">
                        <c:v>19080.995498125521</c:v>
                      </c:pt>
                      <c:pt idx="2">
                        <c:v>20456.913527026903</c:v>
                      </c:pt>
                      <c:pt idx="3">
                        <c:v>24648.377931175459</c:v>
                      </c:pt>
                      <c:pt idx="4">
                        <c:v>28168.769310046333</c:v>
                      </c:pt>
                      <c:pt idx="5">
                        <c:v>32751.77703654132</c:v>
                      </c:pt>
                      <c:pt idx="6">
                        <c:v>34742.085659468677</c:v>
                      </c:pt>
                      <c:pt idx="7">
                        <c:v>27220.677058565547</c:v>
                      </c:pt>
                      <c:pt idx="8">
                        <c:v>30524.249092901013</c:v>
                      </c:pt>
                      <c:pt idx="9">
                        <c:v>36933.195114262009</c:v>
                      </c:pt>
                      <c:pt idx="10">
                        <c:v>44858.766609555736</c:v>
                      </c:pt>
                      <c:pt idx="11">
                        <c:v>41613.643430996388</c:v>
                      </c:pt>
                      <c:pt idx="12">
                        <c:v>35636.22821939156</c:v>
                      </c:pt>
                      <c:pt idx="13">
                        <c:v>30178.913229118149</c:v>
                      </c:pt>
                      <c:pt idx="14">
                        <c:v>32992.914350745014</c:v>
                      </c:pt>
                      <c:pt idx="15">
                        <c:v>37237.615073883469</c:v>
                      </c:pt>
                      <c:pt idx="16">
                        <c:v>27945.672138794896</c:v>
                      </c:pt>
                      <c:pt idx="17">
                        <c:v>17368.279175436674</c:v>
                      </c:pt>
                      <c:pt idx="18">
                        <c:v>9472.704873044464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BF9-47FF-9512-EA854D50C27D}"/>
                  </c:ext>
                </c:extLst>
              </c15:ser>
            </c15:filteredAreaSeries>
            <c15:filteredArea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'p5'!$F$2</c15:sqref>
                        </c15:formulaRef>
                      </c:ext>
                    </c:extLst>
                    <c:strCache>
                      <c:ptCount val="1"/>
                      <c:pt idx="0">
                        <c:v>令和
12年
（2030年）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'p5'!$A$3:$A$22</c15:sqref>
                        </c15:fullRef>
                        <c15:formulaRef>
                          <c15:sqref>'p5'!$A$4:$A$22</c15:sqref>
                        </c15:formulaRef>
                      </c:ext>
                    </c:extLst>
                    <c:strCache>
                      <c:ptCount val="19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90歳以上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'p5'!$F$3:$F$22</c15:sqref>
                        </c15:fullRef>
                        <c15:formulaRef>
                          <c15:sqref>'p5'!$F$4:$F$22</c15:sqref>
                        </c15:formulaRef>
                      </c:ext>
                    </c:extLst>
                    <c:numCache>
                      <c:formatCode>#,##0_);\(#,##0\)</c:formatCode>
                      <c:ptCount val="19"/>
                      <c:pt idx="0">
                        <c:v>16009.667882843927</c:v>
                      </c:pt>
                      <c:pt idx="1">
                        <c:v>17377.639448877544</c:v>
                      </c:pt>
                      <c:pt idx="2">
                        <c:v>19234.149102375552</c:v>
                      </c:pt>
                      <c:pt idx="3">
                        <c:v>21515.025694837896</c:v>
                      </c:pt>
                      <c:pt idx="4">
                        <c:v>26980.319773896892</c:v>
                      </c:pt>
                      <c:pt idx="5">
                        <c:v>24553.969657870199</c:v>
                      </c:pt>
                      <c:pt idx="6">
                        <c:v>31249.536594111971</c:v>
                      </c:pt>
                      <c:pt idx="7">
                        <c:v>34505.982427651252</c:v>
                      </c:pt>
                      <c:pt idx="8">
                        <c:v>27144.563096945989</c:v>
                      </c:pt>
                      <c:pt idx="9">
                        <c:v>30485.352633074086</c:v>
                      </c:pt>
                      <c:pt idx="10">
                        <c:v>36722.503429351702</c:v>
                      </c:pt>
                      <c:pt idx="11">
                        <c:v>44239.965950315098</c:v>
                      </c:pt>
                      <c:pt idx="12">
                        <c:v>40624.690836590293</c:v>
                      </c:pt>
                      <c:pt idx="13">
                        <c:v>34507.399234366159</c:v>
                      </c:pt>
                      <c:pt idx="14">
                        <c:v>28609.543570842554</c:v>
                      </c:pt>
                      <c:pt idx="15">
                        <c:v>30149.472027536565</c:v>
                      </c:pt>
                      <c:pt idx="16">
                        <c:v>31465.346017035543</c:v>
                      </c:pt>
                      <c:pt idx="17">
                        <c:v>20483.971711646958</c:v>
                      </c:pt>
                      <c:pt idx="18">
                        <c:v>12776.111097188683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BF9-47FF-9512-EA854D50C27D}"/>
                  </c:ext>
                </c:extLst>
              </c15:ser>
            </c15:filteredAreaSeries>
            <c15:filteredArea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'p5'!$G$2</c15:sqref>
                        </c15:formulaRef>
                      </c:ext>
                    </c:extLst>
                    <c:strCache>
                      <c:ptCount val="1"/>
                      <c:pt idx="0">
                        <c:v>令和
17年
（2035年）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'p5'!$A$3:$A$22</c15:sqref>
                        </c15:fullRef>
                        <c15:formulaRef>
                          <c15:sqref>'p5'!$A$4:$A$22</c15:sqref>
                        </c15:formulaRef>
                      </c:ext>
                    </c:extLst>
                    <c:strCache>
                      <c:ptCount val="19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90歳以上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'p5'!$G$3:$G$22</c15:sqref>
                        </c15:fullRef>
                        <c15:formulaRef>
                          <c15:sqref>'p5'!$G$4:$G$22</c15:sqref>
                        </c15:formulaRef>
                      </c:ext>
                    </c:extLst>
                    <c:numCache>
                      <c:formatCode>#,##0_);\(#,##0\)</c:formatCode>
                      <c:ptCount val="19"/>
                      <c:pt idx="0">
                        <c:v>15295.25916519511</c:v>
                      </c:pt>
                      <c:pt idx="1">
                        <c:v>16289.732136681709</c:v>
                      </c:pt>
                      <c:pt idx="2">
                        <c:v>17517.121374577957</c:v>
                      </c:pt>
                      <c:pt idx="3">
                        <c:v>20228.780737427613</c:v>
                      </c:pt>
                      <c:pt idx="4">
                        <c:v>23553.325350628646</c:v>
                      </c:pt>
                      <c:pt idx="5">
                        <c:v>23516.902105897745</c:v>
                      </c:pt>
                      <c:pt idx="6">
                        <c:v>23434.955686824273</c:v>
                      </c:pt>
                      <c:pt idx="7">
                        <c:v>31041.779938898755</c:v>
                      </c:pt>
                      <c:pt idx="8">
                        <c:v>34404.539971671955</c:v>
                      </c:pt>
                      <c:pt idx="9">
                        <c:v>27108.989425194792</c:v>
                      </c:pt>
                      <c:pt idx="10">
                        <c:v>30311.601817598566</c:v>
                      </c:pt>
                      <c:pt idx="11">
                        <c:v>36213.972698163998</c:v>
                      </c:pt>
                      <c:pt idx="12">
                        <c:v>43195.311565899428</c:v>
                      </c:pt>
                      <c:pt idx="13">
                        <c:v>39332.385885036172</c:v>
                      </c:pt>
                      <c:pt idx="14">
                        <c:v>32698.762028050234</c:v>
                      </c:pt>
                      <c:pt idx="15">
                        <c:v>26122.71479003636</c:v>
                      </c:pt>
                      <c:pt idx="16">
                        <c:v>25482.152243993689</c:v>
                      </c:pt>
                      <c:pt idx="17">
                        <c:v>23058.101031365055</c:v>
                      </c:pt>
                      <c:pt idx="18">
                        <c:v>15860.574207674872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BF9-47FF-9512-EA854D50C27D}"/>
                  </c:ext>
                </c:extLst>
              </c15:ser>
            </c15:filteredAreaSeries>
            <c15:filteredArea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'p5'!$H$2</c15:sqref>
                        </c15:formulaRef>
                      </c:ext>
                    </c:extLst>
                    <c:strCache>
                      <c:ptCount val="1"/>
                      <c:pt idx="0">
                        <c:v>令和
22年
（2040年）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'p5'!$A$3:$A$22</c15:sqref>
                        </c15:fullRef>
                        <c15:formulaRef>
                          <c15:sqref>'p5'!$A$4:$A$22</c15:sqref>
                        </c15:formulaRef>
                      </c:ext>
                    </c:extLst>
                    <c:strCache>
                      <c:ptCount val="19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90歳以上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'p5'!$H$3:$H$22</c15:sqref>
                        </c15:fullRef>
                        <c15:formulaRef>
                          <c15:sqref>'p5'!$H$4:$H$22</c15:sqref>
                        </c15:formulaRef>
                      </c:ext>
                    </c:extLst>
                    <c:numCache>
                      <c:formatCode>#,##0_);\(#,##0\)</c:formatCode>
                      <c:ptCount val="19"/>
                      <c:pt idx="0">
                        <c:v>14467.120848631323</c:v>
                      </c:pt>
                      <c:pt idx="1">
                        <c:v>15562.825949009919</c:v>
                      </c:pt>
                      <c:pt idx="2">
                        <c:v>16420.481955392839</c:v>
                      </c:pt>
                      <c:pt idx="3">
                        <c:v>18422.959322043625</c:v>
                      </c:pt>
                      <c:pt idx="4">
                        <c:v>22143.701202598346</c:v>
                      </c:pt>
                      <c:pt idx="5">
                        <c:v>20528.160233730396</c:v>
                      </c:pt>
                      <c:pt idx="6">
                        <c:v>22444.684348512572</c:v>
                      </c:pt>
                      <c:pt idx="7">
                        <c:v>23283.285295907732</c:v>
                      </c:pt>
                      <c:pt idx="8">
                        <c:v>30954.025987627298</c:v>
                      </c:pt>
                      <c:pt idx="9">
                        <c:v>34354.240831993477</c:v>
                      </c:pt>
                      <c:pt idx="10">
                        <c:v>26953.098792579542</c:v>
                      </c:pt>
                      <c:pt idx="11">
                        <c:v>29892.017369268797</c:v>
                      </c:pt>
                      <c:pt idx="12">
                        <c:v>35354.989467076419</c:v>
                      </c:pt>
                      <c:pt idx="13">
                        <c:v>41830.851355362713</c:v>
                      </c:pt>
                      <c:pt idx="14">
                        <c:v>37262.19257081925</c:v>
                      </c:pt>
                      <c:pt idx="15">
                        <c:v>29836.368847007903</c:v>
                      </c:pt>
                      <c:pt idx="16">
                        <c:v>22049.598418653692</c:v>
                      </c:pt>
                      <c:pt idx="17">
                        <c:v>18681.1361734413</c:v>
                      </c:pt>
                      <c:pt idx="18">
                        <c:v>18576.201302748508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BF9-47FF-9512-EA854D50C27D}"/>
                  </c:ext>
                </c:extLst>
              </c15:ser>
            </c15:filteredAreaSeries>
            <c15:filteredArea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'p5'!$J$2</c15:sqref>
                        </c15:formulaRef>
                      </c:ext>
                    </c:extLst>
                    <c:strCache>
                      <c:ptCount val="1"/>
                      <c:pt idx="0">
                        <c:v>令和
27年
（2045年）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'p5'!$A$3:$A$22</c15:sqref>
                        </c15:fullRef>
                        <c15:formulaRef>
                          <c15:sqref>'p5'!$A$4:$A$22</c15:sqref>
                        </c15:formulaRef>
                      </c:ext>
                    </c:extLst>
                    <c:strCache>
                      <c:ptCount val="19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90歳以上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'p5'!$J$3:$J$22</c15:sqref>
                        </c15:fullRef>
                        <c15:formulaRef>
                          <c15:sqref>'p5'!$J$4:$J$22</c15:sqref>
                        </c15:formulaRef>
                      </c:ext>
                    </c:extLst>
                    <c:numCache>
                      <c:formatCode>#,##0_);\(#,##0\)</c:formatCode>
                      <c:ptCount val="19"/>
                      <c:pt idx="0">
                        <c:v>12855.616512030329</c:v>
                      </c:pt>
                      <c:pt idx="1">
                        <c:v>14720.200639873879</c:v>
                      </c:pt>
                      <c:pt idx="2">
                        <c:v>15687.741242545275</c:v>
                      </c:pt>
                      <c:pt idx="3">
                        <c:v>17269.610950551643</c:v>
                      </c:pt>
                      <c:pt idx="4">
                        <c:v>20166.914431875699</c:v>
                      </c:pt>
                      <c:pt idx="5">
                        <c:v>19300.492182856193</c:v>
                      </c:pt>
                      <c:pt idx="6">
                        <c:v>19591.520492955609</c:v>
                      </c:pt>
                      <c:pt idx="7">
                        <c:v>22299.155679577259</c:v>
                      </c:pt>
                      <c:pt idx="8">
                        <c:v>23220.604045918433</c:v>
                      </c:pt>
                      <c:pt idx="9">
                        <c:v>30912.455540025192</c:v>
                      </c:pt>
                      <c:pt idx="10">
                        <c:v>34149.359168677649</c:v>
                      </c:pt>
                      <c:pt idx="11">
                        <c:v>26578.528782320511</c:v>
                      </c:pt>
                      <c:pt idx="12">
                        <c:v>29183.31899398323</c:v>
                      </c:pt>
                      <c:pt idx="13">
                        <c:v>34232.675881620089</c:v>
                      </c:pt>
                      <c:pt idx="14">
                        <c:v>39644.422267264279</c:v>
                      </c:pt>
                      <c:pt idx="15">
                        <c:v>33988.024947189049</c:v>
                      </c:pt>
                      <c:pt idx="16">
                        <c:v>25156.463171919204</c:v>
                      </c:pt>
                      <c:pt idx="17">
                        <c:v>16129.103492702054</c:v>
                      </c:pt>
                      <c:pt idx="18">
                        <c:v>17827.270881640918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BF9-47FF-9512-EA854D50C27D}"/>
                  </c:ext>
                </c:extLst>
              </c15:ser>
            </c15:filteredAreaSeries>
            <c15:filteredArea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'p5'!$K$2</c15:sqref>
                        </c15:formulaRef>
                      </c:ext>
                    </c:extLst>
                    <c:strCache>
                      <c:ptCount val="1"/>
                      <c:pt idx="0">
                        <c:v>令和
32年
（2050年）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'p5'!$A$3:$A$22</c15:sqref>
                        </c15:fullRef>
                        <c15:formulaRef>
                          <c15:sqref>'p5'!$A$4:$A$22</c15:sqref>
                        </c15:formulaRef>
                      </c:ext>
                    </c:extLst>
                    <c:strCache>
                      <c:ptCount val="19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90歳以上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'p5'!$K$3:$K$22</c15:sqref>
                        </c15:fullRef>
                        <c15:formulaRef>
                          <c15:sqref>'p5'!$K$4:$K$22</c15:sqref>
                        </c15:formulaRef>
                      </c:ext>
                    </c:extLst>
                    <c:numCache>
                      <c:formatCode>#,##0_);\(#,##0\)</c:formatCode>
                      <c:ptCount val="19"/>
                      <c:pt idx="0">
                        <c:v>11309.328711404987</c:v>
                      </c:pt>
                      <c:pt idx="1">
                        <c:v>13080.506867580418</c:v>
                      </c:pt>
                      <c:pt idx="2">
                        <c:v>14838.352586689576</c:v>
                      </c:pt>
                      <c:pt idx="3">
                        <c:v>16498.979060885857</c:v>
                      </c:pt>
                      <c:pt idx="4">
                        <c:v>18904.387738338941</c:v>
                      </c:pt>
                      <c:pt idx="5">
                        <c:v>17577.533305279347</c:v>
                      </c:pt>
                      <c:pt idx="6">
                        <c:v>18420.242154229225</c:v>
                      </c:pt>
                      <c:pt idx="7">
                        <c:v>19464.096723850133</c:v>
                      </c:pt>
                      <c:pt idx="8">
                        <c:v>22238.920779016891</c:v>
                      </c:pt>
                      <c:pt idx="9">
                        <c:v>23192.719836324632</c:v>
                      </c:pt>
                      <c:pt idx="10">
                        <c:v>30733.280806980172</c:v>
                      </c:pt>
                      <c:pt idx="11">
                        <c:v>33666.967928649843</c:v>
                      </c:pt>
                      <c:pt idx="12">
                        <c:v>25945.498635084386</c:v>
                      </c:pt>
                      <c:pt idx="13">
                        <c:v>28257.392843554593</c:v>
                      </c:pt>
                      <c:pt idx="14">
                        <c:v>32434.639595256409</c:v>
                      </c:pt>
                      <c:pt idx="15">
                        <c:v>36182.610149109219</c:v>
                      </c:pt>
                      <c:pt idx="16">
                        <c:v>28639.945816905849</c:v>
                      </c:pt>
                      <c:pt idx="17">
                        <c:v>18367.828727195465</c:v>
                      </c:pt>
                      <c:pt idx="18">
                        <c:v>16255.590724357446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BF9-47FF-9512-EA854D50C27D}"/>
                  </c:ext>
                </c:extLst>
              </c15:ser>
            </c15:filteredAreaSeries>
            <c15:filteredArea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'p5'!$L$2</c15:sqref>
                        </c15:formulaRef>
                      </c:ext>
                    </c:extLst>
                    <c:strCache>
                      <c:ptCount val="1"/>
                      <c:pt idx="0">
                        <c:v>令和
37年
（2055年）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'p5'!$A$3:$A$22</c15:sqref>
                        </c15:fullRef>
                        <c15:formulaRef>
                          <c15:sqref>'p5'!$A$4:$A$22</c15:sqref>
                        </c15:formulaRef>
                      </c:ext>
                    </c:extLst>
                    <c:strCache>
                      <c:ptCount val="19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90歳以上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'p5'!$L$3:$L$22</c15:sqref>
                        </c15:fullRef>
                        <c15:formulaRef>
                          <c15:sqref>'p5'!$L$4:$L$22</c15:sqref>
                        </c15:formulaRef>
                      </c:ext>
                    </c:extLst>
                    <c:numCache>
                      <c:formatCode>#,##0_);\(#,##0\)</c:formatCode>
                      <c:ptCount val="19"/>
                      <c:pt idx="0">
                        <c:v>10319.608051606028</c:v>
                      </c:pt>
                      <c:pt idx="1">
                        <c:v>11507.169005766647</c:v>
                      </c:pt>
                      <c:pt idx="2">
                        <c:v>13185.497551760604</c:v>
                      </c:pt>
                      <c:pt idx="3">
                        <c:v>15605.667179280425</c:v>
                      </c:pt>
                      <c:pt idx="4">
                        <c:v>18060.806253643968</c:v>
                      </c:pt>
                      <c:pt idx="5">
                        <c:v>16477.111866024861</c:v>
                      </c:pt>
                      <c:pt idx="6">
                        <c:v>16775.868443422725</c:v>
                      </c:pt>
                      <c:pt idx="7">
                        <c:v>18300.651070734813</c:v>
                      </c:pt>
                      <c:pt idx="8">
                        <c:v>19411.220126647619</c:v>
                      </c:pt>
                      <c:pt idx="9">
                        <c:v>22212.0020087089</c:v>
                      </c:pt>
                      <c:pt idx="10">
                        <c:v>23062.93102812647</c:v>
                      </c:pt>
                      <c:pt idx="11">
                        <c:v>30304.671148348098</c:v>
                      </c:pt>
                      <c:pt idx="12">
                        <c:v>32849.800990849886</c:v>
                      </c:pt>
                      <c:pt idx="13">
                        <c:v>25118.161308230665</c:v>
                      </c:pt>
                      <c:pt idx="14">
                        <c:v>26773.953049432232</c:v>
                      </c:pt>
                      <c:pt idx="15">
                        <c:v>29589.975252861925</c:v>
                      </c:pt>
                      <c:pt idx="16">
                        <c:v>30519.140543735313</c:v>
                      </c:pt>
                      <c:pt idx="17">
                        <c:v>20890.494612704711</c:v>
                      </c:pt>
                      <c:pt idx="18">
                        <c:v>16536.053472827072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BF9-47FF-9512-EA854D50C27D}"/>
                  </c:ext>
                </c:extLst>
              </c15:ser>
            </c15:filteredAreaSeries>
            <c15:filteredArea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'p5'!$M$2</c15:sqref>
                        </c15:formulaRef>
                      </c:ext>
                    </c:extLst>
                    <c:strCache>
                      <c:ptCount val="1"/>
                      <c:pt idx="0">
                        <c:v>令和
42年
（2060年）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'p5'!$A$3:$A$22</c15:sqref>
                        </c15:fullRef>
                        <c15:formulaRef>
                          <c15:sqref>'p5'!$A$4:$A$22</c15:sqref>
                        </c15:formulaRef>
                      </c:ext>
                    </c:extLst>
                    <c:strCache>
                      <c:ptCount val="19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90歳以上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'p5'!$M$3:$M$22</c15:sqref>
                        </c15:fullRef>
                        <c15:formulaRef>
                          <c15:sqref>'p5'!$M$4:$M$22</c15:sqref>
                        </c15:formulaRef>
                      </c:ext>
                    </c:extLst>
                    <c:numCache>
                      <c:formatCode>#,##0_);\(#,##0\)</c:formatCode>
                      <c:ptCount val="19"/>
                      <c:pt idx="0">
                        <c:v>9538.9260078226744</c:v>
                      </c:pt>
                      <c:pt idx="1">
                        <c:v>10500.134619249937</c:v>
                      </c:pt>
                      <c:pt idx="2">
                        <c:v>11599.531294103257</c:v>
                      </c:pt>
                      <c:pt idx="3">
                        <c:v>13867.342790615634</c:v>
                      </c:pt>
                      <c:pt idx="4">
                        <c:v>17082.931637389531</c:v>
                      </c:pt>
                      <c:pt idx="5">
                        <c:v>15741.844123751631</c:v>
                      </c:pt>
                      <c:pt idx="6">
                        <c:v>15725.634319177854</c:v>
                      </c:pt>
                      <c:pt idx="7">
                        <c:v>16666.956149295951</c:v>
                      </c:pt>
                      <c:pt idx="8">
                        <c:v>18251.098183524849</c:v>
                      </c:pt>
                      <c:pt idx="9">
                        <c:v>19387.408984935097</c:v>
                      </c:pt>
                      <c:pt idx="10">
                        <c:v>22087.401369361982</c:v>
                      </c:pt>
                      <c:pt idx="11">
                        <c:v>22746.242345833831</c:v>
                      </c:pt>
                      <c:pt idx="12">
                        <c:v>29579.943541167882</c:v>
                      </c:pt>
                      <c:pt idx="13">
                        <c:v>31780.367132015064</c:v>
                      </c:pt>
                      <c:pt idx="14">
                        <c:v>23792.951559276738</c:v>
                      </c:pt>
                      <c:pt idx="15">
                        <c:v>24426.822547637534</c:v>
                      </c:pt>
                      <c:pt idx="16">
                        <c:v>24941.274826836536</c:v>
                      </c:pt>
                      <c:pt idx="17">
                        <c:v>22297.866727202036</c:v>
                      </c:pt>
                      <c:pt idx="18">
                        <c:v>17832.395173211487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BF9-47FF-9512-EA854D50C27D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1"/>
          <c:order val="1"/>
          <c:tx>
            <c:strRef>
              <c:f>'p5'!$C$2</c:f>
              <c:strCache>
                <c:ptCount val="1"/>
                <c:pt idx="0">
                  <c:v>平成
27年
（2015年）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'p5'!$A$3:$A$22</c15:sqref>
                  </c15:fullRef>
                </c:ext>
              </c:extLst>
              <c:f>'p5'!$A$4:$A$22</c:f>
              <c:strCache>
                <c:ptCount val="19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90歳以上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'p5'!$C$3:$C$22</c15:sqref>
                  </c15:fullRef>
                </c:ext>
              </c:extLst>
              <c:f>'p5'!$C$4:$C$22</c:f>
              <c:numCache>
                <c:formatCode>0.0%</c:formatCode>
                <c:ptCount val="19"/>
                <c:pt idx="0">
                  <c:v>3.4536019102600291E-2</c:v>
                </c:pt>
                <c:pt idx="1">
                  <c:v>4.0258834000273587E-2</c:v>
                </c:pt>
                <c:pt idx="2">
                  <c:v>4.2373072121320215E-2</c:v>
                </c:pt>
                <c:pt idx="3">
                  <c:v>5.9422038984403812E-2</c:v>
                </c:pt>
                <c:pt idx="4">
                  <c:v>7.2445122447460056E-2</c:v>
                </c:pt>
                <c:pt idx="5">
                  <c:v>4.9725287569284154E-2</c:v>
                </c:pt>
                <c:pt idx="6">
                  <c:v>5.3351179973437829E-2</c:v>
                </c:pt>
                <c:pt idx="7">
                  <c:v>6.4211541558371846E-2</c:v>
                </c:pt>
                <c:pt idx="8">
                  <c:v>7.8214689539456261E-2</c:v>
                </c:pt>
                <c:pt idx="9">
                  <c:v>7.3490986350090826E-2</c:v>
                </c:pt>
                <c:pt idx="10">
                  <c:v>6.4088600602930146E-2</c:v>
                </c:pt>
                <c:pt idx="11">
                  <c:v>5.5250704313149664E-2</c:v>
                </c:pt>
                <c:pt idx="12">
                  <c:v>6.2166565947433215E-2</c:v>
                </c:pt>
                <c:pt idx="13">
                  <c:v>7.4410446171774489E-2</c:v>
                </c:pt>
                <c:pt idx="14">
                  <c:v>6.2661792894705401E-2</c:v>
                </c:pt>
                <c:pt idx="15">
                  <c:v>4.8688081480416888E-2</c:v>
                </c:pt>
                <c:pt idx="16">
                  <c:v>3.4156806859758998E-2</c:v>
                </c:pt>
                <c:pt idx="17">
                  <c:v>1.9738083818026608E-2</c:v>
                </c:pt>
                <c:pt idx="18">
                  <c:v>1.081014626510572E-2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F9-47FF-9512-EA854D50C27D}"/>
            </c:ext>
          </c:extLst>
        </c:ser>
        <c:ser>
          <c:idx val="7"/>
          <c:order val="7"/>
          <c:tx>
            <c:strRef>
              <c:f>'p5'!$I$2</c:f>
              <c:strCache>
                <c:ptCount val="1"/>
                <c:pt idx="0">
                  <c:v>令和
22年
（2040年）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'p5'!$A$3:$A$22</c15:sqref>
                  </c15:fullRef>
                </c:ext>
              </c:extLst>
              <c:f>'p5'!$A$4:$A$22</c:f>
              <c:strCache>
                <c:ptCount val="19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90歳以上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'p5'!$I$3:$I$22</c15:sqref>
                  </c15:fullRef>
                </c:ext>
              </c:extLst>
              <c:f>'p5'!$I$4:$I$22</c:f>
              <c:numCache>
                <c:formatCode>0.0%</c:formatCode>
                <c:ptCount val="19"/>
                <c:pt idx="0">
                  <c:v>3.0201626353293223E-2</c:v>
                </c:pt>
                <c:pt idx="1">
                  <c:v>3.2489025233918646E-2</c:v>
                </c:pt>
                <c:pt idx="2">
                  <c:v>3.427947175852103E-2</c:v>
                </c:pt>
                <c:pt idx="3">
                  <c:v>3.8459852488127999E-2</c:v>
                </c:pt>
                <c:pt idx="4">
                  <c:v>4.6227289921554449E-2</c:v>
                </c:pt>
                <c:pt idx="5">
                  <c:v>4.2854679350958221E-2</c:v>
                </c:pt>
                <c:pt idx="6">
                  <c:v>4.6855623686555117E-2</c:v>
                </c:pt>
                <c:pt idx="7">
                  <c:v>4.8606290784572931E-2</c:v>
                </c:pt>
                <c:pt idx="8">
                  <c:v>6.4619763447741674E-2</c:v>
                </c:pt>
                <c:pt idx="9">
                  <c:v>7.1718067203197178E-2</c:v>
                </c:pt>
                <c:pt idx="10">
                  <c:v>5.6267409895445639E-2</c:v>
                </c:pt>
                <c:pt idx="11">
                  <c:v>6.2402709494074379E-2</c:v>
                </c:pt>
                <c:pt idx="12">
                  <c:v>7.3807234541092379E-2</c:v>
                </c:pt>
                <c:pt idx="13">
                  <c:v>8.7326272856449907E-2</c:v>
                </c:pt>
                <c:pt idx="14">
                  <c:v>7.7788720292248703E-2</c:v>
                </c:pt>
                <c:pt idx="15">
                  <c:v>6.2286537389477946E-2</c:v>
                </c:pt>
                <c:pt idx="16">
                  <c:v>4.6030840527840428E-2</c:v>
                </c:pt>
                <c:pt idx="17">
                  <c:v>3.899882364075509E-2</c:v>
                </c:pt>
                <c:pt idx="18">
                  <c:v>3.8779761134175236E-2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BF9-47FF-9512-EA854D50C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97560"/>
        <c:axId val="528594280"/>
      </c:lineChart>
      <c:catAx>
        <c:axId val="528597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528594280"/>
        <c:crosses val="autoZero"/>
        <c:auto val="1"/>
        <c:lblAlgn val="ctr"/>
        <c:lblOffset val="100"/>
        <c:noMultiLvlLbl val="0"/>
      </c:catAx>
      <c:valAx>
        <c:axId val="528594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528597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東部地域</a:t>
            </a:r>
            <a:r>
              <a:rPr lang="ja-JP" altLang="ja-JP" sz="1400" b="0" i="0" u="none" strike="noStrike" baseline="0">
                <a:effectLst/>
              </a:rPr>
              <a:t>（シミュレーション４）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'p18-19（シミュレーション４の場合）'!$BI$5</c:f>
              <c:strCache>
                <c:ptCount val="1"/>
                <c:pt idx="0">
                  <c:v>総数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'p18-19（シミュレーション４の場合）'!$BJ$4:$BS$4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'p18-19（シミュレーション４の場合）'!$BJ$5:$BS$5</c:f>
              <c:numCache>
                <c:formatCode>#,##0_);\(#,##0\)</c:formatCode>
                <c:ptCount val="10"/>
                <c:pt idx="0">
                  <c:v>117600</c:v>
                </c:pt>
                <c:pt idx="1">
                  <c:v>118348.48652533581</c:v>
                </c:pt>
                <c:pt idx="2">
                  <c:v>118575.28440582467</c:v>
                </c:pt>
                <c:pt idx="3">
                  <c:v>118082.7408858698</c:v>
                </c:pt>
                <c:pt idx="4">
                  <c:v>116994.30914787482</c:v>
                </c:pt>
                <c:pt idx="5">
                  <c:v>115562.59736975854</c:v>
                </c:pt>
                <c:pt idx="6">
                  <c:v>113324.19765855388</c:v>
                </c:pt>
                <c:pt idx="7">
                  <c:v>110393.20142255066</c:v>
                </c:pt>
                <c:pt idx="8">
                  <c:v>107009.65630330978</c:v>
                </c:pt>
                <c:pt idx="9">
                  <c:v>103426.25903588939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0-4242-A7A5-D09A3EAD6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695136"/>
        <c:axId val="843694808"/>
      </c:barChart>
      <c:lineChart>
        <c:grouping val="standard"/>
        <c:varyColors val="0"/>
        <c:ser>
          <c:idx val="24"/>
          <c:order val="24"/>
          <c:tx>
            <c:strRef>
              <c:f>'p18-19（シミュレーション４の場合）'!$BI$29</c:f>
              <c:strCache>
                <c:ptCount val="1"/>
                <c:pt idx="0">
                  <c:v>年少人口割合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'p18-19（シミュレーション４の場合）'!$BJ$4:$BS$4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'p18-19（シミュレーション４の場合）'!$BJ$29:$BS$29</c:f>
              <c:numCache>
                <c:formatCode>0.0%</c:formatCode>
                <c:ptCount val="10"/>
                <c:pt idx="0">
                  <c:v>0.13218537414965986</c:v>
                </c:pt>
                <c:pt idx="1">
                  <c:v>0.1244319688291957</c:v>
                </c:pt>
                <c:pt idx="2">
                  <c:v>0.11890336895977018</c:v>
                </c:pt>
                <c:pt idx="3">
                  <c:v>0.1227996464457899</c:v>
                </c:pt>
                <c:pt idx="4">
                  <c:v>0.12720034083894202</c:v>
                </c:pt>
                <c:pt idx="5">
                  <c:v>0.13436397045337747</c:v>
                </c:pt>
                <c:pt idx="6">
                  <c:v>0.13760837773464579</c:v>
                </c:pt>
                <c:pt idx="7">
                  <c:v>0.13553524507048562</c:v>
                </c:pt>
                <c:pt idx="8">
                  <c:v>0.13018310977432279</c:v>
                </c:pt>
                <c:pt idx="9">
                  <c:v>0.1291729647329086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060-4242-A7A5-D09A3EAD69B1}"/>
            </c:ext>
          </c:extLst>
        </c:ser>
        <c:ser>
          <c:idx val="25"/>
          <c:order val="25"/>
          <c:tx>
            <c:strRef>
              <c:f>'p18-19（シミュレーション４の場合）'!$BI$30</c:f>
              <c:strCache>
                <c:ptCount val="1"/>
                <c:pt idx="0">
                  <c:v>生産年齢人口割合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'p18-19（シミュレーション４の場合）'!$BJ$4:$BS$4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'p18-19（シミュレーション４の場合）'!$BJ$30:$BS$30</c:f>
              <c:numCache>
                <c:formatCode>0.0%</c:formatCode>
                <c:ptCount val="10"/>
                <c:pt idx="0">
                  <c:v>0.68604591836734696</c:v>
                </c:pt>
                <c:pt idx="1">
                  <c:v>0.66835659622281907</c:v>
                </c:pt>
                <c:pt idx="2">
                  <c:v>0.65061933702469543</c:v>
                </c:pt>
                <c:pt idx="3">
                  <c:v>0.62241397508353791</c:v>
                </c:pt>
                <c:pt idx="4">
                  <c:v>0.59372232727251106</c:v>
                </c:pt>
                <c:pt idx="5">
                  <c:v>0.56327316603818833</c:v>
                </c:pt>
                <c:pt idx="6">
                  <c:v>0.55153141136104333</c:v>
                </c:pt>
                <c:pt idx="7">
                  <c:v>0.55954523053968885</c:v>
                </c:pt>
                <c:pt idx="8">
                  <c:v>0.57681253234271834</c:v>
                </c:pt>
                <c:pt idx="9">
                  <c:v>0.55091574907793417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060-4242-A7A5-D09A3EAD69B1}"/>
            </c:ext>
          </c:extLst>
        </c:ser>
        <c:ser>
          <c:idx val="26"/>
          <c:order val="26"/>
          <c:tx>
            <c:strRef>
              <c:f>'p18-19（シミュレーション４の場合）'!$BI$31</c:f>
              <c:strCache>
                <c:ptCount val="1"/>
                <c:pt idx="0">
                  <c:v>老年人口割合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'p18-19（シミュレーション４の場合）'!$BJ$4:$BS$4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'p18-19（シミュレーション４の場合）'!$BJ$31:$BS$31</c:f>
              <c:numCache>
                <c:formatCode>0.0%</c:formatCode>
                <c:ptCount val="10"/>
                <c:pt idx="0">
                  <c:v>0.1817687074829932</c:v>
                </c:pt>
                <c:pt idx="1">
                  <c:v>0.20721143494798536</c:v>
                </c:pt>
                <c:pt idx="2">
                  <c:v>0.23047729401553441</c:v>
                </c:pt>
                <c:pt idx="3">
                  <c:v>0.25478637847067231</c:v>
                </c:pt>
                <c:pt idx="4">
                  <c:v>0.27907733188854689</c:v>
                </c:pt>
                <c:pt idx="5">
                  <c:v>0.30236286350843433</c:v>
                </c:pt>
                <c:pt idx="6">
                  <c:v>0.31086021090431082</c:v>
                </c:pt>
                <c:pt idx="7">
                  <c:v>0.3049195243898255</c:v>
                </c:pt>
                <c:pt idx="8">
                  <c:v>0.29300435788295887</c:v>
                </c:pt>
                <c:pt idx="9">
                  <c:v>0.31991128618915726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060-4242-A7A5-D09A3EAD6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278240"/>
        <c:axId val="83328086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'p18-19（シミュレーション４の場合）'!$BI$6</c15:sqref>
                        </c15:formulaRef>
                      </c:ext>
                    </c:extLst>
                    <c:strCache>
                      <c:ptCount val="1"/>
                      <c:pt idx="0">
                        <c:v>0～4歳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'p18-19（シミュレーション４の場合）'!$BJ$6:$BS$6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4437</c:v>
                      </c:pt>
                      <c:pt idx="1">
                        <c:v>4733.1807096785215</c:v>
                      </c:pt>
                      <c:pt idx="2">
                        <c:v>4732.2368557930949</c:v>
                      </c:pt>
                      <c:pt idx="3">
                        <c:v>4830.862542114317</c:v>
                      </c:pt>
                      <c:pt idx="4">
                        <c:v>5112.6772012784277</c:v>
                      </c:pt>
                      <c:pt idx="5">
                        <c:v>5370.5095930288662</c:v>
                      </c:pt>
                      <c:pt idx="6">
                        <c:v>4886.0302748919185</c:v>
                      </c:pt>
                      <c:pt idx="7">
                        <c:v>4482.3464445698883</c:v>
                      </c:pt>
                      <c:pt idx="8">
                        <c:v>4358.6831805806087</c:v>
                      </c:pt>
                      <c:pt idx="9">
                        <c:v>4327.5789746788068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060-4242-A7A5-D09A3EAD69B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'p18-19（シミュレーション４の場合）'!$BI$7</c15:sqref>
                        </c15:formulaRef>
                      </c:ext>
                    </c:extLst>
                    <c:strCache>
                      <c:ptCount val="1"/>
                      <c:pt idx="0">
                        <c:v>5～9歳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'p18-19（シミュレーション４の場合）'!$BJ$7:$BS$7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5435</c:v>
                      </c:pt>
                      <c:pt idx="1">
                        <c:v>4514.5320321610598</c:v>
                      </c:pt>
                      <c:pt idx="2">
                        <c:v>4815.9808376759847</c:v>
                      </c:pt>
                      <c:pt idx="3">
                        <c:v>4815.019983694302</c:v>
                      </c:pt>
                      <c:pt idx="4">
                        <c:v>4915.3709730918235</c:v>
                      </c:pt>
                      <c:pt idx="5">
                        <c:v>5202.1155416592337</c:v>
                      </c:pt>
                      <c:pt idx="6">
                        <c:v>5464.4583103231234</c:v>
                      </c:pt>
                      <c:pt idx="7">
                        <c:v>4971.5042842263319</c:v>
                      </c:pt>
                      <c:pt idx="8">
                        <c:v>4560.7585910954695</c:v>
                      </c:pt>
                      <c:pt idx="9">
                        <c:v>4434.9320177556801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060-4242-A7A5-D09A3EAD69B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'p18-19（シミュレーション４の場合）'!$BI$8</c15:sqref>
                        </c15:formulaRef>
                      </c:ext>
                    </c:extLst>
                    <c:strCache>
                      <c:ptCount val="1"/>
                      <c:pt idx="0">
                        <c:v>10～14歳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'p18-19（シミュレーション４の場合）'!$BJ$8:$BS$8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5673</c:v>
                      </c:pt>
                      <c:pt idx="1">
                        <c:v>5478.6224444634927</c:v>
                      </c:pt>
                      <c:pt idx="2">
                        <c:v>4550.7830977463736</c:v>
                      </c:pt>
                      <c:pt idx="3">
                        <c:v>4854.6363063260151</c:v>
                      </c:pt>
                      <c:pt idx="4">
                        <c:v>4853.6678254559765</c:v>
                      </c:pt>
                      <c:pt idx="5">
                        <c:v>4954.8242838176957</c:v>
                      </c:pt>
                      <c:pt idx="6">
                        <c:v>5243.8704126589046</c:v>
                      </c:pt>
                      <c:pt idx="7">
                        <c:v>5508.3188801246633</c:v>
                      </c:pt>
                      <c:pt idx="8">
                        <c:v>5011.408061770253</c:v>
                      </c:pt>
                      <c:pt idx="9">
                        <c:v>4597.3655184651225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060-4242-A7A5-D09A3EAD69B1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'p18-19（シミュレーション４の場合）'!$BI$9</c15:sqref>
                        </c15:formulaRef>
                      </c:ext>
                    </c:extLst>
                    <c:strCache>
                      <c:ptCount val="1"/>
                      <c:pt idx="0">
                        <c:v>15～19歳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'p18-19（シミュレーション４の場合）'!$BJ$9:$BS$9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8636</c:v>
                      </c:pt>
                      <c:pt idx="1">
                        <c:v>5965.5960246703298</c:v>
                      </c:pt>
                      <c:pt idx="2">
                        <c:v>5761.9478857365084</c:v>
                      </c:pt>
                      <c:pt idx="3">
                        <c:v>4785.9561204558349</c:v>
                      </c:pt>
                      <c:pt idx="4">
                        <c:v>5105.67807694158</c:v>
                      </c:pt>
                      <c:pt idx="5">
                        <c:v>5104.6586364845452</c:v>
                      </c:pt>
                      <c:pt idx="6">
                        <c:v>5211.0460546972517</c:v>
                      </c:pt>
                      <c:pt idx="7">
                        <c:v>5515.0392143018817</c:v>
                      </c:pt>
                      <c:pt idx="8">
                        <c:v>5793.1627287035644</c:v>
                      </c:pt>
                      <c:pt idx="9">
                        <c:v>5270.556775230938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060-4242-A7A5-D09A3EAD69B1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'p18-19（シミュレーション４の場合）'!$BI$10</c15:sqref>
                        </c15:formulaRef>
                      </c:ext>
                    </c:extLst>
                    <c:strCache>
                      <c:ptCount val="1"/>
                      <c:pt idx="0">
                        <c:v>20～24歳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'p18-19（シミュレーション４の場合）'!$BJ$10:$BS$10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11245</c:v>
                      </c:pt>
                      <c:pt idx="1">
                        <c:v>9467.0881998127188</c:v>
                      </c:pt>
                      <c:pt idx="2">
                        <c:v>6525.349904362758</c:v>
                      </c:pt>
                      <c:pt idx="3">
                        <c:v>6307.4977027800851</c:v>
                      </c:pt>
                      <c:pt idx="4">
                        <c:v>5237.9966606882263</c:v>
                      </c:pt>
                      <c:pt idx="5">
                        <c:v>5588.9977374300379</c:v>
                      </c:pt>
                      <c:pt idx="6">
                        <c:v>5587.8760912608686</c:v>
                      </c:pt>
                      <c:pt idx="7">
                        <c:v>5704.3343606528369</c:v>
                      </c:pt>
                      <c:pt idx="8">
                        <c:v>6037.1041361517528</c:v>
                      </c:pt>
                      <c:pt idx="9">
                        <c:v>6341.5553927813044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60-4242-A7A5-D09A3EAD69B1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'p18-19（シミュレーション４の場合）'!$BI$11</c15:sqref>
                        </c15:formulaRef>
                      </c:ext>
                    </c:extLst>
                    <c:strCache>
                      <c:ptCount val="1"/>
                      <c:pt idx="0">
                        <c:v>25～29歳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'p18-19（シミュレーション４の場合）'!$BJ$11:$BS$11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5853</c:v>
                      </c:pt>
                      <c:pt idx="1">
                        <c:v>10501.35686686444</c:v>
                      </c:pt>
                      <c:pt idx="2">
                        <c:v>8846.5236008887223</c:v>
                      </c:pt>
                      <c:pt idx="3">
                        <c:v>6102.0236221288078</c:v>
                      </c:pt>
                      <c:pt idx="4">
                        <c:v>5896.7941737750753</c:v>
                      </c:pt>
                      <c:pt idx="5">
                        <c:v>4897.2708847581689</c:v>
                      </c:pt>
                      <c:pt idx="6">
                        <c:v>5225.1070733286651</c:v>
                      </c:pt>
                      <c:pt idx="7">
                        <c:v>5224.0602103328529</c:v>
                      </c:pt>
                      <c:pt idx="8">
                        <c:v>5332.9361054598558</c:v>
                      </c:pt>
                      <c:pt idx="9">
                        <c:v>5644.0398799519317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060-4242-A7A5-D09A3EAD69B1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'p18-19（シミュレーション４の場合）'!$BI$12</c15:sqref>
                        </c15:formulaRef>
                      </c:ext>
                    </c:extLst>
                    <c:strCache>
                      <c:ptCount val="1"/>
                      <c:pt idx="0">
                        <c:v>30～34歳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'p18-19（シミュレーション４の場合）'!$BJ$12:$BS$12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6193</c:v>
                      </c:pt>
                      <c:pt idx="1">
                        <c:v>5712.5816442134028</c:v>
                      </c:pt>
                      <c:pt idx="2">
                        <c:v>10244.664851510515</c:v>
                      </c:pt>
                      <c:pt idx="3">
                        <c:v>8632.8659146486771</c:v>
                      </c:pt>
                      <c:pt idx="4">
                        <c:v>5956.7185853334513</c:v>
                      </c:pt>
                      <c:pt idx="5">
                        <c:v>5755.6680315567637</c:v>
                      </c:pt>
                      <c:pt idx="6">
                        <c:v>4780.2249059888245</c:v>
                      </c:pt>
                      <c:pt idx="7">
                        <c:v>5100.0697110790406</c:v>
                      </c:pt>
                      <c:pt idx="8">
                        <c:v>5099.0487225737998</c:v>
                      </c:pt>
                      <c:pt idx="9">
                        <c:v>5205.3192232216188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060-4242-A7A5-D09A3EAD69B1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'p18-19（シミュレーション４の場合）'!$BI$13</c15:sqref>
                        </c15:formulaRef>
                      </c:ext>
                    </c:extLst>
                    <c:strCache>
                      <c:ptCount val="1"/>
                      <c:pt idx="0">
                        <c:v>35～39歳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'p18-19（シミュレーション４の場合）'!$BJ$13:$BS$13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7825</c:v>
                      </c:pt>
                      <c:pt idx="1">
                        <c:v>6162.8859248798672</c:v>
                      </c:pt>
                      <c:pt idx="2">
                        <c:v>5684.6132324492892</c:v>
                      </c:pt>
                      <c:pt idx="3">
                        <c:v>10191.652148374253</c:v>
                      </c:pt>
                      <c:pt idx="4">
                        <c:v>8589.7460408880925</c:v>
                      </c:pt>
                      <c:pt idx="5">
                        <c:v>5928.2079382884476</c:v>
                      </c:pt>
                      <c:pt idx="6">
                        <c:v>5727.6945466486904</c:v>
                      </c:pt>
                      <c:pt idx="7">
                        <c:v>4757.0876281283918</c:v>
                      </c:pt>
                      <c:pt idx="8">
                        <c:v>5075.2906471777551</c:v>
                      </c:pt>
                      <c:pt idx="9">
                        <c:v>5074.2751133224228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060-4242-A7A5-D09A3EAD69B1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'p18-19（シミュレーション４の場合）'!$BI$14</c15:sqref>
                        </c15:formulaRef>
                      </c:ext>
                    </c:extLst>
                    <c:strCache>
                      <c:ptCount val="1"/>
                      <c:pt idx="0">
                        <c:v>40～44歳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'p18-19（シミュレーション４の場合）'!$BJ$14:$BS$14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9518</c:v>
                      </c:pt>
                      <c:pt idx="1">
                        <c:v>7803.8295025655752</c:v>
                      </c:pt>
                      <c:pt idx="2">
                        <c:v>6145.955277247107</c:v>
                      </c:pt>
                      <c:pt idx="3">
                        <c:v>5668.7380720691563</c:v>
                      </c:pt>
                      <c:pt idx="4">
                        <c:v>10159.314968291259</c:v>
                      </c:pt>
                      <c:pt idx="5">
                        <c:v>8564.5988976240951</c:v>
                      </c:pt>
                      <c:pt idx="6">
                        <c:v>5912.5387899981915</c:v>
                      </c:pt>
                      <c:pt idx="7">
                        <c:v>5711.9784816595238</c:v>
                      </c:pt>
                      <c:pt idx="8">
                        <c:v>4744.1642465592286</c:v>
                      </c:pt>
                      <c:pt idx="9">
                        <c:v>5061.3756966722831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060-4242-A7A5-D09A3EAD69B1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'p18-19（シミュレーション４の場合）'!$BI$15</c15:sqref>
                        </c15:formulaRef>
                      </c:ext>
                    </c:extLst>
                    <c:strCache>
                      <c:ptCount val="1"/>
                      <c:pt idx="0">
                        <c:v>45～49歳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'p18-19（シミュレーション４の場合）'!$BJ$15:$BS$15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8970</c:v>
                      </c:pt>
                      <c:pt idx="1">
                        <c:v>9506.9635203142789</c:v>
                      </c:pt>
                      <c:pt idx="2">
                        <c:v>7794.3483053845866</c:v>
                      </c:pt>
                      <c:pt idx="3">
                        <c:v>6138.2181862451616</c:v>
                      </c:pt>
                      <c:pt idx="4">
                        <c:v>5661.3301175584656</c:v>
                      </c:pt>
                      <c:pt idx="5">
                        <c:v>10141.965024210118</c:v>
                      </c:pt>
                      <c:pt idx="6">
                        <c:v>8552.1883704334832</c:v>
                      </c:pt>
                      <c:pt idx="7">
                        <c:v>5905.7438609977744</c:v>
                      </c:pt>
                      <c:pt idx="8">
                        <c:v>5704.8077199885602</c:v>
                      </c:pt>
                      <c:pt idx="9">
                        <c:v>4738.3445469158441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060-4242-A7A5-D09A3EAD69B1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'p18-19（シミュレーション４の場合）'!$BI$16</c15:sqref>
                        </c15:formulaRef>
                      </c:ext>
                    </c:extLst>
                    <c:strCache>
                      <c:ptCount val="1"/>
                      <c:pt idx="0">
                        <c:v>50～54歳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'p18-19（シミュレーション４の場合）'!$BJ$16:$BS$16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8189</c:v>
                      </c:pt>
                      <c:pt idx="1">
                        <c:v>8920.5489653003697</c:v>
                      </c:pt>
                      <c:pt idx="2">
                        <c:v>9454.3142631403935</c:v>
                      </c:pt>
                      <c:pt idx="3">
                        <c:v>7750.5756178761503</c:v>
                      </c:pt>
                      <c:pt idx="4">
                        <c:v>6103.3664846415741</c:v>
                      </c:pt>
                      <c:pt idx="5">
                        <c:v>5628.804193784681</c:v>
                      </c:pt>
                      <c:pt idx="6">
                        <c:v>10077.968784279074</c:v>
                      </c:pt>
                      <c:pt idx="7">
                        <c:v>8501.3407438443101</c:v>
                      </c:pt>
                      <c:pt idx="8">
                        <c:v>5873.1236339283096</c:v>
                      </c:pt>
                      <c:pt idx="9">
                        <c:v>5672.4449645611348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060-4242-A7A5-D09A3EAD69B1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'p18-19（シミュレーション４の場合）'!$BI$17</c15:sqref>
                        </c15:formulaRef>
                      </c:ext>
                    </c:extLst>
                    <c:strCache>
                      <c:ptCount val="1"/>
                      <c:pt idx="0">
                        <c:v>55～59歳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'p18-19（シミュレーション４の場合）'!$BJ$17:$BS$17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7146</c:v>
                      </c:pt>
                      <c:pt idx="1">
                        <c:v>8077.9005318175805</c:v>
                      </c:pt>
                      <c:pt idx="2">
                        <c:v>8798.8518768440408</c:v>
                      </c:pt>
                      <c:pt idx="3">
                        <c:v>9325.0816395626589</c:v>
                      </c:pt>
                      <c:pt idx="4">
                        <c:v>7643.9835912981398</c:v>
                      </c:pt>
                      <c:pt idx="5">
                        <c:v>6019.0232317153059</c:v>
                      </c:pt>
                      <c:pt idx="6">
                        <c:v>5550.6117237788512</c:v>
                      </c:pt>
                      <c:pt idx="7">
                        <c:v>9931.8623517293709</c:v>
                      </c:pt>
                      <c:pt idx="8">
                        <c:v>8381.4177234814433</c:v>
                      </c:pt>
                      <c:pt idx="9">
                        <c:v>5792.9341724404021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060-4242-A7A5-D09A3EAD69B1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'p18-19（シミュレーション４の場合）'!$BI$18</c15:sqref>
                        </c15:formulaRef>
                      </c:ext>
                    </c:extLst>
                    <c:strCache>
                      <c:ptCount val="1"/>
                      <c:pt idx="0">
                        <c:v>60～64歳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'p18-19（シミュレーション４の場合）'!$BJ$18:$BS$18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7104</c:v>
                      </c:pt>
                      <c:pt idx="1">
                        <c:v>6980.2404417570469</c:v>
                      </c:pt>
                      <c:pt idx="2">
                        <c:v>7890.8037300684409</c:v>
                      </c:pt>
                      <c:pt idx="3">
                        <c:v>8593.7391193928452</c:v>
                      </c:pt>
                      <c:pt idx="4">
                        <c:v>9107.2048054999923</c:v>
                      </c:pt>
                      <c:pt idx="5">
                        <c:v>7464.1155202081427</c:v>
                      </c:pt>
                      <c:pt idx="6">
                        <c:v>5876.5983355661619</c:v>
                      </c:pt>
                      <c:pt idx="7">
                        <c:v>5418.4727772694278</c:v>
                      </c:pt>
                      <c:pt idx="8">
                        <c:v>9683.4551734117704</c:v>
                      </c:pt>
                      <c:pt idx="9">
                        <c:v>8178.3092059875744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060-4242-A7A5-D09A3EAD69B1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'p18-19（シミュレーション４の場合）'!$BI$19</c15:sqref>
                        </c15:formulaRef>
                      </c:ext>
                    </c:extLst>
                    <c:strCache>
                      <c:ptCount val="1"/>
                      <c:pt idx="0">
                        <c:v>65～69歳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'p18-19（シミュレーション４の場合）'!$BJ$19:$BS$19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7363</c:v>
                      </c:pt>
                      <c:pt idx="1">
                        <c:v>6882.6391821012157</c:v>
                      </c:pt>
                      <c:pt idx="2">
                        <c:v>6764.0187425020977</c:v>
                      </c:pt>
                      <c:pt idx="3">
                        <c:v>7646.7760536251317</c:v>
                      </c:pt>
                      <c:pt idx="4">
                        <c:v>8326.0861005214174</c:v>
                      </c:pt>
                      <c:pt idx="5">
                        <c:v>8822.848116790703</c:v>
                      </c:pt>
                      <c:pt idx="6">
                        <c:v>7229.2433847450948</c:v>
                      </c:pt>
                      <c:pt idx="7">
                        <c:v>5690.5440933285035</c:v>
                      </c:pt>
                      <c:pt idx="8">
                        <c:v>5245.7799002675129</c:v>
                      </c:pt>
                      <c:pt idx="9">
                        <c:v>9357.6852039482073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060-4242-A7A5-D09A3EAD69B1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'p18-19（シミュレーション４の場合）'!$BI$20</c15:sqref>
                        </c15:formulaRef>
                      </c:ext>
                    </c:extLst>
                    <c:strCache>
                      <c:ptCount val="1"/>
                      <c:pt idx="0">
                        <c:v>70～74歳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'p18-19（シミュレーション４の場合）'!$BJ$20:$BS$20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5248</c:v>
                      </c:pt>
                      <c:pt idx="1">
                        <c:v>6980.9777149976017</c:v>
                      </c:pt>
                      <c:pt idx="2">
                        <c:v>6527.7214971626136</c:v>
                      </c:pt>
                      <c:pt idx="3">
                        <c:v>6417.2526808739849</c:v>
                      </c:pt>
                      <c:pt idx="4">
                        <c:v>7255.3884477110214</c:v>
                      </c:pt>
                      <c:pt idx="5">
                        <c:v>7896.9372585669644</c:v>
                      </c:pt>
                      <c:pt idx="6">
                        <c:v>8366.9659202781622</c:v>
                      </c:pt>
                      <c:pt idx="7">
                        <c:v>6852.819783173677</c:v>
                      </c:pt>
                      <c:pt idx="8">
                        <c:v>5392.4370135569552</c:v>
                      </c:pt>
                      <c:pt idx="9">
                        <c:v>4969.1584954294976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060-4242-A7A5-D09A3EAD69B1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'p18-19（シミュレーション４の場合）'!$BI$21</c15:sqref>
                        </c15:formulaRef>
                      </c:ext>
                    </c:extLst>
                    <c:strCache>
                      <c:ptCount val="1"/>
                      <c:pt idx="0">
                        <c:v>75～79歳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'p18-19（シミュレーション４の場合）'!$BJ$21:$BS$21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3844</c:v>
                      </c:pt>
                      <c:pt idx="1">
                        <c:v>4789.7562080367134</c:v>
                      </c:pt>
                      <c:pt idx="2">
                        <c:v>6375.404183896705</c:v>
                      </c:pt>
                      <c:pt idx="3">
                        <c:v>5964.5614781251879</c:v>
                      </c:pt>
                      <c:pt idx="4">
                        <c:v>5866.5089960026517</c:v>
                      </c:pt>
                      <c:pt idx="5">
                        <c:v>6633.6131358285129</c:v>
                      </c:pt>
                      <c:pt idx="6">
                        <c:v>7215.9403819886847</c:v>
                      </c:pt>
                      <c:pt idx="7">
                        <c:v>7643.8346971763031</c:v>
                      </c:pt>
                      <c:pt idx="8">
                        <c:v>6256.4605934843121</c:v>
                      </c:pt>
                      <c:pt idx="9">
                        <c:v>4920.6075375758519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060-4242-A7A5-D09A3EAD69B1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'p18-19（シミュレーション４の場合）'!$BI$22</c15:sqref>
                        </c15:formulaRef>
                      </c:ext>
                    </c:extLst>
                    <c:strCache>
                      <c:ptCount val="1"/>
                      <c:pt idx="0">
                        <c:v>80～84歳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'p18-19（シミュレーション４の場合）'!$BJ$22:$BS$22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2605</c:v>
                      </c:pt>
                      <c:pt idx="1">
                        <c:v>3242.0268355909443</c:v>
                      </c:pt>
                      <c:pt idx="2">
                        <c:v>4040.0685335304934</c:v>
                      </c:pt>
                      <c:pt idx="3">
                        <c:v>5383.0383938686646</c:v>
                      </c:pt>
                      <c:pt idx="4">
                        <c:v>5040.413993596836</c:v>
                      </c:pt>
                      <c:pt idx="5">
                        <c:v>4961.5315044982235</c:v>
                      </c:pt>
                      <c:pt idx="6">
                        <c:v>5611.5395823364606</c:v>
                      </c:pt>
                      <c:pt idx="7">
                        <c:v>6098.3018520075939</c:v>
                      </c:pt>
                      <c:pt idx="8">
                        <c:v>6457.715084040542</c:v>
                      </c:pt>
                      <c:pt idx="9">
                        <c:v>5279.9848813632216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060-4242-A7A5-D09A3EAD69B1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'p18-19（シミュレーション４の場合）'!$BI$23</c15:sqref>
                        </c15:formulaRef>
                      </c:ext>
                    </c:extLst>
                    <c:strCache>
                      <c:ptCount val="1"/>
                      <c:pt idx="0">
                        <c:v>85～89歳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'p18-19（シミュレーション４の場合）'!$BJ$23:$BS$23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1498</c:v>
                      </c:pt>
                      <c:pt idx="1">
                        <c:v>1913.3464549652945</c:v>
                      </c:pt>
                      <c:pt idx="2">
                        <c:v>2368.3288717167579</c:v>
                      </c:pt>
                      <c:pt idx="3">
                        <c:v>2951.7843973393756</c:v>
                      </c:pt>
                      <c:pt idx="4">
                        <c:v>3939.7305325072011</c:v>
                      </c:pt>
                      <c:pt idx="5">
                        <c:v>3694.1875910214039</c:v>
                      </c:pt>
                      <c:pt idx="6">
                        <c:v>3641.2307193661782</c:v>
                      </c:pt>
                      <c:pt idx="7">
                        <c:v>4119.7781128814349</c:v>
                      </c:pt>
                      <c:pt idx="8">
                        <c:v>4470.0129865545523</c:v>
                      </c:pt>
                      <c:pt idx="9">
                        <c:v>4730.7658745386143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060-4242-A7A5-D09A3EAD69B1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'p18-19（シミュレーション４の場合）'!$BI$24</c15:sqref>
                        </c15:formulaRef>
                      </c:ext>
                    </c:extLst>
                    <c:strCache>
                      <c:ptCount val="1"/>
                      <c:pt idx="0">
                        <c:v>90歳以上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'p18-19（シミュレーション４の場合）'!$BJ$24:$BS$24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818</c:v>
                      </c:pt>
                      <c:pt idx="1">
                        <c:v>714.41332114537727</c:v>
                      </c:pt>
                      <c:pt idx="2">
                        <c:v>1253.3688581681952</c:v>
                      </c:pt>
                      <c:pt idx="3">
                        <c:v>1722.4609063692114</c:v>
                      </c:pt>
                      <c:pt idx="4">
                        <c:v>2222.3315727935933</c:v>
                      </c:pt>
                      <c:pt idx="5">
                        <c:v>2932.7202484866439</c:v>
                      </c:pt>
                      <c:pt idx="6">
                        <c:v>3163.0639959852783</c:v>
                      </c:pt>
                      <c:pt idx="7">
                        <c:v>3255.7639350668378</c:v>
                      </c:pt>
                      <c:pt idx="8">
                        <c:v>3531.8900545235297</c:v>
                      </c:pt>
                      <c:pt idx="9">
                        <c:v>3829.0255610489326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6060-4242-A7A5-D09A3EAD69B1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'p18-19（シミュレーション４の場合）'!$BI$25</c15:sqref>
                        </c15:formulaRef>
                      </c:ext>
                    </c:extLst>
                    <c:strCache>
                      <c:ptCount val="1"/>
                      <c:pt idx="0">
                        <c:v>0～14歳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'p18-19（シミュレーション４の場合）'!$BJ$25:$BS$25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15545</c:v>
                      </c:pt>
                      <c:pt idx="1">
                        <c:v>14726.335186303073</c:v>
                      </c:pt>
                      <c:pt idx="2">
                        <c:v>14099.000791215454</c:v>
                      </c:pt>
                      <c:pt idx="3">
                        <c:v>14500.518832134632</c:v>
                      </c:pt>
                      <c:pt idx="4">
                        <c:v>14881.715999826229</c:v>
                      </c:pt>
                      <c:pt idx="5">
                        <c:v>15527.449418505796</c:v>
                      </c:pt>
                      <c:pt idx="6">
                        <c:v>15594.358997873946</c:v>
                      </c:pt>
                      <c:pt idx="7">
                        <c:v>14962.169608920884</c:v>
                      </c:pt>
                      <c:pt idx="8">
                        <c:v>13930.849833446329</c:v>
                      </c:pt>
                      <c:pt idx="9">
                        <c:v>13359.876510899609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060-4242-A7A5-D09A3EAD69B1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'p18-19（シミュレーション４の場合）'!$BI$26</c15:sqref>
                        </c15:formulaRef>
                      </c:ext>
                    </c:extLst>
                    <c:strCache>
                      <c:ptCount val="1"/>
                      <c:pt idx="0">
                        <c:v>15～64歳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'p18-19（シミュレーション４の場合）'!$BJ$26:$BS$26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80679</c:v>
                      </c:pt>
                      <c:pt idx="1">
                        <c:v>79098.991622195608</c:v>
                      </c:pt>
                      <c:pt idx="2">
                        <c:v>77147.372927632357</c:v>
                      </c:pt>
                      <c:pt idx="3">
                        <c:v>73496.348143533629</c:v>
                      </c:pt>
                      <c:pt idx="4">
                        <c:v>69462.133504915866</c:v>
                      </c:pt>
                      <c:pt idx="5">
                        <c:v>65093.310096060311</c:v>
                      </c:pt>
                      <c:pt idx="6">
                        <c:v>62501.854675980067</c:v>
                      </c:pt>
                      <c:pt idx="7">
                        <c:v>61769.989339995409</c:v>
                      </c:pt>
                      <c:pt idx="8">
                        <c:v>61724.510837436042</c:v>
                      </c:pt>
                      <c:pt idx="9">
                        <c:v>56979.15497108546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6060-4242-A7A5-D09A3EAD69B1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'p18-19（シミュレーション４の場合）'!$BI$27</c15:sqref>
                        </c15:formulaRef>
                      </c:ext>
                    </c:extLst>
                    <c:strCache>
                      <c:ptCount val="1"/>
                      <c:pt idx="0">
                        <c:v>65歳以上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'p18-19（シミュレーション４の場合）'!$BJ$27:$BS$27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21376</c:v>
                      </c:pt>
                      <c:pt idx="1">
                        <c:v>24523.159716837145</c:v>
                      </c:pt>
                      <c:pt idx="2">
                        <c:v>27328.910686976866</c:v>
                      </c:pt>
                      <c:pt idx="3">
                        <c:v>30085.873910201553</c:v>
                      </c:pt>
                      <c:pt idx="4">
                        <c:v>32650.459643132719</c:v>
                      </c:pt>
                      <c:pt idx="5">
                        <c:v>34941.837855192454</c:v>
                      </c:pt>
                      <c:pt idx="6">
                        <c:v>35227.983984699866</c:v>
                      </c:pt>
                      <c:pt idx="7">
                        <c:v>33661.042473634356</c:v>
                      </c:pt>
                      <c:pt idx="8">
                        <c:v>31354.295632427402</c:v>
                      </c:pt>
                      <c:pt idx="9">
                        <c:v>33087.227553904326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060-4242-A7A5-D09A3EAD69B1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'p18-19（シミュレーション４の場合）'!$BI$28</c15:sqref>
                        </c15:formulaRef>
                      </c:ext>
                    </c:extLst>
                    <c:strCache>
                      <c:ptCount val="1"/>
                      <c:pt idx="0">
                        <c:v>（再掲）75歳以上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'p18-19（シミュレーション４の場合）'!$BJ$4:$BS$4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'p18-19（シミュレーション４の場合）'!$BJ$28:$BS$28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8765</c:v>
                      </c:pt>
                      <c:pt idx="1">
                        <c:v>10659.54281973833</c:v>
                      </c:pt>
                      <c:pt idx="2">
                        <c:v>14037.17044731215</c:v>
                      </c:pt>
                      <c:pt idx="3">
                        <c:v>16021.84517570244</c:v>
                      </c:pt>
                      <c:pt idx="4">
                        <c:v>17068.985094900283</c:v>
                      </c:pt>
                      <c:pt idx="5">
                        <c:v>18222.052479834783</c:v>
                      </c:pt>
                      <c:pt idx="6">
                        <c:v>19631.7746796766</c:v>
                      </c:pt>
                      <c:pt idx="7">
                        <c:v>21117.67859713217</c:v>
                      </c:pt>
                      <c:pt idx="8">
                        <c:v>20716.078718602937</c:v>
                      </c:pt>
                      <c:pt idx="9">
                        <c:v>18760.383854526619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6060-4242-A7A5-D09A3EAD69B1}"/>
                  </c:ext>
                </c:extLst>
              </c15:ser>
            </c15:filteredLineSeries>
          </c:ext>
        </c:extLst>
      </c:lineChart>
      <c:catAx>
        <c:axId val="83327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3280864"/>
        <c:crosses val="autoZero"/>
        <c:auto val="1"/>
        <c:lblAlgn val="ctr"/>
        <c:lblOffset val="100"/>
        <c:noMultiLvlLbl val="0"/>
      </c:catAx>
      <c:valAx>
        <c:axId val="83328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3278240"/>
        <c:crosses val="autoZero"/>
        <c:crossBetween val="between"/>
      </c:valAx>
      <c:valAx>
        <c:axId val="843694808"/>
        <c:scaling>
          <c:orientation val="minMax"/>
          <c:min val="0"/>
        </c:scaling>
        <c:delete val="0"/>
        <c:axPos val="r"/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3695136"/>
        <c:crosses val="max"/>
        <c:crossBetween val="between"/>
      </c:valAx>
      <c:catAx>
        <c:axId val="84369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3694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'p8'!$A$8</c:f>
              <c:strCache>
                <c:ptCount val="1"/>
                <c:pt idx="0">
                  <c:v>転入者数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'p8'!$B$7:$V$7</c15:sqref>
                  </c15:fullRef>
                </c:ext>
              </c:extLst>
              <c:f>'p8'!$D$7:$V$7</c:f>
              <c:strCache>
                <c:ptCount val="19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90歳以上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'p8'!$B$8:$V$8</c15:sqref>
                  </c15:fullRef>
                </c:ext>
              </c:extLst>
              <c:f>'p8'!$D$8:$V$8</c:f>
              <c:numCache>
                <c:formatCode>#,##0</c:formatCode>
                <c:ptCount val="19"/>
                <c:pt idx="0">
                  <c:v>1068</c:v>
                </c:pt>
                <c:pt idx="1" formatCode="General">
                  <c:v>498</c:v>
                </c:pt>
                <c:pt idx="2" formatCode="General">
                  <c:v>313</c:v>
                </c:pt>
                <c:pt idx="3">
                  <c:v>2660</c:v>
                </c:pt>
                <c:pt idx="4">
                  <c:v>4204</c:v>
                </c:pt>
                <c:pt idx="5">
                  <c:v>3318</c:v>
                </c:pt>
                <c:pt idx="6">
                  <c:v>2396</c:v>
                </c:pt>
                <c:pt idx="7">
                  <c:v>1595</c:v>
                </c:pt>
                <c:pt idx="8">
                  <c:v>1239</c:v>
                </c:pt>
                <c:pt idx="9">
                  <c:v>1018</c:v>
                </c:pt>
                <c:pt idx="10" formatCode="General">
                  <c:v>749</c:v>
                </c:pt>
                <c:pt idx="11" formatCode="General">
                  <c:v>623</c:v>
                </c:pt>
                <c:pt idx="12" formatCode="General">
                  <c:v>479</c:v>
                </c:pt>
                <c:pt idx="13" formatCode="General">
                  <c:v>470</c:v>
                </c:pt>
                <c:pt idx="14" formatCode="General">
                  <c:v>382</c:v>
                </c:pt>
                <c:pt idx="15" formatCode="General">
                  <c:v>273</c:v>
                </c:pt>
                <c:pt idx="16" formatCode="General">
                  <c:v>267</c:v>
                </c:pt>
                <c:pt idx="17" formatCode="General">
                  <c:v>242</c:v>
                </c:pt>
                <c:pt idx="18" formatCode="General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0-4417-A827-076F7E021EB9}"/>
            </c:ext>
          </c:extLst>
        </c:ser>
        <c:ser>
          <c:idx val="1"/>
          <c:order val="1"/>
          <c:tx>
            <c:strRef>
              <c:f>'p8'!$A$9</c:f>
              <c:strCache>
                <c:ptCount val="1"/>
                <c:pt idx="0">
                  <c:v>転出者数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'p8'!$B$7:$V$7</c15:sqref>
                  </c15:fullRef>
                </c:ext>
              </c:extLst>
              <c:f>'p8'!$D$7:$V$7</c:f>
              <c:strCache>
                <c:ptCount val="19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90歳以上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'p8'!$B$9:$V$9</c15:sqref>
                  </c15:fullRef>
                </c:ext>
              </c:extLst>
              <c:f>'p8'!$D$9:$V$9</c:f>
              <c:numCache>
                <c:formatCode>#,##0</c:formatCode>
                <c:ptCount val="19"/>
                <c:pt idx="0" formatCode="General">
                  <c:v>-707</c:v>
                </c:pt>
                <c:pt idx="1" formatCode="General">
                  <c:v>-289</c:v>
                </c:pt>
                <c:pt idx="2" formatCode="General">
                  <c:v>-190</c:v>
                </c:pt>
                <c:pt idx="3" formatCode="General">
                  <c:v>-729</c:v>
                </c:pt>
                <c:pt idx="4" formatCode="General">
                  <c:v>-5754</c:v>
                </c:pt>
                <c:pt idx="5" formatCode="General">
                  <c:v>-3989</c:v>
                </c:pt>
                <c:pt idx="6" formatCode="General">
                  <c:v>-2296</c:v>
                </c:pt>
                <c:pt idx="7" formatCode="General">
                  <c:v>-1423</c:v>
                </c:pt>
                <c:pt idx="8" formatCode="General">
                  <c:v>-946</c:v>
                </c:pt>
                <c:pt idx="9" formatCode="General">
                  <c:v>-773</c:v>
                </c:pt>
                <c:pt idx="10" formatCode="General">
                  <c:v>-650</c:v>
                </c:pt>
                <c:pt idx="11" formatCode="General">
                  <c:v>-498</c:v>
                </c:pt>
                <c:pt idx="12" formatCode="General">
                  <c:v>-347</c:v>
                </c:pt>
                <c:pt idx="13" formatCode="General">
                  <c:v>-303</c:v>
                </c:pt>
                <c:pt idx="14" formatCode="General">
                  <c:v>-234</c:v>
                </c:pt>
                <c:pt idx="15" formatCode="General">
                  <c:v>-214</c:v>
                </c:pt>
                <c:pt idx="16" formatCode="General">
                  <c:v>-168</c:v>
                </c:pt>
                <c:pt idx="17" formatCode="General">
                  <c:v>-157</c:v>
                </c:pt>
                <c:pt idx="18" formatCode="General">
                  <c:v>-88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20-4417-A827-076F7E021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338456"/>
        <c:axId val="519341080"/>
      </c:barChart>
      <c:lineChart>
        <c:grouping val="standard"/>
        <c:varyColors val="0"/>
        <c:ser>
          <c:idx val="2"/>
          <c:order val="2"/>
          <c:tx>
            <c:strRef>
              <c:f>'p8'!$A$10</c:f>
              <c:strCache>
                <c:ptCount val="1"/>
                <c:pt idx="0">
                  <c:v>純移動数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'p8'!$B$7:$V$7</c15:sqref>
                  </c15:fullRef>
                </c:ext>
              </c:extLst>
              <c:f>'p8'!$D$7:$V$7</c:f>
              <c:strCache>
                <c:ptCount val="19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90歳以上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'p8'!$B$10:$V$10</c15:sqref>
                  </c15:fullRef>
                </c:ext>
              </c:extLst>
              <c:f>'p8'!$D$10:$V$10</c:f>
              <c:numCache>
                <c:formatCode>General</c:formatCode>
                <c:ptCount val="19"/>
                <c:pt idx="0" formatCode="#,##0">
                  <c:v>361</c:v>
                </c:pt>
                <c:pt idx="1" formatCode="#,##0">
                  <c:v>209</c:v>
                </c:pt>
                <c:pt idx="2" formatCode="#,##0">
                  <c:v>123</c:v>
                </c:pt>
                <c:pt idx="3" formatCode="#,##0">
                  <c:v>1931</c:v>
                </c:pt>
                <c:pt idx="4" formatCode="#,##0">
                  <c:v>-1550</c:v>
                </c:pt>
                <c:pt idx="5" formatCode="#,##0">
                  <c:v>-671</c:v>
                </c:pt>
                <c:pt idx="6" formatCode="#,##0">
                  <c:v>100</c:v>
                </c:pt>
                <c:pt idx="7" formatCode="#,##0">
                  <c:v>172</c:v>
                </c:pt>
                <c:pt idx="8" formatCode="#,##0">
                  <c:v>293</c:v>
                </c:pt>
                <c:pt idx="9" formatCode="#,##0">
                  <c:v>245</c:v>
                </c:pt>
                <c:pt idx="10" formatCode="#,##0">
                  <c:v>99</c:v>
                </c:pt>
                <c:pt idx="11" formatCode="#,##0">
                  <c:v>125</c:v>
                </c:pt>
                <c:pt idx="12" formatCode="#,##0">
                  <c:v>132</c:v>
                </c:pt>
                <c:pt idx="13" formatCode="#,##0">
                  <c:v>167</c:v>
                </c:pt>
                <c:pt idx="14" formatCode="#,##0">
                  <c:v>148</c:v>
                </c:pt>
                <c:pt idx="15" formatCode="#,##0">
                  <c:v>59</c:v>
                </c:pt>
                <c:pt idx="16" formatCode="#,##0">
                  <c:v>99</c:v>
                </c:pt>
                <c:pt idx="17" formatCode="#,##0">
                  <c:v>85</c:v>
                </c:pt>
                <c:pt idx="18" formatCode="#,##0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20-4417-A827-076F7E021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338456"/>
        <c:axId val="519341080"/>
      </c:lineChart>
      <c:catAx>
        <c:axId val="519338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519341080"/>
        <c:crosses val="autoZero"/>
        <c:auto val="1"/>
        <c:lblAlgn val="ctr"/>
        <c:lblOffset val="100"/>
        <c:noMultiLvlLbl val="0"/>
      </c:catAx>
      <c:valAx>
        <c:axId val="51934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51933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'ｐ10'!$B$18</c:f>
              <c:strCache>
                <c:ptCount val="1"/>
                <c:pt idx="0">
                  <c:v>単独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'ｐ10'!$A$19:$A$24</c:f>
              <c:strCache>
                <c:ptCount val="6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</c:strCache>
            </c:strRef>
          </c:cat>
          <c:val>
            <c:numRef>
              <c:f>'ｐ10'!$B$19:$B$24</c:f>
              <c:numCache>
                <c:formatCode>#,##0</c:formatCode>
                <c:ptCount val="6"/>
                <c:pt idx="0">
                  <c:v>97692</c:v>
                </c:pt>
                <c:pt idx="1">
                  <c:v>102550</c:v>
                </c:pt>
                <c:pt idx="2">
                  <c:v>104567</c:v>
                </c:pt>
                <c:pt idx="3">
                  <c:v>104205</c:v>
                </c:pt>
                <c:pt idx="4">
                  <c:v>101930</c:v>
                </c:pt>
                <c:pt idx="5">
                  <c:v>98296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1-4A38-9963-BFDCE2044F20}"/>
            </c:ext>
          </c:extLst>
        </c:ser>
        <c:ser>
          <c:idx val="1"/>
          <c:order val="1"/>
          <c:tx>
            <c:strRef>
              <c:f>'ｐ10'!$C$18</c:f>
              <c:strCache>
                <c:ptCount val="1"/>
                <c:pt idx="0">
                  <c:v>夫婦のみ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'ｐ10'!$A$19:$A$24</c:f>
              <c:strCache>
                <c:ptCount val="6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</c:strCache>
            </c:strRef>
          </c:cat>
          <c:val>
            <c:numRef>
              <c:f>'ｐ10'!$C$19:$C$24</c:f>
              <c:numCache>
                <c:formatCode>#,##0</c:formatCode>
                <c:ptCount val="6"/>
                <c:pt idx="0">
                  <c:v>47691</c:v>
                </c:pt>
                <c:pt idx="1">
                  <c:v>49261</c:v>
                </c:pt>
                <c:pt idx="2">
                  <c:v>49923</c:v>
                </c:pt>
                <c:pt idx="3">
                  <c:v>50626</c:v>
                </c:pt>
                <c:pt idx="4">
                  <c:v>50624</c:v>
                </c:pt>
                <c:pt idx="5">
                  <c:v>50588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1-4A38-9963-BFDCE2044F20}"/>
            </c:ext>
          </c:extLst>
        </c:ser>
        <c:ser>
          <c:idx val="2"/>
          <c:order val="2"/>
          <c:tx>
            <c:strRef>
              <c:f>'ｐ10'!$D$18</c:f>
              <c:strCache>
                <c:ptCount val="1"/>
                <c:pt idx="0">
                  <c:v>夫婦と子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'ｐ10'!$A$19:$A$24</c:f>
              <c:strCache>
                <c:ptCount val="6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</c:strCache>
            </c:strRef>
          </c:cat>
          <c:val>
            <c:numRef>
              <c:f>'ｐ10'!$D$19:$D$24</c:f>
              <c:numCache>
                <c:formatCode>#,##0</c:formatCode>
                <c:ptCount val="6"/>
                <c:pt idx="0">
                  <c:v>71312</c:v>
                </c:pt>
                <c:pt idx="1">
                  <c:v>70760</c:v>
                </c:pt>
                <c:pt idx="2">
                  <c:v>69285</c:v>
                </c:pt>
                <c:pt idx="3">
                  <c:v>67201</c:v>
                </c:pt>
                <c:pt idx="4">
                  <c:v>64928</c:v>
                </c:pt>
                <c:pt idx="5">
                  <c:v>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1-4A38-9963-BFDCE2044F20}"/>
            </c:ext>
          </c:extLst>
        </c:ser>
        <c:ser>
          <c:idx val="3"/>
          <c:order val="3"/>
          <c:tx>
            <c:strRef>
              <c:f>'ｐ10'!$E$18</c:f>
              <c:strCache>
                <c:ptCount val="1"/>
                <c:pt idx="0">
                  <c:v>ひとり親と子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'ｐ10'!$A$19:$A$24</c:f>
              <c:strCache>
                <c:ptCount val="6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</c:strCache>
            </c:strRef>
          </c:cat>
          <c:val>
            <c:numRef>
              <c:f>'ｐ10'!$E$19:$E$24</c:f>
              <c:numCache>
                <c:formatCode>#,##0</c:formatCode>
                <c:ptCount val="6"/>
                <c:pt idx="0">
                  <c:v>21383</c:v>
                </c:pt>
                <c:pt idx="1">
                  <c:v>22016</c:v>
                </c:pt>
                <c:pt idx="2">
                  <c:v>22316</c:v>
                </c:pt>
                <c:pt idx="3">
                  <c:v>22032</c:v>
                </c:pt>
                <c:pt idx="4">
                  <c:v>21385</c:v>
                </c:pt>
                <c:pt idx="5">
                  <c:v>20071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61-4A38-9963-BFDCE2044F20}"/>
            </c:ext>
          </c:extLst>
        </c:ser>
        <c:ser>
          <c:idx val="4"/>
          <c:order val="4"/>
          <c:tx>
            <c:strRef>
              <c:f>'ｐ10'!$F$18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'ｐ10'!$A$19:$A$24</c:f>
              <c:strCache>
                <c:ptCount val="6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</c:strCache>
            </c:strRef>
          </c:cat>
          <c:val>
            <c:numRef>
              <c:f>'ｐ10'!$F$19:$F$24</c:f>
              <c:numCache>
                <c:formatCode>#,##0</c:formatCode>
                <c:ptCount val="6"/>
                <c:pt idx="0">
                  <c:v>14907</c:v>
                </c:pt>
                <c:pt idx="1">
                  <c:v>14530</c:v>
                </c:pt>
                <c:pt idx="2">
                  <c:v>13475</c:v>
                </c:pt>
                <c:pt idx="3">
                  <c:v>12208</c:v>
                </c:pt>
                <c:pt idx="4">
                  <c:v>10796</c:v>
                </c:pt>
                <c:pt idx="5">
                  <c:v>9449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61-4A38-9963-BFDCE2044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6497680"/>
        <c:axId val="526502600"/>
      </c:barChart>
      <c:catAx>
        <c:axId val="526497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526502600"/>
        <c:crosses val="autoZero"/>
        <c:auto val="1"/>
        <c:lblAlgn val="ctr"/>
        <c:lblOffset val="100"/>
        <c:noMultiLvlLbl val="0"/>
      </c:catAx>
      <c:valAx>
        <c:axId val="5265026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52649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'ｐ10'!$B$27</c:f>
              <c:strCache>
                <c:ptCount val="1"/>
                <c:pt idx="0">
                  <c:v>単独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'ｐ10'!$A$28:$A$33</c:f>
              <c:strCache>
                <c:ptCount val="6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</c:strCache>
            </c:strRef>
          </c:cat>
          <c:val>
            <c:numRef>
              <c:f>'ｐ10'!$B$28:$B$33</c:f>
              <c:numCache>
                <c:formatCode>0.0%</c:formatCode>
                <c:ptCount val="6"/>
                <c:pt idx="0">
                  <c:v>0.3861572820522956</c:v>
                </c:pt>
                <c:pt idx="1">
                  <c:v>0.39576716309620752</c:v>
                </c:pt>
                <c:pt idx="2">
                  <c:v>0.40285322422813463</c:v>
                </c:pt>
                <c:pt idx="3">
                  <c:v>0.40661874882936877</c:v>
                </c:pt>
                <c:pt idx="4">
                  <c:v>0.40827034842968324</c:v>
                </c:pt>
                <c:pt idx="5">
                  <c:v>0.40858945688228987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6-4A33-951D-058308B1D03F}"/>
            </c:ext>
          </c:extLst>
        </c:ser>
        <c:ser>
          <c:idx val="1"/>
          <c:order val="1"/>
          <c:tx>
            <c:strRef>
              <c:f>'ｐ10'!$C$27</c:f>
              <c:strCache>
                <c:ptCount val="1"/>
                <c:pt idx="0">
                  <c:v>夫婦のみ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'ｐ10'!$A$28:$A$33</c:f>
              <c:strCache>
                <c:ptCount val="6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</c:strCache>
            </c:strRef>
          </c:cat>
          <c:val>
            <c:numRef>
              <c:f>'ｐ10'!$C$28:$C$33</c:f>
              <c:numCache>
                <c:formatCode>0.0%</c:formatCode>
                <c:ptCount val="6"/>
                <c:pt idx="0">
                  <c:v>0.18851315295373244</c:v>
                </c:pt>
                <c:pt idx="1">
                  <c:v>0.1901110309242543</c:v>
                </c:pt>
                <c:pt idx="2">
                  <c:v>0.19233258593190172</c:v>
                </c:pt>
                <c:pt idx="3">
                  <c:v>0.19754791783729786</c:v>
                </c:pt>
                <c:pt idx="4">
                  <c:v>0.20276933306096617</c:v>
                </c:pt>
                <c:pt idx="5">
                  <c:v>0.21028041267967446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C6-4A33-951D-058308B1D03F}"/>
            </c:ext>
          </c:extLst>
        </c:ser>
        <c:ser>
          <c:idx val="2"/>
          <c:order val="2"/>
          <c:tx>
            <c:strRef>
              <c:f>'ｐ10'!$D$27</c:f>
              <c:strCache>
                <c:ptCount val="1"/>
                <c:pt idx="0">
                  <c:v>夫婦と子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'ｐ10'!$A$28:$A$33</c:f>
              <c:strCache>
                <c:ptCount val="6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</c:strCache>
            </c:strRef>
          </c:cat>
          <c:val>
            <c:numRef>
              <c:f>'ｐ10'!$D$28:$D$33</c:f>
              <c:numCache>
                <c:formatCode>0.0%</c:formatCode>
                <c:ptCount val="6"/>
                <c:pt idx="0">
                  <c:v>0.28188232503903393</c:v>
                </c:pt>
                <c:pt idx="1">
                  <c:v>0.27308127216662742</c:v>
                </c:pt>
                <c:pt idx="2">
                  <c:v>0.26692633087538431</c:v>
                </c:pt>
                <c:pt idx="3">
                  <c:v>0.26222529187738031</c:v>
                </c:pt>
                <c:pt idx="4">
                  <c:v>0.26006256433672592</c:v>
                </c:pt>
                <c:pt idx="5">
                  <c:v>0.25842360354818061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C6-4A33-951D-058308B1D03F}"/>
            </c:ext>
          </c:extLst>
        </c:ser>
        <c:ser>
          <c:idx val="3"/>
          <c:order val="3"/>
          <c:tx>
            <c:strRef>
              <c:f>'ｐ10'!$E$27</c:f>
              <c:strCache>
                <c:ptCount val="1"/>
                <c:pt idx="0">
                  <c:v>ひとり親と子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'ｐ10'!$A$28:$A$33</c:f>
              <c:strCache>
                <c:ptCount val="6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</c:strCache>
            </c:strRef>
          </c:cat>
          <c:val>
            <c:numRef>
              <c:f>'ｐ10'!$E$28:$E$33</c:f>
              <c:numCache>
                <c:formatCode>0.0%</c:formatCode>
                <c:ptCount val="6"/>
                <c:pt idx="0">
                  <c:v>8.4522797794335636E-2</c:v>
                </c:pt>
                <c:pt idx="1">
                  <c:v>8.4965478914930323E-2</c:v>
                </c:pt>
                <c:pt idx="2">
                  <c:v>8.5974280144548984E-2</c:v>
                </c:pt>
                <c:pt idx="3">
                  <c:v>8.5971155647124931E-2</c:v>
                </c:pt>
                <c:pt idx="4">
                  <c:v>8.5655463564885459E-2</c:v>
                </c:pt>
                <c:pt idx="5">
                  <c:v>8.3429630799670793E-2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C6-4A33-951D-058308B1D03F}"/>
            </c:ext>
          </c:extLst>
        </c:ser>
        <c:ser>
          <c:idx val="4"/>
          <c:order val="4"/>
          <c:tx>
            <c:strRef>
              <c:f>'ｐ10'!$F$27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'ｐ10'!$A$28:$A$33</c:f>
              <c:strCache>
                <c:ptCount val="6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</c:strCache>
            </c:strRef>
          </c:cat>
          <c:val>
            <c:numRef>
              <c:f>'ｐ10'!$F$28:$F$33</c:f>
              <c:numCache>
                <c:formatCode>0.0%</c:formatCode>
                <c:ptCount val="6"/>
                <c:pt idx="0">
                  <c:v>5.8924442160602407E-2</c:v>
                </c:pt>
                <c:pt idx="1">
                  <c:v>5.6075054897980446E-2</c:v>
                </c:pt>
                <c:pt idx="2">
                  <c:v>5.1913578820030358E-2</c:v>
                </c:pt>
                <c:pt idx="3">
                  <c:v>4.7636885808828119E-2</c:v>
                </c:pt>
                <c:pt idx="4">
                  <c:v>4.324229060773923E-2</c:v>
                </c:pt>
                <c:pt idx="5">
                  <c:v>3.927689609018431E-2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C6-4A33-951D-058308B1D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5160440"/>
        <c:axId val="785160768"/>
      </c:barChart>
      <c:catAx>
        <c:axId val="785160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85160768"/>
        <c:crosses val="autoZero"/>
        <c:auto val="1"/>
        <c:lblAlgn val="ctr"/>
        <c:lblOffset val="100"/>
        <c:noMultiLvlLbl val="0"/>
      </c:catAx>
      <c:valAx>
        <c:axId val="7851607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8516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 altLang="en-US"/>
              <a:t>中央地域</a:t>
            </a:r>
            <a:r>
              <a:rPr lang="ja-JP" altLang="ja-JP" sz="1400" b="0" i="0" u="none" strike="noStrike" baseline="0">
                <a:effectLst/>
              </a:rPr>
              <a:t>（シミュレーション</a:t>
            </a:r>
            <a:r>
              <a:rPr lang="ja-JP" altLang="en-US" sz="1400" b="0" i="0" u="none" strike="noStrike" baseline="0">
                <a:effectLst/>
              </a:rPr>
              <a:t>４</a:t>
            </a:r>
            <a:r>
              <a:rPr lang="ja-JP" altLang="ja-JP" sz="1400" b="0" i="0" u="none" strike="noStrike" baseline="0">
                <a:effectLst/>
              </a:rPr>
              <a:t>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'p18-19（シミュレーション４の場合）'!$A$5</c:f>
              <c:strCache>
                <c:ptCount val="1"/>
                <c:pt idx="0">
                  <c:v>総数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'p18-19（シミュレーション４の場合）'!$B$4:$K$4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'p18-19（シミュレーション４の場合）'!$B$5:$K$5</c:f>
              <c:numCache>
                <c:formatCode>#,##0_);\(#,##0\)</c:formatCode>
                <c:ptCount val="10"/>
                <c:pt idx="0">
                  <c:v>127868</c:v>
                </c:pt>
                <c:pt idx="1">
                  <c:v>126092.2336776046</c:v>
                </c:pt>
                <c:pt idx="2">
                  <c:v>124291.61631527809</c:v>
                </c:pt>
                <c:pt idx="3">
                  <c:v>121879.31365186705</c:v>
                </c:pt>
                <c:pt idx="4">
                  <c:v>119054.29309831148</c:v>
                </c:pt>
                <c:pt idx="5">
                  <c:v>115977.96978857111</c:v>
                </c:pt>
                <c:pt idx="6">
                  <c:v>112409.26821393319</c:v>
                </c:pt>
                <c:pt idx="7">
                  <c:v>108591.31609194739</c:v>
                </c:pt>
                <c:pt idx="8">
                  <c:v>104549.15374593061</c:v>
                </c:pt>
                <c:pt idx="9">
                  <c:v>100341.39176889919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A-4F27-A3E6-5B9726B1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393368"/>
        <c:axId val="833383200"/>
      </c:barChart>
      <c:lineChart>
        <c:grouping val="standard"/>
        <c:varyColors val="0"/>
        <c:ser>
          <c:idx val="24"/>
          <c:order val="24"/>
          <c:tx>
            <c:strRef>
              <c:f>'p18-19（シミュレーション４の場合）'!$A$29</c:f>
              <c:strCache>
                <c:ptCount val="1"/>
                <c:pt idx="0">
                  <c:v>年少人口割合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'p18-19（シミュレーション４の場合）'!$B$4:$K$4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'p18-19（シミュレーション４の場合）'!$B$29:$K$29</c:f>
              <c:numCache>
                <c:formatCode>0.0%</c:formatCode>
                <c:ptCount val="10"/>
                <c:pt idx="0">
                  <c:v>0.10033784840616886</c:v>
                </c:pt>
                <c:pt idx="1">
                  <c:v>0.10704859216683033</c:v>
                </c:pt>
                <c:pt idx="2">
                  <c:v>0.11372893564523431</c:v>
                </c:pt>
                <c:pt idx="3">
                  <c:v>0.11986208189523516</c:v>
                </c:pt>
                <c:pt idx="4">
                  <c:v>0.12335803496575197</c:v>
                </c:pt>
                <c:pt idx="5">
                  <c:v>0.12817909259423335</c:v>
                </c:pt>
                <c:pt idx="6">
                  <c:v>0.12857456145471627</c:v>
                </c:pt>
                <c:pt idx="7">
                  <c:v>0.12564644876544087</c:v>
                </c:pt>
                <c:pt idx="8">
                  <c:v>0.12268065451359628</c:v>
                </c:pt>
                <c:pt idx="9">
                  <c:v>0.12574918858277892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17A-4F27-A3E6-5B9726B1C465}"/>
            </c:ext>
          </c:extLst>
        </c:ser>
        <c:ser>
          <c:idx val="25"/>
          <c:order val="25"/>
          <c:tx>
            <c:strRef>
              <c:f>'p18-19（シミュレーション４の場合）'!$A$30</c:f>
              <c:strCache>
                <c:ptCount val="1"/>
                <c:pt idx="0">
                  <c:v>生産年齢人口割合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'p18-19（シミュレーション４の場合）'!$B$4:$K$4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'p18-19（シミュレーション４の場合）'!$B$30:$K$30</c:f>
              <c:numCache>
                <c:formatCode>0.0%</c:formatCode>
                <c:ptCount val="10"/>
                <c:pt idx="0">
                  <c:v>0.65709168830356302</c:v>
                </c:pt>
                <c:pt idx="1">
                  <c:v>0.63539447192662868</c:v>
                </c:pt>
                <c:pt idx="2">
                  <c:v>0.61941057961532453</c:v>
                </c:pt>
                <c:pt idx="3">
                  <c:v>0.60140750600072412</c:v>
                </c:pt>
                <c:pt idx="4">
                  <c:v>0.58191984579644696</c:v>
                </c:pt>
                <c:pt idx="5">
                  <c:v>0.55810277234362304</c:v>
                </c:pt>
                <c:pt idx="6">
                  <c:v>0.54352158656284211</c:v>
                </c:pt>
                <c:pt idx="7">
                  <c:v>0.53631002657103732</c:v>
                </c:pt>
                <c:pt idx="8">
                  <c:v>0.53129921863713014</c:v>
                </c:pt>
                <c:pt idx="9">
                  <c:v>0.50968554001523192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17A-4F27-A3E6-5B9726B1C465}"/>
            </c:ext>
          </c:extLst>
        </c:ser>
        <c:ser>
          <c:idx val="26"/>
          <c:order val="26"/>
          <c:tx>
            <c:strRef>
              <c:f>'p18-19（シミュレーション４の場合）'!$A$31</c:f>
              <c:strCache>
                <c:ptCount val="1"/>
                <c:pt idx="0">
                  <c:v>老年人口割合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'p18-19（シミュレーション４の場合）'!$B$4:$K$4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'p18-19（シミュレーション４の場合）'!$B$31:$K$31</c:f>
              <c:numCache>
                <c:formatCode>0.0%</c:formatCode>
                <c:ptCount val="10"/>
                <c:pt idx="0">
                  <c:v>0.2425704632902681</c:v>
                </c:pt>
                <c:pt idx="1">
                  <c:v>0.25755693590654111</c:v>
                </c:pt>
                <c:pt idx="2">
                  <c:v>0.26686048473944118</c:v>
                </c:pt>
                <c:pt idx="3">
                  <c:v>0.27873041210404065</c:v>
                </c:pt>
                <c:pt idx="4">
                  <c:v>0.29472211923780112</c:v>
                </c:pt>
                <c:pt idx="5">
                  <c:v>0.31371813506214358</c:v>
                </c:pt>
                <c:pt idx="6">
                  <c:v>0.32790385198244154</c:v>
                </c:pt>
                <c:pt idx="7">
                  <c:v>0.33804352466352189</c:v>
                </c:pt>
                <c:pt idx="8">
                  <c:v>0.34602012684927352</c:v>
                </c:pt>
                <c:pt idx="9">
                  <c:v>0.36456527140198919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17A-4F27-A3E6-5B9726B1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388992"/>
        <c:axId val="82838505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'p18-19（シミュレーション４の場合）'!$A$6</c15:sqref>
                        </c15:formulaRef>
                      </c:ext>
                    </c:extLst>
                    <c:strCache>
                      <c:ptCount val="1"/>
                      <c:pt idx="0">
                        <c:v>0～4歳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'p18-19（シミュレーション４の場合）'!$B$6:$K$6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4340</c:v>
                      </c:pt>
                      <c:pt idx="1">
                        <c:v>4842.4204487218485</c:v>
                      </c:pt>
                      <c:pt idx="2">
                        <c:v>4757.1502270294159</c:v>
                      </c:pt>
                      <c:pt idx="3">
                        <c:v>4801.6599112623535</c:v>
                      </c:pt>
                      <c:pt idx="4">
                        <c:v>4921.4256801112824</c:v>
                      </c:pt>
                      <c:pt idx="5">
                        <c:v>4933.560253482292</c:v>
                      </c:pt>
                      <c:pt idx="6">
                        <c:v>4385.3958369211805</c:v>
                      </c:pt>
                      <c:pt idx="7">
                        <c:v>4121.8440035499953</c:v>
                      </c:pt>
                      <c:pt idx="8">
                        <c:v>4134.281813804887</c:v>
                      </c:pt>
                      <c:pt idx="9">
                        <c:v>4183.6311027025695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17A-4F27-A3E6-5B9726B1C46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'p18-19（シミュレーション４の場合）'!$A$7</c15:sqref>
                        </c15:formulaRef>
                      </c:ext>
                    </c:extLst>
                    <c:strCache>
                      <c:ptCount val="1"/>
                      <c:pt idx="0">
                        <c:v>5～9歳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'p18-19（シミュレーション４の場合）'!$B$7:$K$7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4206</c:v>
                      </c:pt>
                      <c:pt idx="1">
                        <c:v>4415.8080429463052</c:v>
                      </c:pt>
                      <c:pt idx="2">
                        <c:v>4927.1315674314774</c:v>
                      </c:pt>
                      <c:pt idx="3">
                        <c:v>4840.3691756345215</c:v>
                      </c:pt>
                      <c:pt idx="4">
                        <c:v>4885.6574876063032</c:v>
                      </c:pt>
                      <c:pt idx="5">
                        <c:v>5007.5183724147528</c:v>
                      </c:pt>
                      <c:pt idx="6">
                        <c:v>5019.8652212846473</c:v>
                      </c:pt>
                      <c:pt idx="7">
                        <c:v>4462.111973255066</c:v>
                      </c:pt>
                      <c:pt idx="8">
                        <c:v>4193.9496830102453</c:v>
                      </c:pt>
                      <c:pt idx="9">
                        <c:v>4206.6050747065146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17A-4F27-A3E6-5B9726B1C46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'p18-19（シミュレーション４の場合）'!$A$8</c15:sqref>
                        </c15:formulaRef>
                      </c:ext>
                    </c:extLst>
                    <c:strCache>
                      <c:ptCount val="1"/>
                      <c:pt idx="0">
                        <c:v>10～14歳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'p18-19（シミュレーション４の場合）'!$B$8:$K$8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4284</c:v>
                      </c:pt>
                      <c:pt idx="1">
                        <c:v>4239.7676066904105</c:v>
                      </c:pt>
                      <c:pt idx="2">
                        <c:v>4451.2714387015239</c:v>
                      </c:pt>
                      <c:pt idx="3">
                        <c:v>4966.6791873782659</c:v>
                      </c:pt>
                      <c:pt idx="4">
                        <c:v>4879.2204831268073</c:v>
                      </c:pt>
                      <c:pt idx="5">
                        <c:v>4924.8723025234103</c:v>
                      </c:pt>
                      <c:pt idx="6">
                        <c:v>5047.7113058462091</c:v>
                      </c:pt>
                      <c:pt idx="7">
                        <c:v>5060.1572569136024</c:v>
                      </c:pt>
                      <c:pt idx="8">
                        <c:v>4497.927113578241</c:v>
                      </c:pt>
                      <c:pt idx="9">
                        <c:v>4227.6124187967189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17A-4F27-A3E6-5B9726B1C46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'p18-19（シミュレーション４の場合）'!$A$9</c15:sqref>
                        </c15:formulaRef>
                      </c:ext>
                    </c:extLst>
                    <c:strCache>
                      <c:ptCount val="1"/>
                      <c:pt idx="0">
                        <c:v>15～19歳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'p18-19（シミュレーション４の場合）'!$B$9:$K$9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6647</c:v>
                      </c:pt>
                      <c:pt idx="1">
                        <c:v>4505.3332125273928</c:v>
                      </c:pt>
                      <c:pt idx="2">
                        <c:v>4458.9296868229721</c:v>
                      </c:pt>
                      <c:pt idx="3">
                        <c:v>4681.2498425029426</c:v>
                      </c:pt>
                      <c:pt idx="4">
                        <c:v>5223.5148921774417</c:v>
                      </c:pt>
                      <c:pt idx="5">
                        <c:v>5131.5326623460678</c:v>
                      </c:pt>
                      <c:pt idx="6">
                        <c:v>5179.545209255828</c:v>
                      </c:pt>
                      <c:pt idx="7">
                        <c:v>5308.7364109940663</c:v>
                      </c:pt>
                      <c:pt idx="8">
                        <c:v>5321.8259618018537</c:v>
                      </c:pt>
                      <c:pt idx="9">
                        <c:v>4730.5228252736842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17A-4F27-A3E6-5B9726B1C46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'p18-19（シミュレーション４の場合）'!$A$10</c15:sqref>
                        </c15:formulaRef>
                      </c:ext>
                    </c:extLst>
                    <c:strCache>
                      <c:ptCount val="1"/>
                      <c:pt idx="0">
                        <c:v>20～24歳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'p18-19（シミュレーション４の場合）'!$B$10:$K$10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10228</c:v>
                      </c:pt>
                      <c:pt idx="1">
                        <c:v>7274.5307879295087</c:v>
                      </c:pt>
                      <c:pt idx="2">
                        <c:v>4930.5233334174573</c:v>
                      </c:pt>
                      <c:pt idx="3">
                        <c:v>4880.482013020106</c:v>
                      </c:pt>
                      <c:pt idx="4">
                        <c:v>5123.0621991477474</c:v>
                      </c:pt>
                      <c:pt idx="5">
                        <c:v>5717.9893588786244</c:v>
                      </c:pt>
                      <c:pt idx="6">
                        <c:v>5617.294067521656</c:v>
                      </c:pt>
                      <c:pt idx="7">
                        <c:v>5669.8515805823845</c:v>
                      </c:pt>
                      <c:pt idx="8">
                        <c:v>5811.2722864126808</c:v>
                      </c:pt>
                      <c:pt idx="9">
                        <c:v>5825.6009209429903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17A-4F27-A3E6-5B9726B1C46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'p18-19（シミュレーション４の場合）'!$A$11</c15:sqref>
                        </c15:formulaRef>
                      </c:ext>
                    </c:extLst>
                    <c:strCache>
                      <c:ptCount val="1"/>
                      <c:pt idx="0">
                        <c:v>25～29歳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'p18-19（シミュレーション４の場合）'!$B$11:$K$11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8269</c:v>
                      </c:pt>
                      <c:pt idx="1">
                        <c:v>9560.7608077151708</c:v>
                      </c:pt>
                      <c:pt idx="2">
                        <c:v>6801.4194182208712</c:v>
                      </c:pt>
                      <c:pt idx="3">
                        <c:v>4609.9045826102465</c:v>
                      </c:pt>
                      <c:pt idx="4">
                        <c:v>4562.8890848987121</c:v>
                      </c:pt>
                      <c:pt idx="5">
                        <c:v>4789.9169646138798</c:v>
                      </c:pt>
                      <c:pt idx="6">
                        <c:v>5345.7002575264924</c:v>
                      </c:pt>
                      <c:pt idx="7">
                        <c:v>5251.5628386557764</c:v>
                      </c:pt>
                      <c:pt idx="8">
                        <c:v>5300.6984329764873</c:v>
                      </c:pt>
                      <c:pt idx="9">
                        <c:v>5432.9115082450444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17A-4F27-A3E6-5B9726B1C46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'p18-19（シミュレーション４の場合）'!$A$12</c15:sqref>
                        </c15:formulaRef>
                      </c:ext>
                    </c:extLst>
                    <c:strCache>
                      <c:ptCount val="1"/>
                      <c:pt idx="0">
                        <c:v>30～34歳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'p18-19（シミュレーション４の場合）'!$B$12:$K$12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8197</c:v>
                      </c:pt>
                      <c:pt idx="1">
                        <c:v>8069.5868405456149</c:v>
                      </c:pt>
                      <c:pt idx="2">
                        <c:v>9331.3561170479043</c:v>
                      </c:pt>
                      <c:pt idx="3">
                        <c:v>6638.9053997473766</c:v>
                      </c:pt>
                      <c:pt idx="4">
                        <c:v>4499.7765514520388</c:v>
                      </c:pt>
                      <c:pt idx="5">
                        <c:v>4453.7771908915965</c:v>
                      </c:pt>
                      <c:pt idx="6">
                        <c:v>4675.4856329145523</c:v>
                      </c:pt>
                      <c:pt idx="7">
                        <c:v>5217.7770876856039</c:v>
                      </c:pt>
                      <c:pt idx="8">
                        <c:v>5125.8932144385853</c:v>
                      </c:pt>
                      <c:pt idx="9">
                        <c:v>5173.8529965556372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17A-4F27-A3E6-5B9726B1C465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'p18-19（シミュレーション４の場合）'!$A$13</c15:sqref>
                        </c15:formulaRef>
                      </c:ext>
                    </c:extLst>
                    <c:strCache>
                      <c:ptCount val="1"/>
                      <c:pt idx="0">
                        <c:v>35～39歳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'p18-19（シミュレーション４の場合）'!$B$13:$K$13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8830</c:v>
                      </c:pt>
                      <c:pt idx="1">
                        <c:v>8156.4119734952847</c:v>
                      </c:pt>
                      <c:pt idx="2">
                        <c:v>8029.4584669443329</c:v>
                      </c:pt>
                      <c:pt idx="3">
                        <c:v>9285.6499813534756</c:v>
                      </c:pt>
                      <c:pt idx="4">
                        <c:v>6606.7966868508802</c:v>
                      </c:pt>
                      <c:pt idx="5">
                        <c:v>4478.0266142849723</c:v>
                      </c:pt>
                      <c:pt idx="6">
                        <c:v>4432.1853317474533</c:v>
                      </c:pt>
                      <c:pt idx="7">
                        <c:v>4652.8846508584938</c:v>
                      </c:pt>
                      <c:pt idx="8">
                        <c:v>5192.4261338353917</c:v>
                      </c:pt>
                      <c:pt idx="9">
                        <c:v>5100.9891818497981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17A-4F27-A3E6-5B9726B1C465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'p18-19（シミュレーション４の場合）'!$A$14</c15:sqref>
                        </c15:formulaRef>
                      </c:ext>
                    </c:extLst>
                    <c:strCache>
                      <c:ptCount val="1"/>
                      <c:pt idx="0">
                        <c:v>40～44歳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'p18-19（シミュレーション４の場合）'!$B$14:$K$14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9749</c:v>
                      </c:pt>
                      <c:pt idx="1">
                        <c:v>8804.6730492171955</c:v>
                      </c:pt>
                      <c:pt idx="2">
                        <c:v>8133.0149685679553</c:v>
                      </c:pt>
                      <c:pt idx="3">
                        <c:v>8006.1932158725558</c:v>
                      </c:pt>
                      <c:pt idx="4">
                        <c:v>9259.6906158087731</c:v>
                      </c:pt>
                      <c:pt idx="5">
                        <c:v>6588.8821551943729</c:v>
                      </c:pt>
                      <c:pt idx="6">
                        <c:v>4465.901940278548</c:v>
                      </c:pt>
                      <c:pt idx="7">
                        <c:v>4420.0975676381167</c:v>
                      </c:pt>
                      <c:pt idx="8">
                        <c:v>4640.2841648584599</c:v>
                      </c:pt>
                      <c:pt idx="9">
                        <c:v>5178.1900323628952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17A-4F27-A3E6-5B9726B1C46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'p18-19（シミュレーション４の場合）'!$A$15</c15:sqref>
                        </c15:formulaRef>
                      </c:ext>
                    </c:extLst>
                    <c:strCache>
                      <c:ptCount val="1"/>
                      <c:pt idx="0">
                        <c:v>45～49歳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'p18-19（シミュレーション４の場合）'!$B$15:$K$15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9186</c:v>
                      </c:pt>
                      <c:pt idx="1">
                        <c:v>9735.997292908849</c:v>
                      </c:pt>
                      <c:pt idx="2">
                        <c:v>8792.4650542738018</c:v>
                      </c:pt>
                      <c:pt idx="3">
                        <c:v>8121.7360481079259</c:v>
                      </c:pt>
                      <c:pt idx="4">
                        <c:v>7994.8458471519371</c:v>
                      </c:pt>
                      <c:pt idx="5">
                        <c:v>9247.5608006992334</c:v>
                      </c:pt>
                      <c:pt idx="6">
                        <c:v>6580.835134788671</c:v>
                      </c:pt>
                      <c:pt idx="7">
                        <c:v>4460.4662544653611</c:v>
                      </c:pt>
                      <c:pt idx="8">
                        <c:v>4414.6259696845464</c:v>
                      </c:pt>
                      <c:pt idx="9">
                        <c:v>4634.6337407218607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17A-4F27-A3E6-5B9726B1C465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'p18-19（シミュレーション４の場合）'!$A$16</c15:sqref>
                        </c15:formulaRef>
                      </c:ext>
                    </c:extLst>
                    <c:strCache>
                      <c:ptCount val="1"/>
                      <c:pt idx="0">
                        <c:v>50～54歳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'p18-19（シミュレーション４の場合）'!$B$16:$K$16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8130</c:v>
                      </c:pt>
                      <c:pt idx="1">
                        <c:v>9132.5579497247636</c:v>
                      </c:pt>
                      <c:pt idx="2">
                        <c:v>9679.6919911710302</c:v>
                      </c:pt>
                      <c:pt idx="3">
                        <c:v>8740.9628676596567</c:v>
                      </c:pt>
                      <c:pt idx="4">
                        <c:v>8074.1595827079382</c:v>
                      </c:pt>
                      <c:pt idx="5">
                        <c:v>7947.6691304403812</c:v>
                      </c:pt>
                      <c:pt idx="6">
                        <c:v>9194.3899594553877</c:v>
                      </c:pt>
                      <c:pt idx="7">
                        <c:v>6543.8185520548832</c:v>
                      </c:pt>
                      <c:pt idx="8">
                        <c:v>4435.4026046226354</c:v>
                      </c:pt>
                      <c:pt idx="9">
                        <c:v>4389.6910272315163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17A-4F27-A3E6-5B9726B1C465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'p18-19（シミュレーション４の場合）'!$A$17</c15:sqref>
                        </c15:formulaRef>
                      </c:ext>
                    </c:extLst>
                    <c:strCache>
                      <c:ptCount val="1"/>
                      <c:pt idx="0">
                        <c:v>55～59歳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'p18-19（シミュレーション４の場合）'!$B$17:$K$17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7028</c:v>
                      </c:pt>
                      <c:pt idx="1">
                        <c:v>8016.88969817611</c:v>
                      </c:pt>
                      <c:pt idx="2">
                        <c:v>9004.982959544941</c:v>
                      </c:pt>
                      <c:pt idx="3">
                        <c:v>9544.8328435064577</c:v>
                      </c:pt>
                      <c:pt idx="4">
                        <c:v>8618.485273428545</c:v>
                      </c:pt>
                      <c:pt idx="5">
                        <c:v>7961.021871972076</c:v>
                      </c:pt>
                      <c:pt idx="6">
                        <c:v>7835.937408610429</c:v>
                      </c:pt>
                      <c:pt idx="7">
                        <c:v>9066.6224492107103</c:v>
                      </c:pt>
                      <c:pt idx="8">
                        <c:v>6453.7599652160297</c:v>
                      </c:pt>
                      <c:pt idx="9">
                        <c:v>4374.3886457534945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17A-4F27-A3E6-5B9726B1C465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'p18-19（シミュレーション４の場合）'!$A$18</c15:sqref>
                        </c15:formulaRef>
                      </c:ext>
                    </c:extLst>
                    <c:strCache>
                      <c:ptCount val="1"/>
                      <c:pt idx="0">
                        <c:v>60～64歳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'p18-19（シミュレーション４の場合）'!$B$18:$K$18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7757</c:v>
                      </c:pt>
                      <c:pt idx="1">
                        <c:v>6861.5666193907582</c:v>
                      </c:pt>
                      <c:pt idx="2">
                        <c:v>7825.7001071606628</c:v>
                      </c:pt>
                      <c:pt idx="3">
                        <c:v>8789.2172620686324</c:v>
                      </c:pt>
                      <c:pt idx="4">
                        <c:v>9316.835147550406</c:v>
                      </c:pt>
                      <c:pt idx="5">
                        <c:v>8411.24972046529</c:v>
                      </c:pt>
                      <c:pt idx="6">
                        <c:v>7769.5888619060161</c:v>
                      </c:pt>
                      <c:pt idx="7">
                        <c:v>7646.7942265108131</c:v>
                      </c:pt>
                      <c:pt idx="8">
                        <c:v>8850.6949605394548</c:v>
                      </c:pt>
                      <c:pt idx="9">
                        <c:v>6301.7755706744119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17A-4F27-A3E6-5B9726B1C465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'p18-19（シミュレーション４の場合）'!$A$19</c15:sqref>
                        </c15:formulaRef>
                      </c:ext>
                    </c:extLst>
                    <c:strCache>
                      <c:ptCount val="1"/>
                      <c:pt idx="0">
                        <c:v>65～69歳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'p18-19（シミュレーション４の場合）'!$B$19:$K$19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8944</c:v>
                      </c:pt>
                      <c:pt idx="1">
                        <c:v>7514.0291712433554</c:v>
                      </c:pt>
                      <c:pt idx="2">
                        <c:v>6644.1366737969374</c:v>
                      </c:pt>
                      <c:pt idx="3">
                        <c:v>7575.8019355076603</c:v>
                      </c:pt>
                      <c:pt idx="4">
                        <c:v>8507.1014009247228</c:v>
                      </c:pt>
                      <c:pt idx="5">
                        <c:v>9018.7915416568903</c:v>
                      </c:pt>
                      <c:pt idx="6">
                        <c:v>8140.2188286822184</c:v>
                      </c:pt>
                      <c:pt idx="7">
                        <c:v>7519.2245606711549</c:v>
                      </c:pt>
                      <c:pt idx="8">
                        <c:v>7399.3577969309245</c:v>
                      </c:pt>
                      <c:pt idx="9">
                        <c:v>8568.4904666608054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17A-4F27-A3E6-5B9726B1C465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'p18-19（シミュレーション４の場合）'!$A$20</c15:sqref>
                        </c15:formulaRef>
                      </c:ext>
                    </c:extLst>
                    <c:strCache>
                      <c:ptCount val="1"/>
                      <c:pt idx="0">
                        <c:v>70～74歳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'p18-19（シミュレーション４の場合）'!$B$20:$K$20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7440</c:v>
                      </c:pt>
                      <c:pt idx="1">
                        <c:v>8481.1532521077752</c:v>
                      </c:pt>
                      <c:pt idx="2">
                        <c:v>7124.5499540925948</c:v>
                      </c:pt>
                      <c:pt idx="3">
                        <c:v>6295.7705384999936</c:v>
                      </c:pt>
                      <c:pt idx="4">
                        <c:v>7175.5447508127299</c:v>
                      </c:pt>
                      <c:pt idx="5">
                        <c:v>8055.3389655928167</c:v>
                      </c:pt>
                      <c:pt idx="6">
                        <c:v>8541.4561980481922</c:v>
                      </c:pt>
                      <c:pt idx="7">
                        <c:v>7706.2770107520519</c:v>
                      </c:pt>
                      <c:pt idx="8">
                        <c:v>7118.3721997139455</c:v>
                      </c:pt>
                      <c:pt idx="9">
                        <c:v>7003.2615645665928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17A-4F27-A3E6-5B9726B1C465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'p18-19（シミュレーション４の場合）'!$A$21</c15:sqref>
                        </c15:formulaRef>
                      </c:ext>
                    </c:extLst>
                    <c:strCache>
                      <c:ptCount val="1"/>
                      <c:pt idx="0">
                        <c:v>75～79歳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'p18-19（シミュレーション４の場合）'!$B$21:$K$21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5810</c:v>
                      </c:pt>
                      <c:pt idx="1">
                        <c:v>6801.2558300525761</c:v>
                      </c:pt>
                      <c:pt idx="2">
                        <c:v>7747.1537420734876</c:v>
                      </c:pt>
                      <c:pt idx="3">
                        <c:v>6507.0599154384927</c:v>
                      </c:pt>
                      <c:pt idx="4">
                        <c:v>5744.4696044157945</c:v>
                      </c:pt>
                      <c:pt idx="5">
                        <c:v>6542.8863258037454</c:v>
                      </c:pt>
                      <c:pt idx="6">
                        <c:v>7341.84177214996</c:v>
                      </c:pt>
                      <c:pt idx="7">
                        <c:v>7787.1744542795386</c:v>
                      </c:pt>
                      <c:pt idx="8">
                        <c:v>7021.3361123935647</c:v>
                      </c:pt>
                      <c:pt idx="9">
                        <c:v>6485.6638742000114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17A-4F27-A3E6-5B9726B1C465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'p18-19（シミュレーション４の場合）'!$A$22</c15:sqref>
                        </c15:formulaRef>
                      </c:ext>
                    </c:extLst>
                    <c:strCache>
                      <c:ptCount val="1"/>
                      <c:pt idx="0">
                        <c:v>80～84歳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'p18-19（シミュレーション４の場合）'!$B$22:$K$22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4614</c:v>
                      </c:pt>
                      <c:pt idx="1">
                        <c:v>4922.5450686447111</c:v>
                      </c:pt>
                      <c:pt idx="2">
                        <c:v>5751.7715058572321</c:v>
                      </c:pt>
                      <c:pt idx="3">
                        <c:v>6543.6240053248748</c:v>
                      </c:pt>
                      <c:pt idx="4">
                        <c:v>5494.9429098011069</c:v>
                      </c:pt>
                      <c:pt idx="5">
                        <c:v>4843.1873251054349</c:v>
                      </c:pt>
                      <c:pt idx="6">
                        <c:v>5510.375347291385</c:v>
                      </c:pt>
                      <c:pt idx="7">
                        <c:v>6178.735966989997</c:v>
                      </c:pt>
                      <c:pt idx="8">
                        <c:v>6556.6592129645569</c:v>
                      </c:pt>
                      <c:pt idx="9">
                        <c:v>5905.7419455049985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17A-4F27-A3E6-5B9726B1C465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'p18-19（シミュレーション４の場合）'!$A$23</c15:sqref>
                        </c15:formulaRef>
                      </c:ext>
                    </c:extLst>
                    <c:strCache>
                      <c:ptCount val="1"/>
                      <c:pt idx="0">
                        <c:v>85～89歳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'p18-19（シミュレーション４の場合）'!$B$23:$K$23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2837</c:v>
                      </c:pt>
                      <c:pt idx="1">
                        <c:v>3401.0855505702511</c:v>
                      </c:pt>
                      <c:pt idx="2">
                        <c:v>3623.362324109642</c:v>
                      </c:pt>
                      <c:pt idx="3">
                        <c:v>4220.8022005937801</c:v>
                      </c:pt>
                      <c:pt idx="4">
                        <c:v>4792.0178540786746</c:v>
                      </c:pt>
                      <c:pt idx="5">
                        <c:v>4022.5374982924977</c:v>
                      </c:pt>
                      <c:pt idx="6">
                        <c:v>3535.9177335292334</c:v>
                      </c:pt>
                      <c:pt idx="7">
                        <c:v>4015.7236119295658</c:v>
                      </c:pt>
                      <c:pt idx="8">
                        <c:v>4497.2648349702176</c:v>
                      </c:pt>
                      <c:pt idx="9">
                        <c:v>4776.1917576510723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17A-4F27-A3E6-5B9726B1C465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'p18-19（シミュレーション４の場合）'!$A$24</c15:sqref>
                        </c15:formulaRef>
                      </c:ext>
                    </c:extLst>
                    <c:strCache>
                      <c:ptCount val="1"/>
                      <c:pt idx="0">
                        <c:v>90歳以上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'p18-19（シミュレーション４の場合）'!$B$24:$K$24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1372</c:v>
                      </c:pt>
                      <c:pt idx="1">
                        <c:v>1355.8604749967401</c:v>
                      </c:pt>
                      <c:pt idx="2">
                        <c:v>2277.5467790138509</c:v>
                      </c:pt>
                      <c:pt idx="3">
                        <c:v>2828.4127257777318</c:v>
                      </c:pt>
                      <c:pt idx="4">
                        <c:v>3373.8570462596481</c:v>
                      </c:pt>
                      <c:pt idx="5">
                        <c:v>3901.6507339127675</c:v>
                      </c:pt>
                      <c:pt idx="6">
                        <c:v>3789.6221661751324</c:v>
                      </c:pt>
                      <c:pt idx="7">
                        <c:v>3501.45563495021</c:v>
                      </c:pt>
                      <c:pt idx="8">
                        <c:v>3583.1212841778979</c:v>
                      </c:pt>
                      <c:pt idx="9">
                        <c:v>3841.6371144985796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17A-4F27-A3E6-5B9726B1C465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'p18-19（シミュレーション４の場合）'!$A$25</c15:sqref>
                        </c15:formulaRef>
                      </c:ext>
                    </c:extLst>
                    <c:strCache>
                      <c:ptCount val="1"/>
                      <c:pt idx="0">
                        <c:v>0～14歳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'p18-19（シミュレーション４の場合）'!$B$25:$K$25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12830</c:v>
                      </c:pt>
                      <c:pt idx="1">
                        <c:v>13497.996098358562</c:v>
                      </c:pt>
                      <c:pt idx="2">
                        <c:v>14135.553233162418</c:v>
                      </c:pt>
                      <c:pt idx="3">
                        <c:v>14608.708274275141</c:v>
                      </c:pt>
                      <c:pt idx="4">
                        <c:v>14686.303650844391</c:v>
                      </c:pt>
                      <c:pt idx="5">
                        <c:v>14865.950928420454</c:v>
                      </c:pt>
                      <c:pt idx="6">
                        <c:v>14452.972364052037</c:v>
                      </c:pt>
                      <c:pt idx="7">
                        <c:v>13644.113233718663</c:v>
                      </c:pt>
                      <c:pt idx="8">
                        <c:v>12826.158610393373</c:v>
                      </c:pt>
                      <c:pt idx="9">
                        <c:v>12617.848596205804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17A-4F27-A3E6-5B9726B1C465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'p18-19（シミュレーション４の場合）'!$A$26</c15:sqref>
                        </c15:formulaRef>
                      </c:ext>
                    </c:extLst>
                    <c:strCache>
                      <c:ptCount val="1"/>
                      <c:pt idx="0">
                        <c:v>15～64歳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'p18-19（シミュレーション４の場合）'!$B$26:$K$26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84021</c:v>
                      </c:pt>
                      <c:pt idx="1">
                        <c:v>80118.308231630639</c:v>
                      </c:pt>
                      <c:pt idx="2">
                        <c:v>76987.542103171931</c:v>
                      </c:pt>
                      <c:pt idx="3">
                        <c:v>73299.134056449373</c:v>
                      </c:pt>
                      <c:pt idx="4">
                        <c:v>69280.055881174412</c:v>
                      </c:pt>
                      <c:pt idx="5">
                        <c:v>64727.626469786497</c:v>
                      </c:pt>
                      <c:pt idx="6">
                        <c:v>61096.863804005028</c:v>
                      </c:pt>
                      <c:pt idx="7">
                        <c:v>58238.611618656214</c:v>
                      </c:pt>
                      <c:pt idx="8">
                        <c:v>55546.883694386117</c:v>
                      </c:pt>
                      <c:pt idx="9">
                        <c:v>51142.556449611337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E17A-4F27-A3E6-5B9726B1C465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'p18-19（シミュレーション４の場合）'!$A$27</c15:sqref>
                        </c15:formulaRef>
                      </c:ext>
                    </c:extLst>
                    <c:strCache>
                      <c:ptCount val="1"/>
                      <c:pt idx="0">
                        <c:v>65歳以上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'p18-19（シミュレーション４の場合）'!$B$27:$K$27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31017</c:v>
                      </c:pt>
                      <c:pt idx="1">
                        <c:v>32475.929347615413</c:v>
                      </c:pt>
                      <c:pt idx="2">
                        <c:v>33168.52097894375</c:v>
                      </c:pt>
                      <c:pt idx="3">
                        <c:v>33971.471321142533</c:v>
                      </c:pt>
                      <c:pt idx="4">
                        <c:v>35087.933566292675</c:v>
                      </c:pt>
                      <c:pt idx="5">
                        <c:v>36384.392390364155</c:v>
                      </c:pt>
                      <c:pt idx="6">
                        <c:v>36859.432045876121</c:v>
                      </c:pt>
                      <c:pt idx="7">
                        <c:v>36708.591239572517</c:v>
                      </c:pt>
                      <c:pt idx="8">
                        <c:v>36176.111441151108</c:v>
                      </c:pt>
                      <c:pt idx="9">
                        <c:v>36580.98672308206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E17A-4F27-A3E6-5B9726B1C465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'p18-19（シミュレーション４の場合）'!$A$28</c15:sqref>
                        </c15:formulaRef>
                      </c:ext>
                    </c:extLst>
                    <c:strCache>
                      <c:ptCount val="1"/>
                      <c:pt idx="0">
                        <c:v>（再掲）75歳以上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'p18-19（シミュレーション４の場合）'!$B$4:$K$4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'p18-19（シミュレーション４の場合）'!$B$28:$K$28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14633</c:v>
                      </c:pt>
                      <c:pt idx="1">
                        <c:v>16480.74692426428</c:v>
                      </c:pt>
                      <c:pt idx="2">
                        <c:v>19399.834351054211</c:v>
                      </c:pt>
                      <c:pt idx="3">
                        <c:v>20099.898847134882</c:v>
                      </c:pt>
                      <c:pt idx="4">
                        <c:v>19405.287414555223</c:v>
                      </c:pt>
                      <c:pt idx="5">
                        <c:v>19310.261883114446</c:v>
                      </c:pt>
                      <c:pt idx="6">
                        <c:v>20177.757019145713</c:v>
                      </c:pt>
                      <c:pt idx="7">
                        <c:v>21483.08966814931</c:v>
                      </c:pt>
                      <c:pt idx="8">
                        <c:v>21658.381444506238</c:v>
                      </c:pt>
                      <c:pt idx="9">
                        <c:v>21009.234691854661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E17A-4F27-A3E6-5B9726B1C465}"/>
                  </c:ext>
                </c:extLst>
              </c15:ser>
            </c15:filteredLineSeries>
          </c:ext>
        </c:extLst>
      </c:lineChart>
      <c:catAx>
        <c:axId val="82838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828385056"/>
        <c:crosses val="autoZero"/>
        <c:auto val="1"/>
        <c:lblAlgn val="ctr"/>
        <c:lblOffset val="100"/>
        <c:noMultiLvlLbl val="0"/>
      </c:catAx>
      <c:valAx>
        <c:axId val="82838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828388992"/>
        <c:crosses val="autoZero"/>
        <c:crossBetween val="between"/>
      </c:valAx>
      <c:valAx>
        <c:axId val="833383200"/>
        <c:scaling>
          <c:orientation val="minMax"/>
        </c:scaling>
        <c:delete val="0"/>
        <c:axPos val="r"/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833393368"/>
        <c:crosses val="max"/>
        <c:crossBetween val="between"/>
      </c:valAx>
      <c:catAx>
        <c:axId val="833393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3383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 altLang="en-US"/>
              <a:t>西部地域</a:t>
            </a:r>
            <a:r>
              <a:rPr lang="ja-JP" altLang="ja-JP" sz="1400" b="0" i="0" u="none" strike="noStrike" baseline="0">
                <a:effectLst/>
              </a:rPr>
              <a:t>（シミュレーション４）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'p18-19（シミュレーション４の場合）'!$M$5</c:f>
              <c:strCache>
                <c:ptCount val="1"/>
                <c:pt idx="0">
                  <c:v>総数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'p18-19（シミュレーション４の場合）'!$N$4:$W$4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'p18-19（シミュレーション４の場合）'!$N$5:$W$5</c:f>
              <c:numCache>
                <c:formatCode>#,##0_);\(#,##0\)</c:formatCode>
                <c:ptCount val="10"/>
                <c:pt idx="0">
                  <c:v>98585</c:v>
                </c:pt>
                <c:pt idx="1">
                  <c:v>95516.026274504256</c:v>
                </c:pt>
                <c:pt idx="2">
                  <c:v>92707.039579611504</c:v>
                </c:pt>
                <c:pt idx="3">
                  <c:v>88917.133201208984</c:v>
                </c:pt>
                <c:pt idx="4">
                  <c:v>84680.74804460055</c:v>
                </c:pt>
                <c:pt idx="5">
                  <c:v>80786.911172238528</c:v>
                </c:pt>
                <c:pt idx="6">
                  <c:v>77405.279878739238</c:v>
                </c:pt>
                <c:pt idx="7">
                  <c:v>74359.084010386345</c:v>
                </c:pt>
                <c:pt idx="8">
                  <c:v>71306.329217044025</c:v>
                </c:pt>
                <c:pt idx="9">
                  <c:v>68211.002613523058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A-4025-B01A-A4A64BC66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307976"/>
        <c:axId val="828303384"/>
      </c:barChart>
      <c:lineChart>
        <c:grouping val="standard"/>
        <c:varyColors val="0"/>
        <c:ser>
          <c:idx val="24"/>
          <c:order val="24"/>
          <c:tx>
            <c:strRef>
              <c:f>'p18-19（シミュレーション４の場合）'!$M$29</c:f>
              <c:strCache>
                <c:ptCount val="1"/>
                <c:pt idx="0">
                  <c:v>年少人口割合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'p18-19（シミュレーション４の場合）'!$N$4:$W$4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'p18-19（シミュレーション４の場合）'!$N$29:$W$29</c:f>
              <c:numCache>
                <c:formatCode>0.0%</c:formatCode>
                <c:ptCount val="10"/>
                <c:pt idx="0">
                  <c:v>0.11544352589136278</c:v>
                </c:pt>
                <c:pt idx="1">
                  <c:v>0.10921809834612041</c:v>
                </c:pt>
                <c:pt idx="2">
                  <c:v>0.10337213877806357</c:v>
                </c:pt>
                <c:pt idx="3">
                  <c:v>0.10816584409495021</c:v>
                </c:pt>
                <c:pt idx="4">
                  <c:v>0.11490637094365599</c:v>
                </c:pt>
                <c:pt idx="5">
                  <c:v>0.12392140796208</c:v>
                </c:pt>
                <c:pt idx="6">
                  <c:v>0.13071899775211129</c:v>
                </c:pt>
                <c:pt idx="7">
                  <c:v>0.13327195127284008</c:v>
                </c:pt>
                <c:pt idx="8">
                  <c:v>0.13198014900383556</c:v>
                </c:pt>
                <c:pt idx="9">
                  <c:v>0.13172440900518087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A6A-4025-B01A-A4A64BC661B3}"/>
            </c:ext>
          </c:extLst>
        </c:ser>
        <c:ser>
          <c:idx val="25"/>
          <c:order val="25"/>
          <c:tx>
            <c:strRef>
              <c:f>'p18-19（シミュレーション４の場合）'!$M$30</c:f>
              <c:strCache>
                <c:ptCount val="1"/>
                <c:pt idx="0">
                  <c:v>生産年齢人口割合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'p18-19（シミュレーション４の場合）'!$N$4:$W$4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'p18-19（シミュレーション４の場合）'!$N$30:$W$30</c:f>
              <c:numCache>
                <c:formatCode>0.0%</c:formatCode>
                <c:ptCount val="10"/>
                <c:pt idx="0">
                  <c:v>0.56831160927118729</c:v>
                </c:pt>
                <c:pt idx="1">
                  <c:v>0.55822932632082189</c:v>
                </c:pt>
                <c:pt idx="2">
                  <c:v>0.56419203429148823</c:v>
                </c:pt>
                <c:pt idx="3">
                  <c:v>0.55924437557546824</c:v>
                </c:pt>
                <c:pt idx="4">
                  <c:v>0.54516917692284339</c:v>
                </c:pt>
                <c:pt idx="5">
                  <c:v>0.52130377276912077</c:v>
                </c:pt>
                <c:pt idx="6">
                  <c:v>0.51258759961525768</c:v>
                </c:pt>
                <c:pt idx="7">
                  <c:v>0.51779080632579211</c:v>
                </c:pt>
                <c:pt idx="8">
                  <c:v>0.53922581003493364</c:v>
                </c:pt>
                <c:pt idx="9">
                  <c:v>0.55184452411936202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A6A-4025-B01A-A4A64BC661B3}"/>
            </c:ext>
          </c:extLst>
        </c:ser>
        <c:ser>
          <c:idx val="26"/>
          <c:order val="26"/>
          <c:tx>
            <c:strRef>
              <c:f>'p18-19（シミュレーション４の場合）'!$M$31</c:f>
              <c:strCache>
                <c:ptCount val="1"/>
                <c:pt idx="0">
                  <c:v>老年人口割合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'p18-19（シミュレーション４の場合）'!$N$4:$W$4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'p18-19（シミュレーション４の場合）'!$N$31:$W$31</c:f>
              <c:numCache>
                <c:formatCode>0.0%</c:formatCode>
                <c:ptCount val="10"/>
                <c:pt idx="0">
                  <c:v>0.3162448648374499</c:v>
                </c:pt>
                <c:pt idx="1">
                  <c:v>0.33255257533305782</c:v>
                </c:pt>
                <c:pt idx="2">
                  <c:v>0.33243582693044815</c:v>
                </c:pt>
                <c:pt idx="3">
                  <c:v>0.33258978032958147</c:v>
                </c:pt>
                <c:pt idx="4">
                  <c:v>0.33992445213350064</c:v>
                </c:pt>
                <c:pt idx="5">
                  <c:v>0.35477481926879928</c:v>
                </c:pt>
                <c:pt idx="6">
                  <c:v>0.35669340263263088</c:v>
                </c:pt>
                <c:pt idx="7">
                  <c:v>0.34893724240136775</c:v>
                </c:pt>
                <c:pt idx="8">
                  <c:v>0.32879404096123083</c:v>
                </c:pt>
                <c:pt idx="9">
                  <c:v>0.31643106687545708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5A6A-4025-B01A-A4A64BC66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316384"/>
        <c:axId val="88431277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'p18-19（シミュレーション４の場合）'!$M$6</c15:sqref>
                        </c15:formulaRef>
                      </c:ext>
                    </c:extLst>
                    <c:strCache>
                      <c:ptCount val="1"/>
                      <c:pt idx="0">
                        <c:v>0～4歳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'p18-19（シミュレーション４の場合）'!$N$6:$W$6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3137</c:v>
                      </c:pt>
                      <c:pt idx="1">
                        <c:v>3160.5565301193465</c:v>
                      </c:pt>
                      <c:pt idx="2">
                        <c:v>3149.8762291106177</c:v>
                      </c:pt>
                      <c:pt idx="3">
                        <c:v>3171.1604835849876</c:v>
                      </c:pt>
                      <c:pt idx="4">
                        <c:v>3273.0192070817711</c:v>
                      </c:pt>
                      <c:pt idx="5">
                        <c:v>3428.4185379070723</c:v>
                      </c:pt>
                      <c:pt idx="6">
                        <c:v>3272.9411099624335</c:v>
                      </c:pt>
                      <c:pt idx="7">
                        <c:v>3063.3907144169962</c:v>
                      </c:pt>
                      <c:pt idx="8">
                        <c:v>2937.1133793933177</c:v>
                      </c:pt>
                      <c:pt idx="9">
                        <c:v>2854.5613602754333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A6A-4025-B01A-A4A64BC661B3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'p18-19（シミュレーション４の場合）'!$M$7</c15:sqref>
                        </c15:formulaRef>
                      </c:ext>
                    </c:extLst>
                    <c:strCache>
                      <c:ptCount val="1"/>
                      <c:pt idx="0">
                        <c:v>5～9歳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'p18-19（シミュレーション４の場合）'!$N$7:$W$7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4047</c:v>
                      </c:pt>
                      <c:pt idx="1">
                        <c:v>3192.0044555259151</c:v>
                      </c:pt>
                      <c:pt idx="2">
                        <c:v>3215.8458801967654</c:v>
                      </c:pt>
                      <c:pt idx="3">
                        <c:v>3204.9784175034547</c:v>
                      </c:pt>
                      <c:pt idx="4">
                        <c:v>3226.6350069251498</c:v>
                      </c:pt>
                      <c:pt idx="5">
                        <c:v>3330.2755904581163</c:v>
                      </c:pt>
                      <c:pt idx="6">
                        <c:v>3488.393391020139</c:v>
                      </c:pt>
                      <c:pt idx="7">
                        <c:v>3330.1964651781977</c:v>
                      </c:pt>
                      <c:pt idx="8">
                        <c:v>3116.9802895501189</c:v>
                      </c:pt>
                      <c:pt idx="9">
                        <c:v>2988.4939157965746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A6A-4025-B01A-A4A64BC661B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'p18-19（シミュレーション４の場合）'!$M$8</c15:sqref>
                        </c15:formulaRef>
                      </c:ext>
                    </c:extLst>
                    <c:strCache>
                      <c:ptCount val="1"/>
                      <c:pt idx="0">
                        <c:v>10～14歳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'p18-19（シミュレーション４の場合）'!$N$8:$W$8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4197</c:v>
                      </c:pt>
                      <c:pt idx="1">
                        <c:v>4079.5177656341648</c:v>
                      </c:pt>
                      <c:pt idx="2">
                        <c:v>3217.6028518196513</c:v>
                      </c:pt>
                      <c:pt idx="3">
                        <c:v>3241.6578661234498</c:v>
                      </c:pt>
                      <c:pt idx="4">
                        <c:v>3230.7032325922214</c:v>
                      </c:pt>
                      <c:pt idx="5">
                        <c:v>3252.5336490060999</c:v>
                      </c:pt>
                      <c:pt idx="6">
                        <c:v>3357.0061054878875</c:v>
                      </c:pt>
                      <c:pt idx="7">
                        <c:v>3516.3930413300377</c:v>
                      </c:pt>
                      <c:pt idx="8">
                        <c:v>3356.9262860385857</c:v>
                      </c:pt>
                      <c:pt idx="9">
                        <c:v>3141.9987308451664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A6A-4025-B01A-A4A64BC661B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'p18-19（シミュレーション４の場合）'!$M$9</c15:sqref>
                        </c15:formulaRef>
                      </c:ext>
                    </c:extLst>
                    <c:strCache>
                      <c:ptCount val="1"/>
                      <c:pt idx="0">
                        <c:v>15～19歳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'p18-19（シミュレーション４の場合）'!$N$9:$W$9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4658</c:v>
                      </c:pt>
                      <c:pt idx="1">
                        <c:v>4414.3663164576064</c:v>
                      </c:pt>
                      <c:pt idx="2">
                        <c:v>4290.1220083724975</c:v>
                      </c:pt>
                      <c:pt idx="3">
                        <c:v>3384.2191745825867</c:v>
                      </c:pt>
                      <c:pt idx="4">
                        <c:v>3409.289688383969</c:v>
                      </c:pt>
                      <c:pt idx="5">
                        <c:v>3397.767987268704</c:v>
                      </c:pt>
                      <c:pt idx="6">
                        <c:v>3420.7272889128562</c:v>
                      </c:pt>
                      <c:pt idx="7">
                        <c:v>3530.602180733335</c:v>
                      </c:pt>
                      <c:pt idx="8">
                        <c:v>3698.2312661689466</c:v>
                      </c:pt>
                      <c:pt idx="9">
                        <c:v>3530.5188407630062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A6A-4025-B01A-A4A64BC661B3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'p18-19（シミュレーション４の場合）'!$M$10</c15:sqref>
                        </c15:formulaRef>
                      </c:ext>
                    </c:extLst>
                    <c:strCache>
                      <c:ptCount val="1"/>
                      <c:pt idx="0">
                        <c:v>20～24歳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'p18-19（シミュレーション４の場合）'!$N$10:$W$10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4775</c:v>
                      </c:pt>
                      <c:pt idx="1">
                        <c:v>5098.0498910175811</c:v>
                      </c:pt>
                      <c:pt idx="2">
                        <c:v>4834.4015411044402</c:v>
                      </c:pt>
                      <c:pt idx="3">
                        <c:v>4693.9336721610453</c:v>
                      </c:pt>
                      <c:pt idx="4">
                        <c:v>3706.0640645056474</c:v>
                      </c:pt>
                      <c:pt idx="5">
                        <c:v>3732.0238502063289</c:v>
                      </c:pt>
                      <c:pt idx="6">
                        <c:v>3719.4076728283962</c:v>
                      </c:pt>
                      <c:pt idx="7">
                        <c:v>3744.5403490493777</c:v>
                      </c:pt>
                      <c:pt idx="8">
                        <c:v>3864.8162234526758</c:v>
                      </c:pt>
                      <c:pt idx="9">
                        <c:v>4048.3134218766354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A6A-4025-B01A-A4A64BC661B3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'p18-19（シミュレーション４の場合）'!$M$11</c15:sqref>
                        </c15:formulaRef>
                      </c:ext>
                    </c:extLst>
                    <c:strCache>
                      <c:ptCount val="1"/>
                      <c:pt idx="0">
                        <c:v>25～29歳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'p18-19（シミュレーション４の場合）'!$N$11:$W$11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3818</c:v>
                      </c:pt>
                      <c:pt idx="1">
                        <c:v>4463.6376905235657</c:v>
                      </c:pt>
                      <c:pt idx="2">
                        <c:v>4766.3982594206218</c:v>
                      </c:pt>
                      <c:pt idx="3">
                        <c:v>4518.9776098884577</c:v>
                      </c:pt>
                      <c:pt idx="4">
                        <c:v>4389.0284062155206</c:v>
                      </c:pt>
                      <c:pt idx="5">
                        <c:v>3464.3115626956496</c:v>
                      </c:pt>
                      <c:pt idx="6">
                        <c:v>3489.0377727207779</c:v>
                      </c:pt>
                      <c:pt idx="7">
                        <c:v>3477.2441822784212</c:v>
                      </c:pt>
                      <c:pt idx="8">
                        <c:v>3500.7405182173197</c:v>
                      </c:pt>
                      <c:pt idx="9">
                        <c:v>3613.1854614249787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A6A-4025-B01A-A4A64BC661B3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'p18-19（シミュレーション４の場合）'!$M$12</c15:sqref>
                        </c15:formulaRef>
                      </c:ext>
                    </c:extLst>
                    <c:strCache>
                      <c:ptCount val="1"/>
                      <c:pt idx="0">
                        <c:v>30～34歳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'p18-19（シミュレーション４の場合）'!$N$12:$W$12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4739</c:v>
                      </c:pt>
                      <c:pt idx="1">
                        <c:v>3726.7954382237367</c:v>
                      </c:pt>
                      <c:pt idx="2">
                        <c:v>4356.6020552369328</c:v>
                      </c:pt>
                      <c:pt idx="3">
                        <c:v>4652.466457400189</c:v>
                      </c:pt>
                      <c:pt idx="4">
                        <c:v>4410.5266547179854</c:v>
                      </c:pt>
                      <c:pt idx="5">
                        <c:v>4284.3311342622965</c:v>
                      </c:pt>
                      <c:pt idx="6">
                        <c:v>3381.1960539414595</c:v>
                      </c:pt>
                      <c:pt idx="7">
                        <c:v>3405.5447315700653</c:v>
                      </c:pt>
                      <c:pt idx="8">
                        <c:v>3394.0339107604286</c:v>
                      </c:pt>
                      <c:pt idx="9">
                        <c:v>3416.9679806085201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A6A-4025-B01A-A4A64BC661B3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'p18-19（シミュレーション４の場合）'!$M$13</c15:sqref>
                        </c15:formulaRef>
                      </c:ext>
                    </c:extLst>
                    <c:strCache>
                      <c:ptCount val="1"/>
                      <c:pt idx="0">
                        <c:v>35～39歳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'p18-19（シミュレーション４の場合）'!$N$13:$W$13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5907</c:v>
                      </c:pt>
                      <c:pt idx="1">
                        <c:v>4716.1136541833803</c:v>
                      </c:pt>
                      <c:pt idx="2">
                        <c:v>3708.7849414078096</c:v>
                      </c:pt>
                      <c:pt idx="3">
                        <c:v>4335.3029052296679</c:v>
                      </c:pt>
                      <c:pt idx="4">
                        <c:v>4629.9393248656133</c:v>
                      </c:pt>
                      <c:pt idx="5">
                        <c:v>4388.9108533906292</c:v>
                      </c:pt>
                      <c:pt idx="6">
                        <c:v>4263.7151146453925</c:v>
                      </c:pt>
                      <c:pt idx="7">
                        <c:v>3364.6396765014533</c:v>
                      </c:pt>
                      <c:pt idx="8">
                        <c:v>3388.998641947222</c:v>
                      </c:pt>
                      <c:pt idx="9">
                        <c:v>3377.5440761920972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A6A-4025-B01A-A4A64BC661B3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'p18-19（シミュレーション４の場合）'!$M$14</c15:sqref>
                        </c15:formulaRef>
                      </c:ext>
                    </c:extLst>
                    <c:strCache>
                      <c:ptCount val="1"/>
                      <c:pt idx="0">
                        <c:v>40～44歳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'p18-19（シミュレーション４の場合）'!$N$14:$W$14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7495</c:v>
                      </c:pt>
                      <c:pt idx="1">
                        <c:v>5890.6469870467563</c:v>
                      </c:pt>
                      <c:pt idx="2">
                        <c:v>4703.3713325521821</c:v>
                      </c:pt>
                      <c:pt idx="3">
                        <c:v>3698.7473902709371</c:v>
                      </c:pt>
                      <c:pt idx="4">
                        <c:v>4323.2372657644228</c:v>
                      </c:pt>
                      <c:pt idx="5">
                        <c:v>4617.3501902070357</c:v>
                      </c:pt>
                      <c:pt idx="6">
                        <c:v>4376.6240639810349</c:v>
                      </c:pt>
                      <c:pt idx="7">
                        <c:v>4252.2963060145257</c:v>
                      </c:pt>
                      <c:pt idx="8">
                        <c:v>3355.2403181854434</c:v>
                      </c:pt>
                      <c:pt idx="9">
                        <c:v>3379.7070069170136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A6A-4025-B01A-A4A64BC661B3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'p18-19（シミュレーション４の場合）'!$M$15</c15:sqref>
                        </c15:formulaRef>
                      </c:ext>
                    </c:extLst>
                    <c:strCache>
                      <c:ptCount val="1"/>
                      <c:pt idx="0">
                        <c:v>45～49歳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'p18-19（シミュレーション４の場合）'!$N$15:$W$15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6855</c:v>
                      </c:pt>
                      <c:pt idx="1">
                        <c:v>7485.0703776129321</c:v>
                      </c:pt>
                      <c:pt idx="2">
                        <c:v>5883.0995622131795</c:v>
                      </c:pt>
                      <c:pt idx="3">
                        <c:v>4697.6749838968026</c:v>
                      </c:pt>
                      <c:pt idx="4">
                        <c:v>3694.2499993983579</c:v>
                      </c:pt>
                      <c:pt idx="5">
                        <c:v>4317.6311024075076</c:v>
                      </c:pt>
                      <c:pt idx="6">
                        <c:v>4611.6743120842411</c:v>
                      </c:pt>
                      <c:pt idx="7">
                        <c:v>4370.8730382213998</c:v>
                      </c:pt>
                      <c:pt idx="8">
                        <c:v>4247.2526216749302</c:v>
                      </c:pt>
                      <c:pt idx="9">
                        <c:v>3350.8524218980556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A6A-4025-B01A-A4A64BC661B3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'p18-19（シミュレーション４の場合）'!$M$16</c15:sqref>
                        </c15:formulaRef>
                      </c:ext>
                    </c:extLst>
                    <c:strCache>
                      <c:ptCount val="1"/>
                      <c:pt idx="0">
                        <c:v>50～54歳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'p18-19（シミュレーション４の場合）'!$N$16:$W$16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5819</c:v>
                      </c:pt>
                      <c:pt idx="1">
                        <c:v>6814.7221220779102</c:v>
                      </c:pt>
                      <c:pt idx="2">
                        <c:v>7441.876606917609</c:v>
                      </c:pt>
                      <c:pt idx="3">
                        <c:v>5849.5111540278886</c:v>
                      </c:pt>
                      <c:pt idx="4">
                        <c:v>4671.3183343577193</c:v>
                      </c:pt>
                      <c:pt idx="5">
                        <c:v>3673.4981662023829</c:v>
                      </c:pt>
                      <c:pt idx="6">
                        <c:v>4292.8862396401983</c:v>
                      </c:pt>
                      <c:pt idx="7">
                        <c:v>4585.6824836571104</c:v>
                      </c:pt>
                      <c:pt idx="8">
                        <c:v>4345.7166960939194</c:v>
                      </c:pt>
                      <c:pt idx="9">
                        <c:v>4223.5726313776559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A6A-4025-B01A-A4A64BC661B3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'p18-19（シミュレーション４の場合）'!$M$17</c15:sqref>
                        </c15:formulaRef>
                      </c:ext>
                    </c:extLst>
                    <c:strCache>
                      <c:ptCount val="1"/>
                      <c:pt idx="0">
                        <c:v>55～59歳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'p18-19（シミュレーション４の場合）'!$N$17:$W$17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5092</c:v>
                      </c:pt>
                      <c:pt idx="1">
                        <c:v>5737.9110488893639</c:v>
                      </c:pt>
                      <c:pt idx="2">
                        <c:v>6719.1020920019309</c:v>
                      </c:pt>
                      <c:pt idx="3">
                        <c:v>7338.2952899293978</c:v>
                      </c:pt>
                      <c:pt idx="4">
                        <c:v>5768.4784429617648</c:v>
                      </c:pt>
                      <c:pt idx="5">
                        <c:v>4607.1016259508342</c:v>
                      </c:pt>
                      <c:pt idx="6">
                        <c:v>3622.9718830700626</c:v>
                      </c:pt>
                      <c:pt idx="7">
                        <c:v>4233.3168559924397</c:v>
                      </c:pt>
                      <c:pt idx="8">
                        <c:v>4522.5175171849878</c:v>
                      </c:pt>
                      <c:pt idx="9">
                        <c:v>4285.3008125306842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A6A-4025-B01A-A4A64BC661B3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'p18-19（シミュレーション４の場合）'!$M$18</c15:sqref>
                        </c15:formulaRef>
                      </c:ext>
                    </c:extLst>
                    <c:strCache>
                      <c:ptCount val="1"/>
                      <c:pt idx="0">
                        <c:v>60～64歳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'p18-19（シミュレーション４の場合）'!$N$18:$W$18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6869</c:v>
                      </c:pt>
                      <c:pt idx="1">
                        <c:v>4972.5334740255976</c:v>
                      </c:pt>
                      <c:pt idx="2">
                        <c:v>5600.8148543353282</c:v>
                      </c:pt>
                      <c:pt idx="3">
                        <c:v>6557.2779976838801</c:v>
                      </c:pt>
                      <c:pt idx="4">
                        <c:v>7163.2015315145636</c:v>
                      </c:pt>
                      <c:pt idx="5">
                        <c:v>5631.5951118604107</c:v>
                      </c:pt>
                      <c:pt idx="6">
                        <c:v>4498.7462087657368</c:v>
                      </c:pt>
                      <c:pt idx="7">
                        <c:v>3537.7102633671352</c:v>
                      </c:pt>
                      <c:pt idx="8">
                        <c:v>4132.665418992342</c:v>
                      </c:pt>
                      <c:pt idx="9">
                        <c:v>4415.9056233755409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A6A-4025-B01A-A4A64BC661B3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'p18-19（シミュレーション４の場合）'!$M$19</c15:sqref>
                        </c15:formulaRef>
                      </c:ext>
                    </c:extLst>
                    <c:strCache>
                      <c:ptCount val="1"/>
                      <c:pt idx="0">
                        <c:v>65～69歳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'p18-19（シミュレーション４の場合）'!$N$19:$W$19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8955</c:v>
                      </c:pt>
                      <c:pt idx="1">
                        <c:v>6656.3519959237765</c:v>
                      </c:pt>
                      <c:pt idx="2">
                        <c:v>4816.5672792600026</c:v>
                      </c:pt>
                      <c:pt idx="3">
                        <c:v>5421.5964527797587</c:v>
                      </c:pt>
                      <c:pt idx="4">
                        <c:v>6345.6137925033208</c:v>
                      </c:pt>
                      <c:pt idx="5">
                        <c:v>6934.3335207259079</c:v>
                      </c:pt>
                      <c:pt idx="6">
                        <c:v>5452.7433761877819</c:v>
                      </c:pt>
                      <c:pt idx="7">
                        <c:v>4357.2604820126826</c:v>
                      </c:pt>
                      <c:pt idx="8">
                        <c:v>3426.3744327060376</c:v>
                      </c:pt>
                      <c:pt idx="9">
                        <c:v>4001.1356994451075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A6A-4025-B01A-A4A64BC661B3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'p18-19（シミュレーション４の場合）'!$M$20</c15:sqref>
                        </c15:formulaRef>
                      </c:ext>
                    </c:extLst>
                    <c:strCache>
                      <c:ptCount val="1"/>
                      <c:pt idx="0">
                        <c:v>70～74歳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'p18-19（シミュレーション４の場合）'!$N$20:$W$20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8055</c:v>
                      </c:pt>
                      <c:pt idx="1">
                        <c:v>8491.5148598622836</c:v>
                      </c:pt>
                      <c:pt idx="2">
                        <c:v>6315.3084158005167</c:v>
                      </c:pt>
                      <c:pt idx="3">
                        <c:v>4566.5699434850321</c:v>
                      </c:pt>
                      <c:pt idx="4">
                        <c:v>5134.5703670610155</c:v>
                      </c:pt>
                      <c:pt idx="5">
                        <c:v>6006.7474926056093</c:v>
                      </c:pt>
                      <c:pt idx="6">
                        <c:v>6567.7683578714959</c:v>
                      </c:pt>
                      <c:pt idx="7">
                        <c:v>5166.2140712582841</c:v>
                      </c:pt>
                      <c:pt idx="8">
                        <c:v>4130.4997589332179</c:v>
                      </c:pt>
                      <c:pt idx="9">
                        <c:v>3247.9403656187064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A6A-4025-B01A-A4A64BC661B3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'p18-19（シミュレーション４の場合）'!$M$21</c15:sqref>
                        </c15:formulaRef>
                      </c:ext>
                    </c:extLst>
                    <c:strCache>
                      <c:ptCount val="1"/>
                      <c:pt idx="0">
                        <c:v>75～79歳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'p18-19（シミュレーション４の場合）'!$N$21:$W$21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6145</c:v>
                      </c:pt>
                      <c:pt idx="1">
                        <c:v>7355.7466836376025</c:v>
                      </c:pt>
                      <c:pt idx="2">
                        <c:v>7756.5205099609466</c:v>
                      </c:pt>
                      <c:pt idx="3">
                        <c:v>5773.6013915001495</c:v>
                      </c:pt>
                      <c:pt idx="4">
                        <c:v>4170.303396352685</c:v>
                      </c:pt>
                      <c:pt idx="5">
                        <c:v>4681.0333902226903</c:v>
                      </c:pt>
                      <c:pt idx="6">
                        <c:v>5472.0211683520429</c:v>
                      </c:pt>
                      <c:pt idx="7">
                        <c:v>5988.4140271127244</c:v>
                      </c:pt>
                      <c:pt idx="8">
                        <c:v>4712.9298554105153</c:v>
                      </c:pt>
                      <c:pt idx="9">
                        <c:v>3771.2177473278252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A6A-4025-B01A-A4A64BC661B3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'p18-19（シミュレーション４の場合）'!$M$22</c15:sqref>
                        </c15:formulaRef>
                      </c:ext>
                    </c:extLst>
                    <c:strCache>
                      <c:ptCount val="1"/>
                      <c:pt idx="0">
                        <c:v>80～84歳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'p18-19（シミュレーション４の場合）'!$N$22:$W$22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4035</c:v>
                      </c:pt>
                      <c:pt idx="1">
                        <c:v>5179.1337002817318</c:v>
                      </c:pt>
                      <c:pt idx="2">
                        <c:v>6210.0787247115568</c:v>
                      </c:pt>
                      <c:pt idx="3">
                        <c:v>6551.400385554376</c:v>
                      </c:pt>
                      <c:pt idx="4">
                        <c:v>4883.3521425045001</c:v>
                      </c:pt>
                      <c:pt idx="5">
                        <c:v>3520.988834844351</c:v>
                      </c:pt>
                      <c:pt idx="6">
                        <c:v>3941.1907361299191</c:v>
                      </c:pt>
                      <c:pt idx="7">
                        <c:v>4601.4292370497797</c:v>
                      </c:pt>
                      <c:pt idx="8">
                        <c:v>5043.0119244938778</c:v>
                      </c:pt>
                      <c:pt idx="9">
                        <c:v>3972.2563171990946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A6A-4025-B01A-A4A64BC661B3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'p18-19（シミュレーション４の場合）'!$M$23</c15:sqref>
                        </c15:formulaRef>
                      </c:ext>
                    </c:extLst>
                    <c:strCache>
                      <c:ptCount val="1"/>
                      <c:pt idx="0">
                        <c:v>85～89歳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'p18-19（シミュレーション４の場合）'!$N$23:$W$23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2362</c:v>
                      </c:pt>
                      <c:pt idx="1">
                        <c:v>2952.607141724583</c:v>
                      </c:pt>
                      <c:pt idx="2">
                        <c:v>3779.0529865684362</c:v>
                      </c:pt>
                      <c:pt idx="3">
                        <c:v>4544.1600818655534</c:v>
                      </c:pt>
                      <c:pt idx="4">
                        <c:v>4797.5474122024916</c:v>
                      </c:pt>
                      <c:pt idx="5">
                        <c:v>3584.3388275758562</c:v>
                      </c:pt>
                      <c:pt idx="6">
                        <c:v>2576.7108361874698</c:v>
                      </c:pt>
                      <c:pt idx="7">
                        <c:v>2870.7674018876787</c:v>
                      </c:pt>
                      <c:pt idx="8">
                        <c:v>3344.6597852325467</c:v>
                      </c:pt>
                      <c:pt idx="9">
                        <c:v>3674.6508259870425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A6A-4025-B01A-A4A64BC661B3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'p18-19（シミュレーション４の場合）'!$M$24</c15:sqref>
                        </c15:formulaRef>
                      </c:ext>
                    </c:extLst>
                    <c:strCache>
                      <c:ptCount val="1"/>
                      <c:pt idx="0">
                        <c:v>90歳以上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'p18-19（シミュレーション４の場合）'!$N$24:$W$24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1625</c:v>
                      </c:pt>
                      <c:pt idx="1">
                        <c:v>1128.7461417364302</c:v>
                      </c:pt>
                      <c:pt idx="2">
                        <c:v>1941.6134486204846</c:v>
                      </c:pt>
                      <c:pt idx="3">
                        <c:v>2715.6015437413644</c:v>
                      </c:pt>
                      <c:pt idx="4">
                        <c:v>3453.6697746918362</c:v>
                      </c:pt>
                      <c:pt idx="5">
                        <c:v>3933.7197444410508</c:v>
                      </c:pt>
                      <c:pt idx="6">
                        <c:v>3599.5181869499088</c:v>
                      </c:pt>
                      <c:pt idx="7">
                        <c:v>2962.5685027546983</c:v>
                      </c:pt>
                      <c:pt idx="8">
                        <c:v>2787.6203726075892</c:v>
                      </c:pt>
                      <c:pt idx="9">
                        <c:v>2916.8793740639148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5A6A-4025-B01A-A4A64BC661B3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'p18-19（シミュレーション４の場合）'!$M$25</c15:sqref>
                        </c15:formulaRef>
                      </c:ext>
                    </c:extLst>
                    <c:strCache>
                      <c:ptCount val="1"/>
                      <c:pt idx="0">
                        <c:v>0～14歳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'p18-19（シミュレーション４の場合）'!$N$25:$W$25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11381</c:v>
                      </c:pt>
                      <c:pt idx="1">
                        <c:v>10432.078751279427</c:v>
                      </c:pt>
                      <c:pt idx="2">
                        <c:v>9583.324961127033</c:v>
                      </c:pt>
                      <c:pt idx="3">
                        <c:v>9617.7967672118921</c:v>
                      </c:pt>
                      <c:pt idx="4">
                        <c:v>9730.3574465991423</c:v>
                      </c:pt>
                      <c:pt idx="5">
                        <c:v>10011.227777371289</c:v>
                      </c:pt>
                      <c:pt idx="6">
                        <c:v>10118.34060647046</c:v>
                      </c:pt>
                      <c:pt idx="7">
                        <c:v>9909.9802209252302</c:v>
                      </c:pt>
                      <c:pt idx="8">
                        <c:v>9411.0199549820227</c:v>
                      </c:pt>
                      <c:pt idx="9">
                        <c:v>8985.054006917173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5A6A-4025-B01A-A4A64BC661B3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'p18-19（シミュレーション４の場合）'!$M$26</c15:sqref>
                        </c15:formulaRef>
                      </c:ext>
                    </c:extLst>
                    <c:strCache>
                      <c:ptCount val="1"/>
                      <c:pt idx="0">
                        <c:v>15～64歳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'p18-19（シミュレーション４の場合）'!$N$26:$W$26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56027</c:v>
                      </c:pt>
                      <c:pt idx="1">
                        <c:v>53319.847000058435</c:v>
                      </c:pt>
                      <c:pt idx="2">
                        <c:v>52304.573253562528</c:v>
                      </c:pt>
                      <c:pt idx="3">
                        <c:v>49726.406635070853</c:v>
                      </c:pt>
                      <c:pt idx="4">
                        <c:v>46165.333712685562</c:v>
                      </c:pt>
                      <c:pt idx="5">
                        <c:v>42114.521584451781</c:v>
                      </c:pt>
                      <c:pt idx="6">
                        <c:v>39676.986610590153</c:v>
                      </c:pt>
                      <c:pt idx="7">
                        <c:v>38502.45006738526</c:v>
                      </c:pt>
                      <c:pt idx="8">
                        <c:v>38450.213132678218</c:v>
                      </c:pt>
                      <c:pt idx="9">
                        <c:v>37641.868276964189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5A6A-4025-B01A-A4A64BC661B3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'p18-19（シミュレーション４の場合）'!$M$27</c15:sqref>
                        </c15:formulaRef>
                      </c:ext>
                    </c:extLst>
                    <c:strCache>
                      <c:ptCount val="1"/>
                      <c:pt idx="0">
                        <c:v>65歳以上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'p18-19（シミュレーション４の場合）'!$N$27:$W$27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31177</c:v>
                      </c:pt>
                      <c:pt idx="1">
                        <c:v>31764.100523166409</c:v>
                      </c:pt>
                      <c:pt idx="2">
                        <c:v>30819.141364921939</c:v>
                      </c:pt>
                      <c:pt idx="3">
                        <c:v>29572.929798926234</c:v>
                      </c:pt>
                      <c:pt idx="4">
                        <c:v>28785.056885315847</c:v>
                      </c:pt>
                      <c:pt idx="5">
                        <c:v>28661.161810415466</c:v>
                      </c:pt>
                      <c:pt idx="6">
                        <c:v>27609.952661678617</c:v>
                      </c:pt>
                      <c:pt idx="7">
                        <c:v>25946.653722075847</c:v>
                      </c:pt>
                      <c:pt idx="8">
                        <c:v>23445.096129383783</c:v>
                      </c:pt>
                      <c:pt idx="9">
                        <c:v>21584.080329641693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5A6A-4025-B01A-A4A64BC661B3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'p18-19（シミュレーション４の場合）'!$M$28</c15:sqref>
                        </c15:formulaRef>
                      </c:ext>
                    </c:extLst>
                    <c:strCache>
                      <c:ptCount val="1"/>
                      <c:pt idx="0">
                        <c:v>（再掲）75歳以上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'p18-19（シミュレーション４の場合）'!$N$4:$W$4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'p18-19（シミュレーション４の場合）'!$N$28:$W$28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14167</c:v>
                      </c:pt>
                      <c:pt idx="1">
                        <c:v>16616.233667380347</c:v>
                      </c:pt>
                      <c:pt idx="2">
                        <c:v>19687.265669861423</c:v>
                      </c:pt>
                      <c:pt idx="3">
                        <c:v>19584.763402661443</c:v>
                      </c:pt>
                      <c:pt idx="4">
                        <c:v>17304.872725751513</c:v>
                      </c:pt>
                      <c:pt idx="5">
                        <c:v>15720.080797083949</c:v>
                      </c:pt>
                      <c:pt idx="6">
                        <c:v>15589.44092761934</c:v>
                      </c:pt>
                      <c:pt idx="7">
                        <c:v>16423.17916880488</c:v>
                      </c:pt>
                      <c:pt idx="8">
                        <c:v>15888.221937744529</c:v>
                      </c:pt>
                      <c:pt idx="9">
                        <c:v>14335.004264577878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5A6A-4025-B01A-A4A64BC661B3}"/>
                  </c:ext>
                </c:extLst>
              </c15:ser>
            </c15:filteredLineSeries>
          </c:ext>
        </c:extLst>
      </c:lineChart>
      <c:catAx>
        <c:axId val="88431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884312776"/>
        <c:crosses val="autoZero"/>
        <c:auto val="1"/>
        <c:lblAlgn val="ctr"/>
        <c:lblOffset val="100"/>
        <c:noMultiLvlLbl val="0"/>
      </c:catAx>
      <c:valAx>
        <c:axId val="8843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884316384"/>
        <c:crosses val="autoZero"/>
        <c:crossBetween val="between"/>
      </c:valAx>
      <c:valAx>
        <c:axId val="828303384"/>
        <c:scaling>
          <c:orientation val="minMax"/>
        </c:scaling>
        <c:delete val="0"/>
        <c:axPos val="r"/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828307976"/>
        <c:crosses val="max"/>
        <c:crossBetween val="between"/>
      </c:valAx>
      <c:catAx>
        <c:axId val="828307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8303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 altLang="en-US"/>
              <a:t>西南部地域</a:t>
            </a:r>
            <a:r>
              <a:rPr lang="ja-JP" altLang="ja-JP" sz="1400" b="0" i="0" u="none" strike="noStrike" baseline="0">
                <a:effectLst/>
              </a:rPr>
              <a:t>（シミュレーション４）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'p18-19（シミュレーション４の場合）'!$Y$5</c:f>
              <c:strCache>
                <c:ptCount val="1"/>
                <c:pt idx="0">
                  <c:v>総数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'p18-19（シミュレーション４の場合）'!$Z$4:$AI$4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'p18-19（シミュレーション４の場合）'!$Z$5:$AI$5</c:f>
              <c:numCache>
                <c:formatCode>#,##0_);\(#,##0\)</c:formatCode>
                <c:ptCount val="10"/>
                <c:pt idx="0">
                  <c:v>101634</c:v>
                </c:pt>
                <c:pt idx="1">
                  <c:v>99414.994251775788</c:v>
                </c:pt>
                <c:pt idx="2">
                  <c:v>96787.827914033041</c:v>
                </c:pt>
                <c:pt idx="3">
                  <c:v>93378.8914580727</c:v>
                </c:pt>
                <c:pt idx="4">
                  <c:v>89725.8594117311</c:v>
                </c:pt>
                <c:pt idx="5">
                  <c:v>86290.772696657063</c:v>
                </c:pt>
                <c:pt idx="6">
                  <c:v>83029.835823797461</c:v>
                </c:pt>
                <c:pt idx="7">
                  <c:v>79806.004656266319</c:v>
                </c:pt>
                <c:pt idx="8">
                  <c:v>76482.052301975666</c:v>
                </c:pt>
                <c:pt idx="9">
                  <c:v>73180.132621100071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0-4B23-9D2C-2F309A66C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716808"/>
        <c:axId val="646719104"/>
      </c:barChart>
      <c:lineChart>
        <c:grouping val="standard"/>
        <c:varyColors val="0"/>
        <c:ser>
          <c:idx val="24"/>
          <c:order val="24"/>
          <c:tx>
            <c:strRef>
              <c:f>'p18-19（シミュレーション４の場合）'!$Y$29</c:f>
              <c:strCache>
                <c:ptCount val="1"/>
                <c:pt idx="0">
                  <c:v>年少人口割合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'p18-19（シミュレーション４の場合）'!$Z$4:$AI$4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'p18-19（シミュレーション４の場合）'!$Z$29:$AI$29</c:f>
              <c:numCache>
                <c:formatCode>0.0%</c:formatCode>
                <c:ptCount val="10"/>
                <c:pt idx="0">
                  <c:v>0.11029773500993761</c:v>
                </c:pt>
                <c:pt idx="1">
                  <c:v>0.10503012178770939</c:v>
                </c:pt>
                <c:pt idx="2">
                  <c:v>0.10349009362023247</c:v>
                </c:pt>
                <c:pt idx="3">
                  <c:v>0.10966510282639091</c:v>
                </c:pt>
                <c:pt idx="4">
                  <c:v>0.11526036542681184</c:v>
                </c:pt>
                <c:pt idx="5">
                  <c:v>0.12360187894005789</c:v>
                </c:pt>
                <c:pt idx="6">
                  <c:v>0.12928092155682078</c:v>
                </c:pt>
                <c:pt idx="7">
                  <c:v>0.13019809970815729</c:v>
                </c:pt>
                <c:pt idx="8">
                  <c:v>0.12788040595001657</c:v>
                </c:pt>
                <c:pt idx="9">
                  <c:v>0.12808962883353042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FE0-4B23-9D2C-2F309A66C604}"/>
            </c:ext>
          </c:extLst>
        </c:ser>
        <c:ser>
          <c:idx val="25"/>
          <c:order val="25"/>
          <c:tx>
            <c:strRef>
              <c:f>'p18-19（シミュレーション４の場合）'!$Y$30</c:f>
              <c:strCache>
                <c:ptCount val="1"/>
                <c:pt idx="0">
                  <c:v>生産年齢人口割合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'p18-19（シミュレーション４の場合）'!$Z$4:$AI$4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'p18-19（シミュレーション４の場合）'!$Z$30:$AI$30</c:f>
              <c:numCache>
                <c:formatCode>0.0%</c:formatCode>
                <c:ptCount val="10"/>
                <c:pt idx="0">
                  <c:v>0.603213491548104</c:v>
                </c:pt>
                <c:pt idx="1">
                  <c:v>0.59253668768215262</c:v>
                </c:pt>
                <c:pt idx="2">
                  <c:v>0.58747675938945187</c:v>
                </c:pt>
                <c:pt idx="3">
                  <c:v>0.57308046967299409</c:v>
                </c:pt>
                <c:pt idx="4">
                  <c:v>0.55462625727372772</c:v>
                </c:pt>
                <c:pt idx="5">
                  <c:v>0.5300725147552432</c:v>
                </c:pt>
                <c:pt idx="6">
                  <c:v>0.52332396505697798</c:v>
                </c:pt>
                <c:pt idx="7">
                  <c:v>0.53195327485008281</c:v>
                </c:pt>
                <c:pt idx="8">
                  <c:v>0.54980920688093637</c:v>
                </c:pt>
                <c:pt idx="9">
                  <c:v>0.5459954736037923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FE0-4B23-9D2C-2F309A66C604}"/>
            </c:ext>
          </c:extLst>
        </c:ser>
        <c:ser>
          <c:idx val="26"/>
          <c:order val="26"/>
          <c:tx>
            <c:strRef>
              <c:f>'p18-19（シミュレーション４の場合）'!$Y$31</c:f>
              <c:strCache>
                <c:ptCount val="1"/>
                <c:pt idx="0">
                  <c:v>老年人口割合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'p18-19（シミュレーション４の場合）'!$Z$4:$AI$4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'p18-19（シミュレーション４の場合）'!$Z$31:$AI$31</c:f>
              <c:numCache>
                <c:formatCode>0.0%</c:formatCode>
                <c:ptCount val="10"/>
                <c:pt idx="0">
                  <c:v>0.28648877344195839</c:v>
                </c:pt>
                <c:pt idx="1">
                  <c:v>0.30243319053013801</c:v>
                </c:pt>
                <c:pt idx="2">
                  <c:v>0.30903314699031575</c:v>
                </c:pt>
                <c:pt idx="3">
                  <c:v>0.31725442750061483</c:v>
                </c:pt>
                <c:pt idx="4">
                  <c:v>0.33011337729946028</c:v>
                </c:pt>
                <c:pt idx="5">
                  <c:v>0.346325606304699</c:v>
                </c:pt>
                <c:pt idx="6">
                  <c:v>0.34739511338620116</c:v>
                </c:pt>
                <c:pt idx="7">
                  <c:v>0.33784862544176014</c:v>
                </c:pt>
                <c:pt idx="8">
                  <c:v>0.32231038716904681</c:v>
                </c:pt>
                <c:pt idx="9">
                  <c:v>0.32591489756267733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FE0-4B23-9D2C-2F309A66C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367872"/>
        <c:axId val="9343659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'p18-19（シミュレーション４の場合）'!$Y$6</c15:sqref>
                        </c15:formulaRef>
                      </c:ext>
                    </c:extLst>
                    <c:strCache>
                      <c:ptCount val="1"/>
                      <c:pt idx="0">
                        <c:v>0～4歳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'p18-19（シミュレーション４の場合）'!$Z$6:$AI$6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3142</c:v>
                      </c:pt>
                      <c:pt idx="1">
                        <c:v>3408.1701557611309</c:v>
                      </c:pt>
                      <c:pt idx="2">
                        <c:v>3326.2608308099311</c:v>
                      </c:pt>
                      <c:pt idx="3">
                        <c:v>3360.3317685048005</c:v>
                      </c:pt>
                      <c:pt idx="4">
                        <c:v>3511.1058653913997</c:v>
                      </c:pt>
                      <c:pt idx="5">
                        <c:v>3646.6152957979893</c:v>
                      </c:pt>
                      <c:pt idx="6">
                        <c:v>3422.5643733923162</c:v>
                      </c:pt>
                      <c:pt idx="7">
                        <c:v>3167.9641713388392</c:v>
                      </c:pt>
                      <c:pt idx="8">
                        <c:v>3046.7838376073696</c:v>
                      </c:pt>
                      <c:pt idx="9">
                        <c:v>3024.2775350677257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FE0-4B23-9D2C-2F309A66C60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'p18-19（シミュレーション４の場合）'!$Y$7</c15:sqref>
                        </c15:formulaRef>
                      </c:ext>
                    </c:extLst>
                    <c:strCache>
                      <c:ptCount val="1"/>
                      <c:pt idx="0">
                        <c:v>5～9歳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'p18-19（シミュレーション４の場合）'!$Z$7:$AI$7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3806</c:v>
                      </c:pt>
                      <c:pt idx="1">
                        <c:v>3196.8497962267811</c:v>
                      </c:pt>
                      <c:pt idx="2">
                        <c:v>3467.7911468965663</c:v>
                      </c:pt>
                      <c:pt idx="3">
                        <c:v>3384.448593633474</c:v>
                      </c:pt>
                      <c:pt idx="4">
                        <c:v>3419.115549422715</c:v>
                      </c:pt>
                      <c:pt idx="5">
                        <c:v>3572.5272047678422</c:v>
                      </c:pt>
                      <c:pt idx="6">
                        <c:v>3710.4071620206173</c:v>
                      </c:pt>
                      <c:pt idx="7">
                        <c:v>3482.437170477152</c:v>
                      </c:pt>
                      <c:pt idx="8">
                        <c:v>3223.3831073498513</c:v>
                      </c:pt>
                      <c:pt idx="9">
                        <c:v>3100.0828995296488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FE0-4B23-9D2C-2F309A66C60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'p18-19（シミュレーション４の場合）'!$Y$8</c15:sqref>
                        </c15:formulaRef>
                      </c:ext>
                    </c:extLst>
                    <c:strCache>
                      <c:ptCount val="1"/>
                      <c:pt idx="0">
                        <c:v>10～14歳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'p18-19（シミュレーション４の場合）'!$Z$8:$AI$8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4262</c:v>
                      </c:pt>
                      <c:pt idx="1">
                        <c:v>3836.5490018005266</c:v>
                      </c:pt>
                      <c:pt idx="2">
                        <c:v>3222.5293944157311</c:v>
                      </c:pt>
                      <c:pt idx="3">
                        <c:v>3495.6253714256654</c:v>
                      </c:pt>
                      <c:pt idx="4">
                        <c:v>3411.6139292167559</c:v>
                      </c:pt>
                      <c:pt idx="5">
                        <c:v>3446.5591399304294</c:v>
                      </c:pt>
                      <c:pt idx="6">
                        <c:v>3601.202156599134</c:v>
                      </c:pt>
                      <c:pt idx="7">
                        <c:v>3740.1888097302353</c:v>
                      </c:pt>
                      <c:pt idx="8">
                        <c:v>3510.3889513098266</c:v>
                      </c:pt>
                      <c:pt idx="9">
                        <c:v>3249.2555908278646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FE0-4B23-9D2C-2F309A66C60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'p18-19（シミュレーション４の場合）'!$Y$9</c15:sqref>
                        </c15:formulaRef>
                      </c:ext>
                    </c:extLst>
                    <c:strCache>
                      <c:ptCount val="1"/>
                      <c:pt idx="0">
                        <c:v>15～19歳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'p18-19（シミュレーション４の場合）'!$Z$9:$AI$9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5885</c:v>
                      </c:pt>
                      <c:pt idx="1">
                        <c:v>4482.3428947881403</c:v>
                      </c:pt>
                      <c:pt idx="2">
                        <c:v>4034.9422094801012</c:v>
                      </c:pt>
                      <c:pt idx="3">
                        <c:v>3388.9656374540727</c:v>
                      </c:pt>
                      <c:pt idx="4">
                        <c:v>3676.3902994817322</c:v>
                      </c:pt>
                      <c:pt idx="5">
                        <c:v>3588.0338610710814</c:v>
                      </c:pt>
                      <c:pt idx="6">
                        <c:v>3624.7861436928465</c:v>
                      </c:pt>
                      <c:pt idx="7">
                        <c:v>3787.4259944197074</c:v>
                      </c:pt>
                      <c:pt idx="8">
                        <c:v>3933.5998663811879</c:v>
                      </c:pt>
                      <c:pt idx="9">
                        <c:v>3691.9173300140737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FE0-4B23-9D2C-2F309A66C604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'p18-19（シミュレーション４の場合）'!$Y$10</c15:sqref>
                        </c15:formulaRef>
                      </c:ext>
                    </c:extLst>
                    <c:strCache>
                      <c:ptCount val="1"/>
                      <c:pt idx="0">
                        <c:v>20～24歳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'p18-19（シミュレーション４の場合）'!$Z$10:$AI$10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6435</c:v>
                      </c:pt>
                      <c:pt idx="1">
                        <c:v>6455.2052733448172</c:v>
                      </c:pt>
                      <c:pt idx="2">
                        <c:v>4906.3138813673322</c:v>
                      </c:pt>
                      <c:pt idx="3">
                        <c:v>4416.8930051463158</c:v>
                      </c:pt>
                      <c:pt idx="4">
                        <c:v>3708.4348998570258</c:v>
                      </c:pt>
                      <c:pt idx="5">
                        <c:v>4024.4090512697335</c:v>
                      </c:pt>
                      <c:pt idx="6">
                        <c:v>3927.684504427727</c:v>
                      </c:pt>
                      <c:pt idx="7">
                        <c:v>3967.9158334912618</c:v>
                      </c:pt>
                      <c:pt idx="8">
                        <c:v>4145.9515060173953</c:v>
                      </c:pt>
                      <c:pt idx="9">
                        <c:v>4305.9624964610366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FE0-4B23-9D2C-2F309A66C60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'p18-19（シミュレーション４の場合）'!$Y$11</c15:sqref>
                        </c15:formulaRef>
                      </c:ext>
                    </c:extLst>
                    <c:strCache>
                      <c:ptCount val="1"/>
                      <c:pt idx="0">
                        <c:v>25～29歳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'p18-19（シミュレーション４の場合）'!$Z$11:$AI$11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4392</c:v>
                      </c:pt>
                      <c:pt idx="1">
                        <c:v>6010.2762738856609</c:v>
                      </c:pt>
                      <c:pt idx="2">
                        <c:v>6030.8824767679262</c:v>
                      </c:pt>
                      <c:pt idx="3">
                        <c:v>4586.9768361688148</c:v>
                      </c:pt>
                      <c:pt idx="4">
                        <c:v>4129.3191559894785</c:v>
                      </c:pt>
                      <c:pt idx="5">
                        <c:v>3467.3972771591252</c:v>
                      </c:pt>
                      <c:pt idx="6">
                        <c:v>3762.3862430523322</c:v>
                      </c:pt>
                      <c:pt idx="7">
                        <c:v>3671.9605093626797</c:v>
                      </c:pt>
                      <c:pt idx="8">
                        <c:v>3709.5724538541322</c:v>
                      </c:pt>
                      <c:pt idx="9">
                        <c:v>3876.0165656550721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FE0-4B23-9D2C-2F309A66C604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'p18-19（シミュレーション４の場合）'!$Y$12</c15:sqref>
                        </c15:formulaRef>
                      </c:ext>
                    </c:extLst>
                    <c:strCache>
                      <c:ptCount val="1"/>
                      <c:pt idx="0">
                        <c:v>30～34歳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'p18-19（シミュレーション４の場合）'!$Z$12:$AI$12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4776</c:v>
                      </c:pt>
                      <c:pt idx="1">
                        <c:v>4286.8548791312078</c:v>
                      </c:pt>
                      <c:pt idx="2">
                        <c:v>5863.7522642727772</c:v>
                      </c:pt>
                      <c:pt idx="3">
                        <c:v>5884.6704231479744</c:v>
                      </c:pt>
                      <c:pt idx="4">
                        <c:v>4477.2593249537531</c:v>
                      </c:pt>
                      <c:pt idx="5">
                        <c:v>4030.5055016864512</c:v>
                      </c:pt>
                      <c:pt idx="6">
                        <c:v>3384.6156228174373</c:v>
                      </c:pt>
                      <c:pt idx="7">
                        <c:v>3672.3519442344432</c:v>
                      </c:pt>
                      <c:pt idx="8">
                        <c:v>3584.0906863158525</c:v>
                      </c:pt>
                      <c:pt idx="9">
                        <c:v>3620.8025789416915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FE0-4B23-9D2C-2F309A66C604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'p18-19（シミュレーション４の場合）'!$Y$13</c15:sqref>
                        </c15:formulaRef>
                      </c:ext>
                    </c:extLst>
                    <c:strCache>
                      <c:ptCount val="1"/>
                      <c:pt idx="0">
                        <c:v>35～39歳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'p18-19（シミュレーション４の場合）'!$Z$13:$AI$13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5939</c:v>
                      </c:pt>
                      <c:pt idx="1">
                        <c:v>4752.885962234921</c:v>
                      </c:pt>
                      <c:pt idx="2">
                        <c:v>4266.0004023398596</c:v>
                      </c:pt>
                      <c:pt idx="3">
                        <c:v>5833.6432221756822</c:v>
                      </c:pt>
                      <c:pt idx="4">
                        <c:v>5854.9431129701734</c:v>
                      </c:pt>
                      <c:pt idx="5">
                        <c:v>4455.5358474563036</c:v>
                      </c:pt>
                      <c:pt idx="6">
                        <c:v>4010.9238273915753</c:v>
                      </c:pt>
                      <c:pt idx="7">
                        <c:v>3368.2874135568168</c:v>
                      </c:pt>
                      <c:pt idx="8">
                        <c:v>3654.5095521399744</c:v>
                      </c:pt>
                      <c:pt idx="9">
                        <c:v>3566.6774653377497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FE0-4B23-9D2C-2F309A66C604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'p18-19（シミュレーション４の場合）'!$Y$14</c15:sqref>
                        </c15:formulaRef>
                      </c:ext>
                    </c:extLst>
                    <c:strCache>
                      <c:ptCount val="1"/>
                      <c:pt idx="0">
                        <c:v>40～44歳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'p18-19（シミュレーション４の場合）'!$Z$14:$AI$14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7678</c:v>
                      </c:pt>
                      <c:pt idx="1">
                        <c:v>5922.7749597924449</c:v>
                      </c:pt>
                      <c:pt idx="2">
                        <c:v>4739.977782357777</c:v>
                      </c:pt>
                      <c:pt idx="3">
                        <c:v>4254.2683547311372</c:v>
                      </c:pt>
                      <c:pt idx="4">
                        <c:v>5815.4511474821293</c:v>
                      </c:pt>
                      <c:pt idx="5">
                        <c:v>5837.3486217933023</c:v>
                      </c:pt>
                      <c:pt idx="6">
                        <c:v>4443.3602746668239</c:v>
                      </c:pt>
                      <c:pt idx="7">
                        <c:v>3999.9281876370665</c:v>
                      </c:pt>
                      <c:pt idx="8">
                        <c:v>3359.2102523752592</c:v>
                      </c:pt>
                      <c:pt idx="9">
                        <c:v>3644.4899644798907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FE0-4B23-9D2C-2F309A66C604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'p18-19（シミュレーション４の場合）'!$Y$15</c15:sqref>
                        </c15:formulaRef>
                      </c:ext>
                    </c:extLst>
                    <c:strCache>
                      <c:ptCount val="1"/>
                      <c:pt idx="0">
                        <c:v>45～49歳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'p18-19（シミュレーション４の場合）'!$Z$15:$AI$15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7324</c:v>
                      </c:pt>
                      <c:pt idx="1">
                        <c:v>7668.8994356779167</c:v>
                      </c:pt>
                      <c:pt idx="2">
                        <c:v>5915.4140055373418</c:v>
                      </c:pt>
                      <c:pt idx="3">
                        <c:v>4734.1671989134111</c:v>
                      </c:pt>
                      <c:pt idx="4">
                        <c:v>4248.8995389537313</c:v>
                      </c:pt>
                      <c:pt idx="5">
                        <c:v>5805.8535097007698</c:v>
                      </c:pt>
                      <c:pt idx="6">
                        <c:v>5828.4130474691419</c:v>
                      </c:pt>
                      <c:pt idx="7">
                        <c:v>4437.8345220051642</c:v>
                      </c:pt>
                      <c:pt idx="8">
                        <c:v>3994.9170440136741</c:v>
                      </c:pt>
                      <c:pt idx="9">
                        <c:v>3355.1665553830762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FE0-4B23-9D2C-2F309A66C604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'p18-19（シミュレーション４の場合）'!$Y$16</c15:sqref>
                        </c15:formulaRef>
                      </c:ext>
                    </c:extLst>
                    <c:strCache>
                      <c:ptCount val="1"/>
                      <c:pt idx="0">
                        <c:v>50～54歳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'p18-19（シミュレーション４の場合）'!$Z$16:$AI$16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6538</c:v>
                      </c:pt>
                      <c:pt idx="1">
                        <c:v>7282.0786471664396</c:v>
                      </c:pt>
                      <c:pt idx="2">
                        <c:v>7626.1514739484492</c:v>
                      </c:pt>
                      <c:pt idx="3">
                        <c:v>5881.9611641052788</c:v>
                      </c:pt>
                      <c:pt idx="4">
                        <c:v>4707.5075330305845</c:v>
                      </c:pt>
                      <c:pt idx="5">
                        <c:v>4224.7565560821613</c:v>
                      </c:pt>
                      <c:pt idx="6">
                        <c:v>5769.6880118679492</c:v>
                      </c:pt>
                      <c:pt idx="7">
                        <c:v>5793.0890748560832</c:v>
                      </c:pt>
                      <c:pt idx="8">
                        <c:v>4412.7328392625695</c:v>
                      </c:pt>
                      <c:pt idx="9">
                        <c:v>3972.2688324552864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FE0-4B23-9D2C-2F309A66C604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'p18-19（シミュレーション４の場合）'!$Y$17</c15:sqref>
                        </c15:formulaRef>
                      </c:ext>
                    </c:extLst>
                    <c:strCache>
                      <c:ptCount val="1"/>
                      <c:pt idx="0">
                        <c:v>55～59歳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'p18-19（シミュレーション４の場合）'!$Z$17:$AI$17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5733</c:v>
                      </c:pt>
                      <c:pt idx="1">
                        <c:v>6447.989301224371</c:v>
                      </c:pt>
                      <c:pt idx="2">
                        <c:v>7181.0872457637943</c:v>
                      </c:pt>
                      <c:pt idx="3">
                        <c:v>7521.6120715503512</c:v>
                      </c:pt>
                      <c:pt idx="4">
                        <c:v>5800.8202423018811</c:v>
                      </c:pt>
                      <c:pt idx="5">
                        <c:v>4642.6885405326329</c:v>
                      </c:pt>
                      <c:pt idx="6">
                        <c:v>4166.3543484984875</c:v>
                      </c:pt>
                      <c:pt idx="7">
                        <c:v>5686.5425282692277</c:v>
                      </c:pt>
                      <c:pt idx="8">
                        <c:v>5710.6541859262097</c:v>
                      </c:pt>
                      <c:pt idx="9">
                        <c:v>4351.8545707836065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FE0-4B23-9D2C-2F309A66C604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'p18-19（シミュレーション４の場合）'!$Y$18</c15:sqref>
                        </c15:formulaRef>
                      </c:ext>
                    </c:extLst>
                    <c:strCache>
                      <c:ptCount val="1"/>
                      <c:pt idx="0">
                        <c:v>60～64歳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'p18-19（シミュレーション４の場合）'!$Z$18:$AI$18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6607</c:v>
                      </c:pt>
                      <c:pt idx="1">
                        <c:v>5597.7237726415442</c:v>
                      </c:pt>
                      <c:pt idx="2">
                        <c:v>6296.0777494447011</c:v>
                      </c:pt>
                      <c:pt idx="3">
                        <c:v>7010.4610609427946</c:v>
                      </c:pt>
                      <c:pt idx="4">
                        <c:v>7345.2923311766081</c:v>
                      </c:pt>
                      <c:pt idx="5">
                        <c:v>5663.8381167385214</c:v>
                      </c:pt>
                      <c:pt idx="6">
                        <c:v>4533.2908774552789</c:v>
                      </c:pt>
                      <c:pt idx="7">
                        <c:v>4067.729521769375</c:v>
                      </c:pt>
                      <c:pt idx="8">
                        <c:v>5545.2981304892837</c:v>
                      </c:pt>
                      <c:pt idx="9">
                        <c:v>5570.86480933438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FE0-4B23-9D2C-2F309A66C604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'p18-19（シミュレーション４の場合）'!$Y$19</c15:sqref>
                        </c15:formulaRef>
                      </c:ext>
                    </c:extLst>
                    <c:strCache>
                      <c:ptCount val="1"/>
                      <c:pt idx="0">
                        <c:v>65～69歳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'p18-19（シミュレーション４の場合）'!$Z$19:$AI$19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8184</c:v>
                      </c:pt>
                      <c:pt idx="1">
                        <c:v>6400.9790821419374</c:v>
                      </c:pt>
                      <c:pt idx="2">
                        <c:v>5421.0440913678694</c:v>
                      </c:pt>
                      <c:pt idx="3">
                        <c:v>6097.6935964538225</c:v>
                      </c:pt>
                      <c:pt idx="4">
                        <c:v>6787.4999405243852</c:v>
                      </c:pt>
                      <c:pt idx="5">
                        <c:v>7115.1172660222201</c:v>
                      </c:pt>
                      <c:pt idx="6">
                        <c:v>5484.9203973389567</c:v>
                      </c:pt>
                      <c:pt idx="7">
                        <c:v>4390.4246875972076</c:v>
                      </c:pt>
                      <c:pt idx="8">
                        <c:v>3938.8890687987232</c:v>
                      </c:pt>
                      <c:pt idx="9">
                        <c:v>5360.1531928894465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FE0-4B23-9D2C-2F309A66C604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'p18-19（シミュレーション４の場合）'!$Y$20</c15:sqref>
                        </c15:formulaRef>
                      </c:ext>
                    </c:extLst>
                    <c:strCache>
                      <c:ptCount val="1"/>
                      <c:pt idx="0">
                        <c:v>70～74歳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'p18-19（シミュレーション４の場合）'!$Z$20:$AI$20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7234</c:v>
                      </c:pt>
                      <c:pt idx="1">
                        <c:v>7765.1910542049209</c:v>
                      </c:pt>
                      <c:pt idx="2">
                        <c:v>6070.6666209509585</c:v>
                      </c:pt>
                      <c:pt idx="3">
                        <c:v>5137.9206010612907</c:v>
                      </c:pt>
                      <c:pt idx="4">
                        <c:v>5779.7664913214558</c:v>
                      </c:pt>
                      <c:pt idx="5">
                        <c:v>6430.3267000716842</c:v>
                      </c:pt>
                      <c:pt idx="6">
                        <c:v>6746.1563399007064</c:v>
                      </c:pt>
                      <c:pt idx="7">
                        <c:v>5198.2207872346735</c:v>
                      </c:pt>
                      <c:pt idx="8">
                        <c:v>4161.4715014998792</c:v>
                      </c:pt>
                      <c:pt idx="9">
                        <c:v>3732.4570400333146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FE0-4B23-9D2C-2F309A66C604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'p18-19（シミュレーション４の場合）'!$Y$21</c15:sqref>
                        </c15:formulaRef>
                      </c:ext>
                    </c:extLst>
                    <c:strCache>
                      <c:ptCount val="1"/>
                      <c:pt idx="0">
                        <c:v>75～79歳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'p18-19（シミュレーション４の場合）'!$Z$21:$AI$21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6017</c:v>
                      </c:pt>
                      <c:pt idx="1">
                        <c:v>6615.6722062991767</c:v>
                      </c:pt>
                      <c:pt idx="2">
                        <c:v>7099.833623059978</c:v>
                      </c:pt>
                      <c:pt idx="3">
                        <c:v>5546.6077778188974</c:v>
                      </c:pt>
                      <c:pt idx="4">
                        <c:v>4689.5894905330415</c:v>
                      </c:pt>
                      <c:pt idx="5">
                        <c:v>5276.1885734903371</c:v>
                      </c:pt>
                      <c:pt idx="6">
                        <c:v>5865.4113672966314</c:v>
                      </c:pt>
                      <c:pt idx="7">
                        <c:v>6161.2367271639341</c:v>
                      </c:pt>
                      <c:pt idx="8">
                        <c:v>4744.2871865964516</c:v>
                      </c:pt>
                      <c:pt idx="9">
                        <c:v>3798.8334434525132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FE0-4B23-9D2C-2F309A66C604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'p18-19（シミュレーション４の場合）'!$Y$22</c15:sqref>
                        </c15:formulaRef>
                      </c:ext>
                    </c:extLst>
                    <c:strCache>
                      <c:ptCount val="1"/>
                      <c:pt idx="0">
                        <c:v>80～84歳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'p18-19（シミュレーション４の場合）'!$Z$22:$AI$22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4249</c:v>
                      </c:pt>
                      <c:pt idx="1">
                        <c:v>5082.1969200620351</c:v>
                      </c:pt>
                      <c:pt idx="2">
                        <c:v>5598.5868823096571</c:v>
                      </c:pt>
                      <c:pt idx="3">
                        <c:v>6006.0747798973871</c:v>
                      </c:pt>
                      <c:pt idx="4">
                        <c:v>4686.7632261605795</c:v>
                      </c:pt>
                      <c:pt idx="5">
                        <c:v>3955.9948670512481</c:v>
                      </c:pt>
                      <c:pt idx="6">
                        <c:v>4451.8808972005054</c:v>
                      </c:pt>
                      <c:pt idx="7">
                        <c:v>4942.6255557516752</c:v>
                      </c:pt>
                      <c:pt idx="8">
                        <c:v>5202.5989600268449</c:v>
                      </c:pt>
                      <c:pt idx="9">
                        <c:v>4001.6660206240399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FE0-4B23-9D2C-2F309A66C604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'p18-19（シミュレーション４の場合）'!$Y$23</c15:sqref>
                        </c15:formulaRef>
                      </c:ext>
                    </c:extLst>
                    <c:strCache>
                      <c:ptCount val="1"/>
                      <c:pt idx="0">
                        <c:v>85～89歳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'p18-19（シミュレーション４の場合）'!$Z$23:$AI$23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2289</c:v>
                      </c:pt>
                      <c:pt idx="1">
                        <c:v>3115.137863969805</c:v>
                      </c:pt>
                      <c:pt idx="2">
                        <c:v>3721.7205729893785</c:v>
                      </c:pt>
                      <c:pt idx="3">
                        <c:v>4112.9816172109495</c:v>
                      </c:pt>
                      <c:pt idx="4">
                        <c:v>4409.6108440926528</c:v>
                      </c:pt>
                      <c:pt idx="5">
                        <c:v>3434.4369398368299</c:v>
                      </c:pt>
                      <c:pt idx="6">
                        <c:v>2890.8656511739423</c:v>
                      </c:pt>
                      <c:pt idx="7">
                        <c:v>3254.5202407931683</c:v>
                      </c:pt>
                      <c:pt idx="8">
                        <c:v>3605.4212572172328</c:v>
                      </c:pt>
                      <c:pt idx="9">
                        <c:v>3808.1494912177368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FE0-4B23-9D2C-2F309A66C604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'p18-19（シミュレーション４の場合）'!$Y$24</c15:sqref>
                        </c15:formulaRef>
                      </c:ext>
                    </c:extLst>
                    <c:strCache>
                      <c:ptCount val="1"/>
                      <c:pt idx="0">
                        <c:v>90歳以上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'p18-19（シミュレーション４の場合）'!$Z$24:$AI$24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1144</c:v>
                      </c:pt>
                      <c:pt idx="1">
                        <c:v>1087.2167714220038</c:v>
                      </c:pt>
                      <c:pt idx="2">
                        <c:v>1998.7952599529185</c:v>
                      </c:pt>
                      <c:pt idx="3">
                        <c:v>2723.5883777305598</c:v>
                      </c:pt>
                      <c:pt idx="4">
                        <c:v>3266.4764888710024</c:v>
                      </c:pt>
                      <c:pt idx="5">
                        <c:v>3672.6398261984082</c:v>
                      </c:pt>
                      <c:pt idx="6">
                        <c:v>3404.9245775350428</c:v>
                      </c:pt>
                      <c:pt idx="7">
                        <c:v>3015.3209765776237</c:v>
                      </c:pt>
                      <c:pt idx="8">
                        <c:v>2998.2919147939347</c:v>
                      </c:pt>
                      <c:pt idx="9">
                        <c:v>3149.2362386119212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FE0-4B23-9D2C-2F309A66C604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'p18-19（シミュレーション４の場合）'!$Y$25</c15:sqref>
                        </c15:formulaRef>
                      </c:ext>
                    </c:extLst>
                    <c:strCache>
                      <c:ptCount val="1"/>
                      <c:pt idx="0">
                        <c:v>0～14歳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'p18-19（シミュレーション４の場合）'!$Z$25:$AI$25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11210</c:v>
                      </c:pt>
                      <c:pt idx="1">
                        <c:v>10441.568953788439</c:v>
                      </c:pt>
                      <c:pt idx="2">
                        <c:v>10016.581372122229</c:v>
                      </c:pt>
                      <c:pt idx="3">
                        <c:v>10240.405733563939</c:v>
                      </c:pt>
                      <c:pt idx="4">
                        <c:v>10341.835344030871</c:v>
                      </c:pt>
                      <c:pt idx="5">
                        <c:v>10665.70164049626</c:v>
                      </c:pt>
                      <c:pt idx="6">
                        <c:v>10734.173692012067</c:v>
                      </c:pt>
                      <c:pt idx="7">
                        <c:v>10390.590151546226</c:v>
                      </c:pt>
                      <c:pt idx="8">
                        <c:v>9780.5558962670475</c:v>
                      </c:pt>
                      <c:pt idx="9">
                        <c:v>9373.6160254252391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FE0-4B23-9D2C-2F309A66C604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'p18-19（シミュレーション４の場合）'!$Y$26</c15:sqref>
                        </c15:formulaRef>
                      </c:ext>
                    </c:extLst>
                    <c:strCache>
                      <c:ptCount val="1"/>
                      <c:pt idx="0">
                        <c:v>15～64歳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'p18-19（シミュレーション４の場合）'!$Z$26:$AI$26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61307</c:v>
                      </c:pt>
                      <c:pt idx="1">
                        <c:v>58907.031399887463</c:v>
                      </c:pt>
                      <c:pt idx="2">
                        <c:v>56860.599491280067</c:v>
                      </c:pt>
                      <c:pt idx="3">
                        <c:v>53513.618974335841</c:v>
                      </c:pt>
                      <c:pt idx="4">
                        <c:v>49764.317586197096</c:v>
                      </c:pt>
                      <c:pt idx="5">
                        <c:v>45740.366883490089</c:v>
                      </c:pt>
                      <c:pt idx="6">
                        <c:v>43451.502901339598</c:v>
                      </c:pt>
                      <c:pt idx="7">
                        <c:v>42453.065529601823</c:v>
                      </c:pt>
                      <c:pt idx="8">
                        <c:v>42050.536516775537</c:v>
                      </c:pt>
                      <c:pt idx="9">
                        <c:v>39956.021168845866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EFE0-4B23-9D2C-2F309A66C604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'p18-19（シミュレーション４の場合）'!$Y$27</c15:sqref>
                        </c15:formulaRef>
                      </c:ext>
                    </c:extLst>
                    <c:strCache>
                      <c:ptCount val="1"/>
                      <c:pt idx="0">
                        <c:v>65歳以上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'p18-19（シミュレーション４の場合）'!$Z$27:$AI$27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29117</c:v>
                      </c:pt>
                      <c:pt idx="1">
                        <c:v>30066.393898099879</c:v>
                      </c:pt>
                      <c:pt idx="2">
                        <c:v>29910.64705063076</c:v>
                      </c:pt>
                      <c:pt idx="3">
                        <c:v>29624.866750172907</c:v>
                      </c:pt>
                      <c:pt idx="4">
                        <c:v>29619.706481503119</c:v>
                      </c:pt>
                      <c:pt idx="5">
                        <c:v>29884.704172670725</c:v>
                      </c:pt>
                      <c:pt idx="6">
                        <c:v>28844.159230445784</c:v>
                      </c:pt>
                      <c:pt idx="7">
                        <c:v>26962.348975118286</c:v>
                      </c:pt>
                      <c:pt idx="8">
                        <c:v>24650.959888933066</c:v>
                      </c:pt>
                      <c:pt idx="9">
                        <c:v>23850.495426828973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EFE0-4B23-9D2C-2F309A66C604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'p18-19（シミュレーション４の場合）'!$Y$28</c15:sqref>
                        </c15:formulaRef>
                      </c:ext>
                    </c:extLst>
                    <c:strCache>
                      <c:ptCount val="1"/>
                      <c:pt idx="0">
                        <c:v>（再掲）75歳以上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'p18-19（シミュレーション４の場合）'!$Z$4:$AI$4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'p18-19（シミュレーション４の場合）'!$Z$28:$AI$28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13699</c:v>
                      </c:pt>
                      <c:pt idx="1">
                        <c:v>15900.223761753019</c:v>
                      </c:pt>
                      <c:pt idx="2">
                        <c:v>18418.936338311934</c:v>
                      </c:pt>
                      <c:pt idx="3">
                        <c:v>18389.252552657796</c:v>
                      </c:pt>
                      <c:pt idx="4">
                        <c:v>17052.440049657278</c:v>
                      </c:pt>
                      <c:pt idx="5">
                        <c:v>16339.260206576822</c:v>
                      </c:pt>
                      <c:pt idx="6">
                        <c:v>16613.082493206122</c:v>
                      </c:pt>
                      <c:pt idx="7">
                        <c:v>17373.7035002864</c:v>
                      </c:pt>
                      <c:pt idx="8">
                        <c:v>16550.599318634464</c:v>
                      </c:pt>
                      <c:pt idx="9">
                        <c:v>14757.885193906211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EFE0-4B23-9D2C-2F309A66C604}"/>
                  </c:ext>
                </c:extLst>
              </c15:ser>
            </c15:filteredLineSeries>
          </c:ext>
        </c:extLst>
      </c:lineChart>
      <c:catAx>
        <c:axId val="93436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934365904"/>
        <c:crosses val="autoZero"/>
        <c:auto val="1"/>
        <c:lblAlgn val="ctr"/>
        <c:lblOffset val="100"/>
        <c:noMultiLvlLbl val="0"/>
      </c:catAx>
      <c:valAx>
        <c:axId val="93436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934367872"/>
        <c:crosses val="autoZero"/>
        <c:crossBetween val="between"/>
      </c:valAx>
      <c:valAx>
        <c:axId val="646719104"/>
        <c:scaling>
          <c:orientation val="minMax"/>
        </c:scaling>
        <c:delete val="0"/>
        <c:axPos val="r"/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6716808"/>
        <c:crosses val="max"/>
        <c:crossBetween val="between"/>
      </c:valAx>
      <c:catAx>
        <c:axId val="646716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6719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 altLang="en-US"/>
              <a:t>北部地域</a:t>
            </a:r>
            <a:r>
              <a:rPr lang="ja-JP" altLang="ja-JP" sz="1400" b="0" i="0" u="none" strike="noStrike" baseline="0">
                <a:effectLst/>
              </a:rPr>
              <a:t>（シミュレーション４）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'p18-19（シミュレーション４の場合）'!$AK$5</c:f>
              <c:strCache>
                <c:ptCount val="1"/>
                <c:pt idx="0">
                  <c:v>総数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'p18-19（シミュレーション４の場合）'!$AL$4:$AU$4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'p18-19（シミュレーション４の場合）'!$AL$5:$AU$5</c:f>
              <c:numCache>
                <c:formatCode>#,##0_);\(#,##0\)</c:formatCode>
                <c:ptCount val="10"/>
                <c:pt idx="0">
                  <c:v>48791</c:v>
                </c:pt>
                <c:pt idx="1">
                  <c:v>48145.42842816381</c:v>
                </c:pt>
                <c:pt idx="2">
                  <c:v>47401.31676607699</c:v>
                </c:pt>
                <c:pt idx="3">
                  <c:v>46313.797577566504</c:v>
                </c:pt>
                <c:pt idx="4">
                  <c:v>45032.776876979711</c:v>
                </c:pt>
                <c:pt idx="5">
                  <c:v>43815.877933122705</c:v>
                </c:pt>
                <c:pt idx="6">
                  <c:v>42534.886664971738</c:v>
                </c:pt>
                <c:pt idx="7">
                  <c:v>41166.909998180308</c:v>
                </c:pt>
                <c:pt idx="8">
                  <c:v>39762.871767287965</c:v>
                </c:pt>
                <c:pt idx="9">
                  <c:v>38305.35544659169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E-4913-92BF-CBC4DDAE7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178856"/>
        <c:axId val="833174592"/>
      </c:barChart>
      <c:lineChart>
        <c:grouping val="standard"/>
        <c:varyColors val="0"/>
        <c:ser>
          <c:idx val="24"/>
          <c:order val="24"/>
          <c:tx>
            <c:strRef>
              <c:f>'p18-19（シミュレーション４の場合）'!$AK$29</c:f>
              <c:strCache>
                <c:ptCount val="1"/>
                <c:pt idx="0">
                  <c:v>年少人口割合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'p18-19（シミュレーション４の場合）'!$AL$4:$AU$4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'p18-19（シミュレーション４の場合）'!$AL$29:$AU$29</c:f>
              <c:numCache>
                <c:formatCode>0.0%</c:formatCode>
                <c:ptCount val="10"/>
                <c:pt idx="0">
                  <c:v>0.11424238076694472</c:v>
                </c:pt>
                <c:pt idx="1">
                  <c:v>0.11106037989333618</c:v>
                </c:pt>
                <c:pt idx="2">
                  <c:v>0.10923488328412079</c:v>
                </c:pt>
                <c:pt idx="3">
                  <c:v>0.11661489359581312</c:v>
                </c:pt>
                <c:pt idx="4">
                  <c:v>0.12234274802370715</c:v>
                </c:pt>
                <c:pt idx="5">
                  <c:v>0.13062800898808805</c:v>
                </c:pt>
                <c:pt idx="6">
                  <c:v>0.13436208812927808</c:v>
                </c:pt>
                <c:pt idx="7">
                  <c:v>0.13190031909403138</c:v>
                </c:pt>
                <c:pt idx="8">
                  <c:v>0.12629627744074517</c:v>
                </c:pt>
                <c:pt idx="9">
                  <c:v>0.12587280149967259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88E-4913-92BF-CBC4DDAE7218}"/>
            </c:ext>
          </c:extLst>
        </c:ser>
        <c:ser>
          <c:idx val="25"/>
          <c:order val="25"/>
          <c:tx>
            <c:strRef>
              <c:f>'p18-19（シミュレーション４の場合）'!$AK$30</c:f>
              <c:strCache>
                <c:ptCount val="1"/>
                <c:pt idx="0">
                  <c:v>生産年齢人口割合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'p18-19（シミュレーション４の場合）'!$AL$4:$AU$4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'p18-19（シミュレーション４の場合）'!$AL$30:$AU$30</c:f>
              <c:numCache>
                <c:formatCode>0.0%</c:formatCode>
                <c:ptCount val="10"/>
                <c:pt idx="0">
                  <c:v>0.63099752003443255</c:v>
                </c:pt>
                <c:pt idx="1">
                  <c:v>0.61813117520600447</c:v>
                </c:pt>
                <c:pt idx="2">
                  <c:v>0.61070162018890195</c:v>
                </c:pt>
                <c:pt idx="3">
                  <c:v>0.59741333130776908</c:v>
                </c:pt>
                <c:pt idx="4">
                  <c:v>0.57863190576811041</c:v>
                </c:pt>
                <c:pt idx="5">
                  <c:v>0.55481804719094951</c:v>
                </c:pt>
                <c:pt idx="6">
                  <c:v>0.54662840922373046</c:v>
                </c:pt>
                <c:pt idx="7">
                  <c:v>0.55463144820698695</c:v>
                </c:pt>
                <c:pt idx="8">
                  <c:v>0.56986313521655507</c:v>
                </c:pt>
                <c:pt idx="9">
                  <c:v>0.54999245534432406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88E-4913-92BF-CBC4DDAE7218}"/>
            </c:ext>
          </c:extLst>
        </c:ser>
        <c:ser>
          <c:idx val="26"/>
          <c:order val="26"/>
          <c:tx>
            <c:strRef>
              <c:f>'p18-19（シミュレーション４の場合）'!$AK$31</c:f>
              <c:strCache>
                <c:ptCount val="1"/>
                <c:pt idx="0">
                  <c:v>老年人口割合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'p18-19（シミュレーション４の場合）'!$AL$4:$AU$4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'p18-19（シミュレーション４の場合）'!$AL$31:$AU$31</c:f>
              <c:numCache>
                <c:formatCode>0.0%</c:formatCode>
                <c:ptCount val="10"/>
                <c:pt idx="0">
                  <c:v>0.25476009919862269</c:v>
                </c:pt>
                <c:pt idx="1">
                  <c:v>0.27080844490065953</c:v>
                </c:pt>
                <c:pt idx="2">
                  <c:v>0.28006349652697732</c:v>
                </c:pt>
                <c:pt idx="3">
                  <c:v>0.28597177509641775</c:v>
                </c:pt>
                <c:pt idx="4">
                  <c:v>0.29902534620818233</c:v>
                </c:pt>
                <c:pt idx="5">
                  <c:v>0.31455394382096252</c:v>
                </c:pt>
                <c:pt idx="6">
                  <c:v>0.31900950264699157</c:v>
                </c:pt>
                <c:pt idx="7">
                  <c:v>0.31346823269898177</c:v>
                </c:pt>
                <c:pt idx="8">
                  <c:v>0.3038405873426997</c:v>
                </c:pt>
                <c:pt idx="9">
                  <c:v>0.32413474315600338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588E-4913-92BF-CBC4DDAE7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285016"/>
        <c:axId val="82828304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'p18-19（シミュレーション４の場合）'!$AK$6</c15:sqref>
                        </c15:formulaRef>
                      </c:ext>
                    </c:extLst>
                    <c:strCache>
                      <c:ptCount val="1"/>
                      <c:pt idx="0">
                        <c:v>0～4歳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'p18-19（シミュレーション４の場合）'!$AL$6:$AU$6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1568</c:v>
                      </c:pt>
                      <c:pt idx="1">
                        <c:v>1773.7426645361772</c:v>
                      </c:pt>
                      <c:pt idx="2">
                        <c:v>1764.7343610671126</c:v>
                      </c:pt>
                      <c:pt idx="3">
                        <c:v>1786.0152128336083</c:v>
                      </c:pt>
                      <c:pt idx="4">
                        <c:v>1882.1567959456438</c:v>
                      </c:pt>
                      <c:pt idx="5">
                        <c:v>1976.6536610911317</c:v>
                      </c:pt>
                      <c:pt idx="6">
                        <c:v>1773.3904022227166</c:v>
                      </c:pt>
                      <c:pt idx="7">
                        <c:v>1598.1399368325438</c:v>
                      </c:pt>
                      <c:pt idx="8">
                        <c:v>1576.9091920702663</c:v>
                      </c:pt>
                      <c:pt idx="9">
                        <c:v>1577.9585288795929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88E-4913-92BF-CBC4DDAE721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'p18-19（シミュレーション４の場合）'!$AK$7</c15:sqref>
                        </c15:formulaRef>
                      </c:ext>
                    </c:extLst>
                    <c:strCache>
                      <c:ptCount val="1"/>
                      <c:pt idx="0">
                        <c:v>5～9歳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'p18-19（シミュレーション４の場合）'!$AL$7:$AU$7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1962</c:v>
                      </c:pt>
                      <c:pt idx="1">
                        <c:v>1595.592642345729</c:v>
                      </c:pt>
                      <c:pt idx="2">
                        <c:v>1804.7717184993699</c:v>
                      </c:pt>
                      <c:pt idx="3">
                        <c:v>1795.6056455728819</c:v>
                      </c:pt>
                      <c:pt idx="4">
                        <c:v>1817.2587727616178</c:v>
                      </c:pt>
                      <c:pt idx="5">
                        <c:v>1915.0822034256512</c:v>
                      </c:pt>
                      <c:pt idx="6">
                        <c:v>2011.2321443388967</c:v>
                      </c:pt>
                      <c:pt idx="7">
                        <c:v>1804.4132938679179</c:v>
                      </c:pt>
                      <c:pt idx="8">
                        <c:v>1626.0970758990934</c:v>
                      </c:pt>
                      <c:pt idx="9">
                        <c:v>1604.4949300660298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88E-4913-92BF-CBC4DDAE721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'p18-19（シミュレーション４の場合）'!$AK$8</c15:sqref>
                        </c15:formulaRef>
                      </c:ext>
                    </c:extLst>
                    <c:strCache>
                      <c:ptCount val="1"/>
                      <c:pt idx="0">
                        <c:v>10～14歳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'p18-19（シミュレーション４の場合）'!$AL$8:$AU$8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2044</c:v>
                      </c:pt>
                      <c:pt idx="1">
                        <c:v>1977.714264477394</c:v>
                      </c:pt>
                      <c:pt idx="2">
                        <c:v>1608.3712248895749</c:v>
                      </c:pt>
                      <c:pt idx="3">
                        <c:v>1819.2577181194556</c:v>
                      </c:pt>
                      <c:pt idx="4">
                        <c:v>1810.018105560893</c:v>
                      </c:pt>
                      <c:pt idx="5">
                        <c:v>1831.8450319521389</c:v>
                      </c:pt>
                      <c:pt idx="6">
                        <c:v>1930.4536440861746</c:v>
                      </c:pt>
                      <c:pt idx="7">
                        <c:v>2027.3753341747909</c:v>
                      </c:pt>
                      <c:pt idx="8">
                        <c:v>1818.8964165928141</c:v>
                      </c:pt>
                      <c:pt idx="9">
                        <c:v>1639.1489435576154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88E-4913-92BF-CBC4DDAE7218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'p18-19（シミュレーション４の場合）'!$AK$9</c15:sqref>
                        </c15:formulaRef>
                      </c:ext>
                    </c:extLst>
                    <c:strCache>
                      <c:ptCount val="1"/>
                      <c:pt idx="0">
                        <c:v>15～19歳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'p18-19（シミュレーション４の場合）'!$AL$9:$AU$9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3399</c:v>
                      </c:pt>
                      <c:pt idx="1">
                        <c:v>2149.9756327858722</c:v>
                      </c:pt>
                      <c:pt idx="2">
                        <c:v>2080.3319741903188</c:v>
                      </c:pt>
                      <c:pt idx="3">
                        <c:v>1691.8352253150026</c:v>
                      </c:pt>
                      <c:pt idx="4">
                        <c:v>1913.3347302671229</c:v>
                      </c:pt>
                      <c:pt idx="5">
                        <c:v>1903.6169937889817</c:v>
                      </c:pt>
                      <c:pt idx="6">
                        <c:v>1926.5726249359313</c:v>
                      </c:pt>
                      <c:pt idx="7">
                        <c:v>2030.2804437779575</c:v>
                      </c:pt>
                      <c:pt idx="8">
                        <c:v>2132.214107177565</c:v>
                      </c:pt>
                      <c:pt idx="9">
                        <c:v>1912.9547452039092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88E-4913-92BF-CBC4DDAE7218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'p18-19（シミュレーション４の場合）'!$AK$10</c15:sqref>
                        </c15:formulaRef>
                      </c:ext>
                    </c:extLst>
                    <c:strCache>
                      <c:ptCount val="1"/>
                      <c:pt idx="0">
                        <c:v>20～24歳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'p18-19（シミュレーション４の場合）'!$AL$10:$AU$10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3906</c:v>
                      </c:pt>
                      <c:pt idx="1">
                        <c:v>3725.5016283166769</c:v>
                      </c:pt>
                      <c:pt idx="2">
                        <c:v>2355.2973875777307</c:v>
                      </c:pt>
                      <c:pt idx="3">
                        <c:v>2279.5146829271953</c:v>
                      </c:pt>
                      <c:pt idx="4">
                        <c:v>1853.888632907363</c:v>
                      </c:pt>
                      <c:pt idx="5">
                        <c:v>2094.4570568802865</c:v>
                      </c:pt>
                      <c:pt idx="6">
                        <c:v>2083.8172822143706</c:v>
                      </c:pt>
                      <c:pt idx="7">
                        <c:v>2108.9459404813579</c:v>
                      </c:pt>
                      <c:pt idx="8">
                        <c:v>2222.4709541310976</c:v>
                      </c:pt>
                      <c:pt idx="9">
                        <c:v>2334.0538671459362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88E-4913-92BF-CBC4DDAE7218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'p18-19（シミュレーション４の場合）'!$AK$11</c15:sqref>
                        </c15:formulaRef>
                      </c:ext>
                    </c:extLst>
                    <c:strCache>
                      <c:ptCount val="1"/>
                      <c:pt idx="0">
                        <c:v>25～29歳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'p18-19（シミュレーション４の場合）'!$AL$11:$AU$11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2330</c:v>
                      </c:pt>
                      <c:pt idx="1">
                        <c:v>3650.4384266480292</c:v>
                      </c:pt>
                      <c:pt idx="2">
                        <c:v>3481.4812269550821</c:v>
                      </c:pt>
                      <c:pt idx="3">
                        <c:v>2201.3944331417629</c:v>
                      </c:pt>
                      <c:pt idx="4">
                        <c:v>2130.4062317238831</c:v>
                      </c:pt>
                      <c:pt idx="5">
                        <c:v>1732.600619073502</c:v>
                      </c:pt>
                      <c:pt idx="6">
                        <c:v>1958.0903225987959</c:v>
                      </c:pt>
                      <c:pt idx="7">
                        <c:v>1948.143940887509</c:v>
                      </c:pt>
                      <c:pt idx="8">
                        <c:v>1971.6365204736819</c:v>
                      </c:pt>
                      <c:pt idx="9">
                        <c:v>2077.7701385065902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88E-4913-92BF-CBC4DDAE7218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'p18-19（シミュレーション４の場合）'!$AK$12</c15:sqref>
                        </c15:formulaRef>
                      </c:ext>
                    </c:extLst>
                    <c:strCache>
                      <c:ptCount val="1"/>
                      <c:pt idx="0">
                        <c:v>30～34歳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'p18-19（シミュレーション４の場合）'!$AL$12:$AU$12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2434</c:v>
                      </c:pt>
                      <c:pt idx="1">
                        <c:v>2273.7022583162352</c:v>
                      </c:pt>
                      <c:pt idx="2">
                        <c:v>3562.4976187827579</c:v>
                      </c:pt>
                      <c:pt idx="3">
                        <c:v>3397.4847181795158</c:v>
                      </c:pt>
                      <c:pt idx="4">
                        <c:v>2148.455309003456</c:v>
                      </c:pt>
                      <c:pt idx="5">
                        <c:v>2079.1003928948066</c:v>
                      </c:pt>
                      <c:pt idx="6">
                        <c:v>1690.8652508194732</c:v>
                      </c:pt>
                      <c:pt idx="7">
                        <c:v>1911.2330150741295</c:v>
                      </c:pt>
                      <c:pt idx="8">
                        <c:v>1901.524958216248</c:v>
                      </c:pt>
                      <c:pt idx="9">
                        <c:v>1924.4553616009373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88E-4913-92BF-CBC4DDAE7218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'p18-19（シミュレーション４の場合）'!$AK$13</c15:sqref>
                        </c15:formulaRef>
                      </c:ext>
                    </c:extLst>
                    <c:strCache>
                      <c:ptCount val="1"/>
                      <c:pt idx="0">
                        <c:v>35～39歳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'p18-19（シミュレーション４の場合）'!$AL$13:$AU$13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2999</c:v>
                      </c:pt>
                      <c:pt idx="1">
                        <c:v>2422.0720708735353</c:v>
                      </c:pt>
                      <c:pt idx="2">
                        <c:v>2262.3307321376301</c:v>
                      </c:pt>
                      <c:pt idx="3">
                        <c:v>3544.8374660102859</c:v>
                      </c:pt>
                      <c:pt idx="4">
                        <c:v>3380.5669340530758</c:v>
                      </c:pt>
                      <c:pt idx="5">
                        <c:v>2137.8610616869501</c:v>
                      </c:pt>
                      <c:pt idx="6">
                        <c:v>2068.8038031704014</c:v>
                      </c:pt>
                      <c:pt idx="7">
                        <c:v>1682.4855149311047</c:v>
                      </c:pt>
                      <c:pt idx="8">
                        <c:v>1901.9471488617733</c:v>
                      </c:pt>
                      <c:pt idx="9">
                        <c:v>1892.2864435717336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88E-4913-92BF-CBC4DDAE7218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'p18-19（シミュレーション４の場合）'!$AK$14</c15:sqref>
                        </c15:formulaRef>
                      </c:ext>
                    </c:extLst>
                    <c:strCache>
                      <c:ptCount val="1"/>
                      <c:pt idx="0">
                        <c:v>40～44歳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'p18-19（シミュレーション４の場合）'!$AL$14:$AU$14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3681</c:v>
                      </c:pt>
                      <c:pt idx="1">
                        <c:v>2990.5350937026778</c:v>
                      </c:pt>
                      <c:pt idx="2">
                        <c:v>2415.2928189823729</c:v>
                      </c:pt>
                      <c:pt idx="3">
                        <c:v>2255.6876003374873</c:v>
                      </c:pt>
                      <c:pt idx="4">
                        <c:v>3534.6415459793589</c:v>
                      </c:pt>
                      <c:pt idx="5">
                        <c:v>3370.7408387746327</c:v>
                      </c:pt>
                      <c:pt idx="6">
                        <c:v>2131.7882123389145</c:v>
                      </c:pt>
                      <c:pt idx="7">
                        <c:v>2062.8669424401023</c:v>
                      </c:pt>
                      <c:pt idx="8">
                        <c:v>1677.6493322157016</c:v>
                      </c:pt>
                      <c:pt idx="9">
                        <c:v>1896.7325705685771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88E-4913-92BF-CBC4DDAE7218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'p18-19（シミュレーション４の場合）'!$AK$15</c15:sqref>
                        </c15:formulaRef>
                      </c:ext>
                    </c:extLst>
                    <c:strCache>
                      <c:ptCount val="1"/>
                      <c:pt idx="0">
                        <c:v>45～49歳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'p18-19（シミュレーション４の場合）'!$AL$15:$AU$15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3463</c:v>
                      </c:pt>
                      <c:pt idx="1">
                        <c:v>3676.0596488466263</c:v>
                      </c:pt>
                      <c:pt idx="2">
                        <c:v>2986.532711236709</c:v>
                      </c:pt>
                      <c:pt idx="3">
                        <c:v>2412.1204727879831</c:v>
                      </c:pt>
                      <c:pt idx="4">
                        <c:v>2252.3979880498396</c:v>
                      </c:pt>
                      <c:pt idx="5">
                        <c:v>3529.7108696113355</c:v>
                      </c:pt>
                      <c:pt idx="6">
                        <c:v>3365.9308741004961</c:v>
                      </c:pt>
                      <c:pt idx="7">
                        <c:v>2128.8945858552001</c:v>
                      </c:pt>
                      <c:pt idx="8">
                        <c:v>2060.003609485776</c:v>
                      </c:pt>
                      <c:pt idx="9">
                        <c:v>1675.3123458437049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88E-4913-92BF-CBC4DDAE7218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'p18-19（シミュレーション４の場合）'!$AK$16</c15:sqref>
                        </c15:formulaRef>
                      </c:ext>
                    </c:extLst>
                    <c:strCache>
                      <c:ptCount val="1"/>
                      <c:pt idx="0">
                        <c:v>50～54歳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'p18-19（シミュレーション４の場合）'!$AL$16:$AU$16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2863</c:v>
                      </c:pt>
                      <c:pt idx="1">
                        <c:v>3442.6463026904185</c:v>
                      </c:pt>
                      <c:pt idx="2">
                        <c:v>3654.7568858837044</c:v>
                      </c:pt>
                      <c:pt idx="3">
                        <c:v>2969.2416180308264</c:v>
                      </c:pt>
                      <c:pt idx="4">
                        <c:v>2398.2396396830236</c:v>
                      </c:pt>
                      <c:pt idx="5">
                        <c:v>2238.9766555198053</c:v>
                      </c:pt>
                      <c:pt idx="6">
                        <c:v>3508.99359823437</c:v>
                      </c:pt>
                      <c:pt idx="7">
                        <c:v>3346.0231329909097</c:v>
                      </c:pt>
                      <c:pt idx="8">
                        <c:v>2116.5119354917488</c:v>
                      </c:pt>
                      <c:pt idx="9">
                        <c:v>2047.9327121337524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88E-4913-92BF-CBC4DDAE7218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'p18-19（シミュレーション４の場合）'!$AK$17</c15:sqref>
                        </c15:formulaRef>
                      </c:ext>
                    </c:extLst>
                    <c:strCache>
                      <c:ptCount val="1"/>
                      <c:pt idx="0">
                        <c:v>55～59歳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'p18-19（シミュレーション４の場合）'!$AL$17:$AU$17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2669</c:v>
                      </c:pt>
                      <c:pt idx="1">
                        <c:v>2822.9515798412249</c:v>
                      </c:pt>
                      <c:pt idx="2">
                        <c:v>3394.3346044427399</c:v>
                      </c:pt>
                      <c:pt idx="3">
                        <c:v>3603.791953246332</c:v>
                      </c:pt>
                      <c:pt idx="4">
                        <c:v>2927.8529900336207</c:v>
                      </c:pt>
                      <c:pt idx="5">
                        <c:v>2364.9004969623838</c:v>
                      </c:pt>
                      <c:pt idx="6">
                        <c:v>2207.3613179156018</c:v>
                      </c:pt>
                      <c:pt idx="7">
                        <c:v>3459.78124481338</c:v>
                      </c:pt>
                      <c:pt idx="8">
                        <c:v>3298.9345164423885</c:v>
                      </c:pt>
                      <c:pt idx="9">
                        <c:v>2086.9488065823743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88E-4913-92BF-CBC4DDAE7218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'p18-19（シミュレーション４の場合）'!$AK$18</c15:sqref>
                        </c15:formulaRef>
                      </c:ext>
                    </c:extLst>
                    <c:strCache>
                      <c:ptCount val="1"/>
                      <c:pt idx="0">
                        <c:v>60～64歳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'p18-19（シミュレーション４の場合）'!$AL$18:$AU$18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3043</c:v>
                      </c:pt>
                      <c:pt idx="1">
                        <c:v>2606.3076130761747</c:v>
                      </c:pt>
                      <c:pt idx="2">
                        <c:v>2755.2049879415308</c:v>
                      </c:pt>
                      <c:pt idx="3">
                        <c:v>3312.5719263512983</c:v>
                      </c:pt>
                      <c:pt idx="4">
                        <c:v>3517.6175046561229</c:v>
                      </c:pt>
                      <c:pt idx="5">
                        <c:v>2857.8748456194708</c:v>
                      </c:pt>
                      <c:pt idx="6">
                        <c:v>2308.5541478568143</c:v>
                      </c:pt>
                      <c:pt idx="7">
                        <c:v>2153.8081492457795</c:v>
                      </c:pt>
                      <c:pt idx="8">
                        <c:v>3376.501688024583</c:v>
                      </c:pt>
                      <c:pt idx="9">
                        <c:v>3219.2095037505255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88E-4913-92BF-CBC4DDAE7218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'p18-19（シミュレーション４の場合）'!$AK$19</c15:sqref>
                        </c15:formulaRef>
                      </c:ext>
                    </c:extLst>
                    <c:strCache>
                      <c:ptCount val="1"/>
                      <c:pt idx="0">
                        <c:v>65～69歳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'p18-19（シミュレーション４の場合）'!$AL$19:$AU$19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3813</c:v>
                      </c:pt>
                      <c:pt idx="1">
                        <c:v>2948.2302893833375</c:v>
                      </c:pt>
                      <c:pt idx="2">
                        <c:v>2524.4543132512836</c:v>
                      </c:pt>
                      <c:pt idx="3">
                        <c:v>2666.6156529843711</c:v>
                      </c:pt>
                      <c:pt idx="4">
                        <c:v>3205.6260083050474</c:v>
                      </c:pt>
                      <c:pt idx="5">
                        <c:v>3404.9598785695448</c:v>
                      </c:pt>
                      <c:pt idx="6">
                        <c:v>2766.3940844111835</c:v>
                      </c:pt>
                      <c:pt idx="7">
                        <c:v>2234.9104689087458</c:v>
                      </c:pt>
                      <c:pt idx="8">
                        <c:v>2083.7248460850833</c:v>
                      </c:pt>
                      <c:pt idx="9">
                        <c:v>3267.5772270400262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88E-4913-92BF-CBC4DDAE7218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'p18-19（シミュレーション４の場合）'!$AK$20</c15:sqref>
                        </c15:formulaRef>
                      </c:ext>
                    </c:extLst>
                    <c:strCache>
                      <c:ptCount val="1"/>
                      <c:pt idx="0">
                        <c:v>70～74歳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'p18-19（シミュレーション４の場合）'!$AL$20:$AU$20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3208</c:v>
                      </c:pt>
                      <c:pt idx="1">
                        <c:v>3615.2330244293785</c:v>
                      </c:pt>
                      <c:pt idx="2">
                        <c:v>2796.2783270892255</c:v>
                      </c:pt>
                      <c:pt idx="3">
                        <c:v>2393.2592920399743</c:v>
                      </c:pt>
                      <c:pt idx="4">
                        <c:v>2524.7645151149113</c:v>
                      </c:pt>
                      <c:pt idx="5">
                        <c:v>3034.4109086868684</c:v>
                      </c:pt>
                      <c:pt idx="6">
                        <c:v>3224.540381632447</c:v>
                      </c:pt>
                      <c:pt idx="7">
                        <c:v>2619.885843019325</c:v>
                      </c:pt>
                      <c:pt idx="8">
                        <c:v>2116.9517216276945</c:v>
                      </c:pt>
                      <c:pt idx="9">
                        <c:v>1971.5613027690267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88E-4913-92BF-CBC4DDAE7218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'p18-19（シミュレーション４の場合）'!$AK$21</c15:sqref>
                        </c15:formulaRef>
                      </c:ext>
                    </c:extLst>
                    <c:strCache>
                      <c:ptCount val="1"/>
                      <c:pt idx="0">
                        <c:v>75～79歳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'p18-19（シミュレーション４の場合）'!$AL$21:$AU$21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2335</c:v>
                      </c:pt>
                      <c:pt idx="1">
                        <c:v>2929.5055582999339</c:v>
                      </c:pt>
                      <c:pt idx="2">
                        <c:v>3301.7201206322388</c:v>
                      </c:pt>
                      <c:pt idx="3">
                        <c:v>2555.1506611840896</c:v>
                      </c:pt>
                      <c:pt idx="4">
                        <c:v>2185.3464506763366</c:v>
                      </c:pt>
                      <c:pt idx="5">
                        <c:v>2300.790005782218</c:v>
                      </c:pt>
                      <c:pt idx="6">
                        <c:v>2764.2430728424338</c:v>
                      </c:pt>
                      <c:pt idx="7">
                        <c:v>2939.4939567436923</c:v>
                      </c:pt>
                      <c:pt idx="8">
                        <c:v>2388.3974367981045</c:v>
                      </c:pt>
                      <c:pt idx="9">
                        <c:v>1930.4728616230773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88E-4913-92BF-CBC4DDAE7218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'p18-19（シミュレーション４の場合）'!$AK$22</c15:sqref>
                        </c15:formulaRef>
                      </c:ext>
                    </c:extLst>
                    <c:strCache>
                      <c:ptCount val="1"/>
                      <c:pt idx="0">
                        <c:v>80～84歳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'p18-19（シミュレーション４の場合）'!$AL$22:$AU$22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1537</c:v>
                      </c:pt>
                      <c:pt idx="1">
                        <c:v>1964.0567564640967</c:v>
                      </c:pt>
                      <c:pt idx="2">
                        <c:v>2473.2192627363734</c:v>
                      </c:pt>
                      <c:pt idx="3">
                        <c:v>2787.9206462020666</c:v>
                      </c:pt>
                      <c:pt idx="4">
                        <c:v>2159.4121414224001</c:v>
                      </c:pt>
                      <c:pt idx="5">
                        <c:v>1844.7627530063669</c:v>
                      </c:pt>
                      <c:pt idx="6">
                        <c:v>1935.8187663291546</c:v>
                      </c:pt>
                      <c:pt idx="7">
                        <c:v>2324.3976807550443</c:v>
                      </c:pt>
                      <c:pt idx="8">
                        <c:v>2474.5961734718285</c:v>
                      </c:pt>
                      <c:pt idx="9">
                        <c:v>2010.8066959641312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88E-4913-92BF-CBC4DDAE7218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'p18-19（シミュレーション４の場合）'!$AK$23</c15:sqref>
                        </c15:formulaRef>
                      </c:ext>
                    </c:extLst>
                    <c:strCache>
                      <c:ptCount val="1"/>
                      <c:pt idx="0">
                        <c:v>85～89歳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'p18-19（シミュレーション４の場合）'!$AL$23:$AU$23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959</c:v>
                      </c:pt>
                      <c:pt idx="1">
                        <c:v>1122.8509635746491</c:v>
                      </c:pt>
                      <c:pt idx="2">
                        <c:v>1428.299898989188</c:v>
                      </c:pt>
                      <c:pt idx="3">
                        <c:v>1809.7380499724231</c:v>
                      </c:pt>
                      <c:pt idx="4">
                        <c:v>2040.579442826044</c:v>
                      </c:pt>
                      <c:pt idx="5">
                        <c:v>1582.852619804278</c:v>
                      </c:pt>
                      <c:pt idx="6">
                        <c:v>1349.6256173956754</c:v>
                      </c:pt>
                      <c:pt idx="7">
                        <c:v>1408.4238698322665</c:v>
                      </c:pt>
                      <c:pt idx="8">
                        <c:v>1689.4737273530204</c:v>
                      </c:pt>
                      <c:pt idx="9">
                        <c:v>1802.1216385222631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88E-4913-92BF-CBC4DDAE7218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'p18-19（シミュレーション４の場合）'!$AK$24</c15:sqref>
                        </c15:formulaRef>
                      </c:ext>
                    </c:extLst>
                    <c:strCache>
                      <c:ptCount val="1"/>
                      <c:pt idx="0">
                        <c:v>90歳以上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'p18-19（シミュレーション４の場合）'!$AL$24:$AU$24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578</c:v>
                      </c:pt>
                      <c:pt idx="1">
                        <c:v>458.31200955565191</c:v>
                      </c:pt>
                      <c:pt idx="2">
                        <c:v>751.40659079204738</c:v>
                      </c:pt>
                      <c:pt idx="3">
                        <c:v>1031.7546023299378</c:v>
                      </c:pt>
                      <c:pt idx="4">
                        <c:v>1350.2131380099488</c:v>
                      </c:pt>
                      <c:pt idx="5">
                        <c:v>1614.6810399923543</c:v>
                      </c:pt>
                      <c:pt idx="6">
                        <c:v>1528.4111175278913</c:v>
                      </c:pt>
                      <c:pt idx="7">
                        <c:v>1377.4067035485509</c:v>
                      </c:pt>
                      <c:pt idx="8">
                        <c:v>1328.4304068694944</c:v>
                      </c:pt>
                      <c:pt idx="9">
                        <c:v>1433.5568232618898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588E-4913-92BF-CBC4DDAE7218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'p18-19（シミュレーション４の場合）'!$AK$25</c15:sqref>
                        </c15:formulaRef>
                      </c:ext>
                    </c:extLst>
                    <c:strCache>
                      <c:ptCount val="1"/>
                      <c:pt idx="0">
                        <c:v>0～14歳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'p18-19（シミュレーション４の場合）'!$AL$25:$AU$25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5574</c:v>
                      </c:pt>
                      <c:pt idx="1">
                        <c:v>5347.0495713593</c:v>
                      </c:pt>
                      <c:pt idx="2">
                        <c:v>5177.8773044560576</c:v>
                      </c:pt>
                      <c:pt idx="3">
                        <c:v>5400.8785765259454</c:v>
                      </c:pt>
                      <c:pt idx="4">
                        <c:v>5509.4336742681544</c:v>
                      </c:pt>
                      <c:pt idx="5">
                        <c:v>5723.5808964689213</c:v>
                      </c:pt>
                      <c:pt idx="6">
                        <c:v>5715.0761906477874</c:v>
                      </c:pt>
                      <c:pt idx="7">
                        <c:v>5429.928564875253</c:v>
                      </c:pt>
                      <c:pt idx="8">
                        <c:v>5021.9026845621738</c:v>
                      </c:pt>
                      <c:pt idx="9">
                        <c:v>4821.6024025032384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588E-4913-92BF-CBC4DDAE7218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'p18-19（シミュレーション４の場合）'!$AK$26</c15:sqref>
                        </c15:formulaRef>
                      </c:ext>
                    </c:extLst>
                    <c:strCache>
                      <c:ptCount val="1"/>
                      <c:pt idx="0">
                        <c:v>15～64歳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'p18-19（シミュレーション４の場合）'!$AL$26:$AU$26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30787</c:v>
                      </c:pt>
                      <c:pt idx="1">
                        <c:v>29760.19025509747</c:v>
                      </c:pt>
                      <c:pt idx="2">
                        <c:v>28948.06094813058</c:v>
                      </c:pt>
                      <c:pt idx="3">
                        <c:v>27668.48009632769</c:v>
                      </c:pt>
                      <c:pt idx="4">
                        <c:v>26057.401506356866</c:v>
                      </c:pt>
                      <c:pt idx="5">
                        <c:v>24309.839830812154</c:v>
                      </c:pt>
                      <c:pt idx="6">
                        <c:v>23250.777434185169</c:v>
                      </c:pt>
                      <c:pt idx="7">
                        <c:v>22832.462910497434</c:v>
                      </c:pt>
                      <c:pt idx="8">
                        <c:v>22659.394770520561</c:v>
                      </c:pt>
                      <c:pt idx="9">
                        <c:v>21067.656494908042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588E-4913-92BF-CBC4DDAE7218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'p18-19（シミュレーション４の場合）'!$AK$27</c15:sqref>
                        </c15:formulaRef>
                      </c:ext>
                    </c:extLst>
                    <c:strCache>
                      <c:ptCount val="1"/>
                      <c:pt idx="0">
                        <c:v>65歳以上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'p18-19（シミュレーション４の場合）'!$AL$27:$AU$27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12430</c:v>
                      </c:pt>
                      <c:pt idx="1">
                        <c:v>13038.188601707046</c:v>
                      </c:pt>
                      <c:pt idx="2">
                        <c:v>13275.378513490356</c:v>
                      </c:pt>
                      <c:pt idx="3">
                        <c:v>13244.438904712864</c:v>
                      </c:pt>
                      <c:pt idx="4">
                        <c:v>13465.941696354686</c:v>
                      </c:pt>
                      <c:pt idx="5">
                        <c:v>13782.457205841631</c:v>
                      </c:pt>
                      <c:pt idx="6">
                        <c:v>13569.033040138787</c:v>
                      </c:pt>
                      <c:pt idx="7">
                        <c:v>12904.518522807624</c:v>
                      </c:pt>
                      <c:pt idx="8">
                        <c:v>12081.574312205226</c:v>
                      </c:pt>
                      <c:pt idx="9">
                        <c:v>12416.096549180413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588E-4913-92BF-CBC4DDAE7218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'p18-19（シミュレーション４の場合）'!$AK$28</c15:sqref>
                        </c15:formulaRef>
                      </c:ext>
                    </c:extLst>
                    <c:strCache>
                      <c:ptCount val="1"/>
                      <c:pt idx="0">
                        <c:v>（再掲）75歳以上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'p18-19（シミュレーション４の場合）'!$AL$4:$AU$4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'p18-19（シミュレーション４の場合）'!$AL$28:$AU$28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5409</c:v>
                      </c:pt>
                      <c:pt idx="1">
                        <c:v>6474.7252878943318</c:v>
                      </c:pt>
                      <c:pt idx="2">
                        <c:v>7954.6458731498478</c:v>
                      </c:pt>
                      <c:pt idx="3">
                        <c:v>8184.5639596885176</c:v>
                      </c:pt>
                      <c:pt idx="4">
                        <c:v>7735.551172934729</c:v>
                      </c:pt>
                      <c:pt idx="5">
                        <c:v>7343.0864185852179</c:v>
                      </c:pt>
                      <c:pt idx="6">
                        <c:v>7578.0985740951546</c:v>
                      </c:pt>
                      <c:pt idx="7">
                        <c:v>8049.722210879554</c:v>
                      </c:pt>
                      <c:pt idx="8">
                        <c:v>7880.8977444924485</c:v>
                      </c:pt>
                      <c:pt idx="9">
                        <c:v>7176.9580193713609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588E-4913-92BF-CBC4DDAE7218}"/>
                  </c:ext>
                </c:extLst>
              </c15:ser>
            </c15:filteredLineSeries>
          </c:ext>
        </c:extLst>
      </c:lineChart>
      <c:catAx>
        <c:axId val="828285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828283048"/>
        <c:crosses val="autoZero"/>
        <c:auto val="1"/>
        <c:lblAlgn val="ctr"/>
        <c:lblOffset val="100"/>
        <c:noMultiLvlLbl val="0"/>
      </c:catAx>
      <c:valAx>
        <c:axId val="82828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828285016"/>
        <c:crosses val="autoZero"/>
        <c:crossBetween val="between"/>
      </c:valAx>
      <c:valAx>
        <c:axId val="833174592"/>
        <c:scaling>
          <c:orientation val="minMax"/>
        </c:scaling>
        <c:delete val="0"/>
        <c:axPos val="r"/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833178856"/>
        <c:crosses val="max"/>
        <c:crossBetween val="between"/>
      </c:valAx>
      <c:catAx>
        <c:axId val="833178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3174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 altLang="en-US"/>
              <a:t>東南部地域</a:t>
            </a:r>
            <a:r>
              <a:rPr lang="ja-JP" altLang="ja-JP" sz="1400" b="0" i="0" u="none" strike="noStrike" baseline="0">
                <a:effectLst/>
              </a:rPr>
              <a:t>（シミュレーション４）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'p18-19（シミュレーション４の場合）'!$AW$5</c:f>
              <c:strCache>
                <c:ptCount val="1"/>
                <c:pt idx="0">
                  <c:v>総数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'p18-19（シミュレーション４の場合）'!$AX$4:$BG$4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'p18-19（シミュレーション４の場合）'!$AX$5:$BG$5</c:f>
              <c:numCache>
                <c:formatCode>#,##0_);\(#,##0\)</c:formatCode>
                <c:ptCount val="10"/>
                <c:pt idx="0">
                  <c:v>83035</c:v>
                </c:pt>
                <c:pt idx="1">
                  <c:v>82593.483759005263</c:v>
                </c:pt>
                <c:pt idx="2">
                  <c:v>81783.566166610894</c:v>
                </c:pt>
                <c:pt idx="3">
                  <c:v>80365.250317575294</c:v>
                </c:pt>
                <c:pt idx="4">
                  <c:v>78648.171549361505</c:v>
                </c:pt>
                <c:pt idx="5">
                  <c:v>76928.69298189554</c:v>
                </c:pt>
                <c:pt idx="6">
                  <c:v>75163.211800106292</c:v>
                </c:pt>
                <c:pt idx="7">
                  <c:v>73124.78505845218</c:v>
                </c:pt>
                <c:pt idx="8">
                  <c:v>70693.865497350038</c:v>
                </c:pt>
                <c:pt idx="9">
                  <c:v>68015.23822544617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1-4DEA-83FA-D4416A3F8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685952"/>
        <c:axId val="843687592"/>
      </c:barChart>
      <c:lineChart>
        <c:grouping val="standard"/>
        <c:varyColors val="0"/>
        <c:ser>
          <c:idx val="24"/>
          <c:order val="24"/>
          <c:tx>
            <c:strRef>
              <c:f>'p18-19（シミュレーション４の場合）'!$AW$29</c:f>
              <c:strCache>
                <c:ptCount val="1"/>
                <c:pt idx="0">
                  <c:v>年少人口割合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'p18-19（シミュレーション４の場合）'!$AX$4:$BG$4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'p18-19（シミュレーション４の場合）'!$AX$29:$BG$29</c:f>
              <c:numCache>
                <c:formatCode>0.0%</c:formatCode>
                <c:ptCount val="10"/>
                <c:pt idx="0">
                  <c:v>0.13399169025109894</c:v>
                </c:pt>
                <c:pt idx="1">
                  <c:v>0.1254220755443726</c:v>
                </c:pt>
                <c:pt idx="2">
                  <c:v>0.11893858961557252</c:v>
                </c:pt>
                <c:pt idx="3">
                  <c:v>0.11897991053044145</c:v>
                </c:pt>
                <c:pt idx="4">
                  <c:v>0.12338396676366081</c:v>
                </c:pt>
                <c:pt idx="5">
                  <c:v>0.13029506504816288</c:v>
                </c:pt>
                <c:pt idx="6">
                  <c:v>0.13470218236414941</c:v>
                </c:pt>
                <c:pt idx="7">
                  <c:v>0.13484885454935822</c:v>
                </c:pt>
                <c:pt idx="8">
                  <c:v>0.13214918470722367</c:v>
                </c:pt>
                <c:pt idx="9">
                  <c:v>0.13154766449389191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701-4DEA-83FA-D4416A3F8D2D}"/>
            </c:ext>
          </c:extLst>
        </c:ser>
        <c:ser>
          <c:idx val="25"/>
          <c:order val="25"/>
          <c:tx>
            <c:strRef>
              <c:f>'p18-19（シミュレーション４の場合）'!$AW$30</c:f>
              <c:strCache>
                <c:ptCount val="1"/>
                <c:pt idx="0">
                  <c:v>生産年齢人口割合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'p18-19（シミュレーション４の場合）'!$AX$4:$BG$4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'p18-19（シミュレーション４の場合）'!$AX$30:$BG$30</c:f>
              <c:numCache>
                <c:formatCode>0.0%</c:formatCode>
                <c:ptCount val="10"/>
                <c:pt idx="0">
                  <c:v>0.63080628650569037</c:v>
                </c:pt>
                <c:pt idx="1">
                  <c:v>0.62792602549828191</c:v>
                </c:pt>
                <c:pt idx="2">
                  <c:v>0.62803380085341387</c:v>
                </c:pt>
                <c:pt idx="3">
                  <c:v>0.61358779891449333</c:v>
                </c:pt>
                <c:pt idx="4">
                  <c:v>0.58486618754340891</c:v>
                </c:pt>
                <c:pt idx="5">
                  <c:v>0.5501649261369983</c:v>
                </c:pt>
                <c:pt idx="6">
                  <c:v>0.53445246012730874</c:v>
                </c:pt>
                <c:pt idx="7">
                  <c:v>0.53692943323803988</c:v>
                </c:pt>
                <c:pt idx="8">
                  <c:v>0.55133289748865277</c:v>
                </c:pt>
                <c:pt idx="9">
                  <c:v>0.55487407927391164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8701-4DEA-83FA-D4416A3F8D2D}"/>
            </c:ext>
          </c:extLst>
        </c:ser>
        <c:ser>
          <c:idx val="26"/>
          <c:order val="26"/>
          <c:tx>
            <c:strRef>
              <c:f>'p18-19（シミュレーション４の場合）'!$AW$31</c:f>
              <c:strCache>
                <c:ptCount val="1"/>
                <c:pt idx="0">
                  <c:v>老年人口割合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'p18-19（シミュレーション４の場合）'!$AX$4:$BG$4</c:f>
              <c:strCache>
                <c:ptCount val="10"/>
                <c:pt idx="0">
                  <c:v>平成27年
（2015年）</c:v>
                </c:pt>
                <c:pt idx="1">
                  <c:v>平成32年
（2020年）</c:v>
                </c:pt>
                <c:pt idx="2">
                  <c:v>平成37年
（2025年）</c:v>
                </c:pt>
                <c:pt idx="3">
                  <c:v>平成42年
（2030年）</c:v>
                </c:pt>
                <c:pt idx="4">
                  <c:v>平成47年
（2035年）</c:v>
                </c:pt>
                <c:pt idx="5">
                  <c:v>平成52年
（2040年）</c:v>
                </c:pt>
                <c:pt idx="6">
                  <c:v>平成57年
（2045年）</c:v>
                </c:pt>
                <c:pt idx="7">
                  <c:v>平成62年
（2050年）</c:v>
                </c:pt>
                <c:pt idx="8">
                  <c:v>平成67年
（2055年）</c:v>
                </c:pt>
                <c:pt idx="9">
                  <c:v>平成72年
（2060年）</c:v>
                </c:pt>
              </c:strCache>
            </c:strRef>
          </c:cat>
          <c:val>
            <c:numRef>
              <c:f>'p18-19（シミュレーション４の場合）'!$AX$31:$BG$31</c:f>
              <c:numCache>
                <c:formatCode>0.0%</c:formatCode>
                <c:ptCount val="10"/>
                <c:pt idx="0">
                  <c:v>0.23520202324321068</c:v>
                </c:pt>
                <c:pt idx="1">
                  <c:v>0.24665189895734535</c:v>
                </c:pt>
                <c:pt idx="2">
                  <c:v>0.25302760953101339</c:v>
                </c:pt>
                <c:pt idx="3">
                  <c:v>0.2674322905550654</c:v>
                </c:pt>
                <c:pt idx="4">
                  <c:v>0.29174984569293017</c:v>
                </c:pt>
                <c:pt idx="5">
                  <c:v>0.31954000881483896</c:v>
                </c:pt>
                <c:pt idx="6">
                  <c:v>0.33084535750854194</c:v>
                </c:pt>
                <c:pt idx="7">
                  <c:v>0.32822171221260193</c:v>
                </c:pt>
                <c:pt idx="8">
                  <c:v>0.31651791780412331</c:v>
                </c:pt>
                <c:pt idx="9">
                  <c:v>0.31357825623219621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701-4DEA-83FA-D4416A3F8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692840"/>
        <c:axId val="84369087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'p18-19（シミュレーション４の場合）'!$AW$6</c15:sqref>
                        </c15:formulaRef>
                      </c:ext>
                    </c:extLst>
                    <c:strCache>
                      <c:ptCount val="1"/>
                      <c:pt idx="0">
                        <c:v>0～4歳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'p18-19（シミュレーション４の場合）'!$AX$6:$BG$6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3321</c:v>
                      </c:pt>
                      <c:pt idx="1">
                        <c:v>3155.3202375626897</c:v>
                      </c:pt>
                      <c:pt idx="2">
                        <c:v>3110.348507834075</c:v>
                      </c:pt>
                      <c:pt idx="3">
                        <c:v>3160.8038644672497</c:v>
                      </c:pt>
                      <c:pt idx="4">
                        <c:v>3297.6649544276888</c:v>
                      </c:pt>
                      <c:pt idx="5">
                        <c:v>3426.1653041384002</c:v>
                      </c:pt>
                      <c:pt idx="6">
                        <c:v>3256.2636506048666</c:v>
                      </c:pt>
                      <c:pt idx="7">
                        <c:v>3033.4842576906071</c:v>
                      </c:pt>
                      <c:pt idx="8">
                        <c:v>2915.7651511212043</c:v>
                      </c:pt>
                      <c:pt idx="9">
                        <c:v>2869.1486466357619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701-4DEA-83FA-D4416A3F8D2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'p18-19（シミュレーション４の場合）'!$AW$7</c15:sqref>
                        </c15:formulaRef>
                      </c:ext>
                    </c:extLst>
                    <c:strCache>
                      <c:ptCount val="1"/>
                      <c:pt idx="0">
                        <c:v>5～9歳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'p18-19（シミュレーション４の場合）'!$AX$7:$BG$7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3794</c:v>
                      </c:pt>
                      <c:pt idx="1">
                        <c:v>3379.2606423746993</c:v>
                      </c:pt>
                      <c:pt idx="2">
                        <c:v>3210.5179863004346</c:v>
                      </c:pt>
                      <c:pt idx="3">
                        <c:v>3164.7592201859202</c:v>
                      </c:pt>
                      <c:pt idx="4">
                        <c:v>3216.0972148544993</c:v>
                      </c:pt>
                      <c:pt idx="5">
                        <c:v>3355.3524768439702</c:v>
                      </c:pt>
                      <c:pt idx="6">
                        <c:v>3486.1007404291595</c:v>
                      </c:pt>
                      <c:pt idx="7">
                        <c:v>3313.2272578705361</c:v>
                      </c:pt>
                      <c:pt idx="8">
                        <c:v>3086.5506627618242</c:v>
                      </c:pt>
                      <c:pt idx="9">
                        <c:v>2966.7722312501555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701-4DEA-83FA-D4416A3F8D2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'p18-19（シミュレーション４の場合）'!$AW$8</c15:sqref>
                        </c15:formulaRef>
                      </c:ext>
                    </c:extLst>
                    <c:strCache>
                      <c:ptCount val="1"/>
                      <c:pt idx="0">
                        <c:v>10～14歳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'p18-19（シミュレーション４の場合）'!$AX$8:$BG$8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4011</c:v>
                      </c:pt>
                      <c:pt idx="1">
                        <c:v>3824.4652795574793</c:v>
                      </c:pt>
                      <c:pt idx="2">
                        <c:v>3406.3555194540454</c:v>
                      </c:pt>
                      <c:pt idx="3">
                        <c:v>3236.2872078884684</c:v>
                      </c:pt>
                      <c:pt idx="4">
                        <c:v>3190.1612151869258</c:v>
                      </c:pt>
                      <c:pt idx="5">
                        <c:v>3241.911275163859</c:v>
                      </c:pt>
                      <c:pt idx="6">
                        <c:v>3382.2842719390783</c:v>
                      </c:pt>
                      <c:pt idx="7">
                        <c:v>3514.0819887391585</c:v>
                      </c:pt>
                      <c:pt idx="8">
                        <c:v>3339.820875393908</c:v>
                      </c:pt>
                      <c:pt idx="9">
                        <c:v>3111.3248606672082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701-4DEA-83FA-D4416A3F8D2D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'p18-19（シミュレーション４の場合）'!$AW$9</c15:sqref>
                        </c15:formulaRef>
                      </c:ext>
                    </c:extLst>
                    <c:strCache>
                      <c:ptCount val="1"/>
                      <c:pt idx="0">
                        <c:v>15～19歳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'p18-19（シミュレーション４の場合）'!$AX$9:$BG$9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5092</c:v>
                      </c:pt>
                      <c:pt idx="1">
                        <c:v>4218.3024077025666</c:v>
                      </c:pt>
                      <c:pt idx="2">
                        <c:v>4022.1041665730568</c:v>
                      </c:pt>
                      <c:pt idx="3">
                        <c:v>3582.7996945274554</c:v>
                      </c:pt>
                      <c:pt idx="4">
                        <c:v>3403.6413039780432</c:v>
                      </c:pt>
                      <c:pt idx="5">
                        <c:v>3355.1294782625782</c:v>
                      </c:pt>
                      <c:pt idx="6">
                        <c:v>3409.555615381887</c:v>
                      </c:pt>
                      <c:pt idx="7">
                        <c:v>3557.1875210017415</c:v>
                      </c:pt>
                      <c:pt idx="8">
                        <c:v>3695.800705407139</c:v>
                      </c:pt>
                      <c:pt idx="9">
                        <c:v>3512.5288792880733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701-4DEA-83FA-D4416A3F8D2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'p18-19（シミュレーション４の場合）'!$AW$10</c15:sqref>
                        </c15:formulaRef>
                      </c:ext>
                    </c:extLst>
                    <c:strCache>
                      <c:ptCount val="1"/>
                      <c:pt idx="0">
                        <c:v>20～24歳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'p18-19（シミュレーション４の場合）'!$AX$10:$BG$10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5249</c:v>
                      </c:pt>
                      <c:pt idx="1">
                        <c:v>5579.7394239556579</c:v>
                      </c:pt>
                      <c:pt idx="2">
                        <c:v>4616.8832622166119</c:v>
                      </c:pt>
                      <c:pt idx="3">
                        <c:v>4401.9986978621437</c:v>
                      </c:pt>
                      <c:pt idx="4">
                        <c:v>3923.8788935226348</c:v>
                      </c:pt>
                      <c:pt idx="5">
                        <c:v>3725.8407718396329</c:v>
                      </c:pt>
                      <c:pt idx="6">
                        <c:v>3672.732915119931</c:v>
                      </c:pt>
                      <c:pt idx="7">
                        <c:v>3732.3111419919464</c:v>
                      </c:pt>
                      <c:pt idx="8">
                        <c:v>3893.9181865500896</c:v>
                      </c:pt>
                      <c:pt idx="9">
                        <c:v>4045.652779248705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701-4DEA-83FA-D4416A3F8D2D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'p18-19（シミュレーション４の場合）'!$AW$11</c15:sqref>
                        </c15:formulaRef>
                      </c:ext>
                    </c:extLst>
                    <c:strCache>
                      <c:ptCount val="1"/>
                      <c:pt idx="0">
                        <c:v>25～29歳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'p18-19（シミュレーション４の場合）'!$AX$11:$BG$11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4055</c:v>
                      </c:pt>
                      <c:pt idx="1">
                        <c:v>4904.5142500965121</c:v>
                      </c:pt>
                      <c:pt idx="2">
                        <c:v>5214.6931683313105</c:v>
                      </c:pt>
                      <c:pt idx="3">
                        <c:v>4316.5121905974247</c:v>
                      </c:pt>
                      <c:pt idx="4">
                        <c:v>4115.6533626413184</c:v>
                      </c:pt>
                      <c:pt idx="5">
                        <c:v>3667.8106452908328</c:v>
                      </c:pt>
                      <c:pt idx="6">
                        <c:v>3483.2572646535791</c:v>
                      </c:pt>
                      <c:pt idx="7">
                        <c:v>3433.6083284066676</c:v>
                      </c:pt>
                      <c:pt idx="8">
                        <c:v>3489.3075313455165</c:v>
                      </c:pt>
                      <c:pt idx="9">
                        <c:v>3640.3926515947001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701-4DEA-83FA-D4416A3F8D2D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'p18-19（シミュレーション４の場合）'!$AW$12</c15:sqref>
                        </c15:formulaRef>
                      </c:ext>
                    </c:extLst>
                    <c:strCache>
                      <c:ptCount val="1"/>
                      <c:pt idx="0">
                        <c:v>30～34歳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'p18-19（シミュレーション４の場合）'!$AX$12:$BG$12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4472</c:v>
                      </c:pt>
                      <c:pt idx="1">
                        <c:v>3957.9773745605962</c:v>
                      </c:pt>
                      <c:pt idx="2">
                        <c:v>4785.8674276882939</c:v>
                      </c:pt>
                      <c:pt idx="3">
                        <c:v>5089.0802843660022</c:v>
                      </c:pt>
                      <c:pt idx="4">
                        <c:v>4213.3239654428453</c:v>
                      </c:pt>
                      <c:pt idx="5">
                        <c:v>4017.2881017055834</c:v>
                      </c:pt>
                      <c:pt idx="6">
                        <c:v>3579.7624516008855</c:v>
                      </c:pt>
                      <c:pt idx="7">
                        <c:v>3399.9025516693596</c:v>
                      </c:pt>
                      <c:pt idx="8">
                        <c:v>3351.4422605908753</c:v>
                      </c:pt>
                      <c:pt idx="9">
                        <c:v>3405.808584514929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701-4DEA-83FA-D4416A3F8D2D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'p18-19（シミュレーション４の場合）'!$AW$13</c15:sqref>
                        </c15:formulaRef>
                      </c:ext>
                    </c:extLst>
                    <c:strCache>
                      <c:ptCount val="1"/>
                      <c:pt idx="0">
                        <c:v>35～39歳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'p18-19（シミュレーション４の場合）'!$AX$13:$BG$13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5583</c:v>
                      </c:pt>
                      <c:pt idx="1">
                        <c:v>4450.3772954884653</c:v>
                      </c:pt>
                      <c:pt idx="2">
                        <c:v>3938.7556267709297</c:v>
                      </c:pt>
                      <c:pt idx="3">
                        <c:v>4761.8456524378234</c:v>
                      </c:pt>
                      <c:pt idx="4">
                        <c:v>5063.8594433409644</c:v>
                      </c:pt>
                      <c:pt idx="5">
                        <c:v>4192.91708354812</c:v>
                      </c:pt>
                      <c:pt idx="6">
                        <c:v>3997.8435159001951</c:v>
                      </c:pt>
                      <c:pt idx="7">
                        <c:v>3562.2035409781874</c:v>
                      </c:pt>
                      <c:pt idx="8">
                        <c:v>3383.3838749926567</c:v>
                      </c:pt>
                      <c:pt idx="9">
                        <c:v>3335.1593565611756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701-4DEA-83FA-D4416A3F8D2D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'p18-19（シミュレーション４の場合）'!$AW$14</c15:sqref>
                        </c15:formulaRef>
                      </c:ext>
                    </c:extLst>
                    <c:strCache>
                      <c:ptCount val="1"/>
                      <c:pt idx="0">
                        <c:v>40～44歳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'p18-19（シミュレーション４の場合）'!$AX$14:$BG$14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7049</c:v>
                      </c:pt>
                      <c:pt idx="1">
                        <c:v>5567.9951909900192</c:v>
                      </c:pt>
                      <c:pt idx="2">
                        <c:v>4438.3179484323218</c:v>
                      </c:pt>
                      <c:pt idx="3">
                        <c:v>3927.9680880286392</c:v>
                      </c:pt>
                      <c:pt idx="4">
                        <c:v>4747.7460648922606</c:v>
                      </c:pt>
                      <c:pt idx="5">
                        <c:v>5049.3038305438849</c:v>
                      </c:pt>
                      <c:pt idx="6">
                        <c:v>4181.508010102375</c:v>
                      </c:pt>
                      <c:pt idx="7">
                        <c:v>3986.9826326136117</c:v>
                      </c:pt>
                      <c:pt idx="8">
                        <c:v>3552.2112438860904</c:v>
                      </c:pt>
                      <c:pt idx="9">
                        <c:v>3374.1076339979245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701-4DEA-83FA-D4416A3F8D2D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'p18-19（シミュレーション４の場合）'!$AW$15</c15:sqref>
                        </c15:formulaRef>
                      </c:ext>
                    </c:extLst>
                    <c:strCache>
                      <c:ptCount val="1"/>
                      <c:pt idx="0">
                        <c:v>45～49歳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'p18-19（シミュレーション４の場合）'!$AX$15:$BG$15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6644</c:v>
                      </c:pt>
                      <c:pt idx="1">
                        <c:v>7040.8850941485362</c:v>
                      </c:pt>
                      <c:pt idx="2">
                        <c:v>5561.3354756163944</c:v>
                      </c:pt>
                      <c:pt idx="3">
                        <c:v>4432.9058134311708</c:v>
                      </c:pt>
                      <c:pt idx="4">
                        <c:v>3923.057878221905</c:v>
                      </c:pt>
                      <c:pt idx="5">
                        <c:v>4740.6992764867737</c:v>
                      </c:pt>
                      <c:pt idx="6">
                        <c:v>5042.2701761598728</c:v>
                      </c:pt>
                      <c:pt idx="7">
                        <c:v>4176.3592370987035</c:v>
                      </c:pt>
                      <c:pt idx="8">
                        <c:v>3982.0916589038611</c:v>
                      </c:pt>
                      <c:pt idx="9">
                        <c:v>3547.5226249924021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701-4DEA-83FA-D4416A3F8D2D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'p18-19（シミュレーション４の場合）'!$AW$16</c15:sqref>
                        </c15:formulaRef>
                      </c:ext>
                    </c:extLst>
                    <c:strCache>
                      <c:ptCount val="1"/>
                      <c:pt idx="0">
                        <c:v>50～54歳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'p18-19（シミュレーション４の場合）'!$AX$16:$BG$16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5473</c:v>
                      </c:pt>
                      <c:pt idx="1">
                        <c:v>6606.4232685268435</c:v>
                      </c:pt>
                      <c:pt idx="2">
                        <c:v>7001.9753884945476</c:v>
                      </c:pt>
                      <c:pt idx="3">
                        <c:v>5530.2510076519029</c:v>
                      </c:pt>
                      <c:pt idx="4">
                        <c:v>4407.9829356533046</c:v>
                      </c:pt>
                      <c:pt idx="5">
                        <c:v>3900.8322134945806</c:v>
                      </c:pt>
                      <c:pt idx="6">
                        <c:v>4712.2781782145748</c:v>
                      </c:pt>
                      <c:pt idx="7">
                        <c:v>5012.6890333867495</c:v>
                      </c:pt>
                      <c:pt idx="8">
                        <c:v>4152.8087182340259</c:v>
                      </c:pt>
                      <c:pt idx="9">
                        <c:v>3959.6623119914279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701-4DEA-83FA-D4416A3F8D2D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'p18-19（シミュレーション４の場合）'!$AW$17</c15:sqref>
                        </c15:formulaRef>
                      </c:ext>
                    </c:extLst>
                    <c:strCache>
                      <c:ptCount val="1"/>
                      <c:pt idx="0">
                        <c:v>55～59歳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'p18-19（シミュレーション４の場合）'!$AX$17:$BG$17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4240</c:v>
                      </c:pt>
                      <c:pt idx="1">
                        <c:v>5396.6776315376164</c:v>
                      </c:pt>
                      <c:pt idx="2">
                        <c:v>6515.2846523989356</c:v>
                      </c:pt>
                      <c:pt idx="3">
                        <c:v>6906.3521525199076</c:v>
                      </c:pt>
                      <c:pt idx="4">
                        <c:v>5454.3521581400382</c:v>
                      </c:pt>
                      <c:pt idx="5">
                        <c:v>4347.3311388438024</c:v>
                      </c:pt>
                      <c:pt idx="6">
                        <c:v>3846.9780720780532</c:v>
                      </c:pt>
                      <c:pt idx="7">
                        <c:v>4645.5544532447348</c:v>
                      </c:pt>
                      <c:pt idx="8">
                        <c:v>4942.4027672315888</c:v>
                      </c:pt>
                      <c:pt idx="9">
                        <c:v>4095.5933485726036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701-4DEA-83FA-D4416A3F8D2D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'p18-19（シミュレーション４の場合）'!$AW$18</c15:sqref>
                        </c15:formulaRef>
                      </c:ext>
                    </c:extLst>
                    <c:strCache>
                      <c:ptCount val="1"/>
                      <c:pt idx="0">
                        <c:v>60～64歳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'p18-19（シミュレーション４の場合）'!$AX$18:$BG$18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4522</c:v>
                      </c:pt>
                      <c:pt idx="1">
                        <c:v>4139.7060518422513</c:v>
                      </c:pt>
                      <c:pt idx="2">
                        <c:v>5267.6267904408978</c:v>
                      </c:pt>
                      <c:pt idx="3">
                        <c:v>6361.4234701508449</c:v>
                      </c:pt>
                      <c:pt idx="4">
                        <c:v>6745.1602455017455</c:v>
                      </c:pt>
                      <c:pt idx="5">
                        <c:v>5326.3161521845805</c:v>
                      </c:pt>
                      <c:pt idx="6">
                        <c:v>4244.977258425416</c:v>
                      </c:pt>
                      <c:pt idx="7">
                        <c:v>3756.0509566965088</c:v>
                      </c:pt>
                      <c:pt idx="8">
                        <c:v>4532.4867521852575</c:v>
                      </c:pt>
                      <c:pt idx="9">
                        <c:v>4823.4645161782701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701-4DEA-83FA-D4416A3F8D2D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'p18-19（シミュレーション４の場合）'!$AW$19</c15:sqref>
                        </c15:formulaRef>
                      </c:ext>
                    </c:extLst>
                    <c:strCache>
                      <c:ptCount val="1"/>
                      <c:pt idx="0">
                        <c:v>65～69歳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'p18-19（シミュレーション４の場合）'!$AX$19:$BG$19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5714</c:v>
                      </c:pt>
                      <c:pt idx="1">
                        <c:v>4382.3629832167071</c:v>
                      </c:pt>
                      <c:pt idx="2">
                        <c:v>4008.6921289399638</c:v>
                      </c:pt>
                      <c:pt idx="3">
                        <c:v>5098.9155430154133</c:v>
                      </c:pt>
                      <c:pt idx="4">
                        <c:v>6160.4586422572738</c:v>
                      </c:pt>
                      <c:pt idx="5">
                        <c:v>6534.8010315974416</c:v>
                      </c:pt>
                      <c:pt idx="6">
                        <c:v>5159.1558102548461</c:v>
                      </c:pt>
                      <c:pt idx="7">
                        <c:v>4111.317784929608</c:v>
                      </c:pt>
                      <c:pt idx="8">
                        <c:v>3637.2795675592361</c:v>
                      </c:pt>
                      <c:pt idx="9">
                        <c:v>4384.485370304712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701-4DEA-83FA-D4416A3F8D2D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'p18-19（シミュレーション４の場合）'!$AW$20</c15:sqref>
                        </c15:formulaRef>
                      </c:ext>
                    </c:extLst>
                    <c:strCache>
                      <c:ptCount val="1"/>
                      <c:pt idx="0">
                        <c:v>70～74歳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'p18-19（シミュレーション４の場合）'!$AX$20:$BG$20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5003</c:v>
                      </c:pt>
                      <c:pt idx="1">
                        <c:v>5421.5648484577923</c:v>
                      </c:pt>
                      <c:pt idx="2">
                        <c:v>4158.3895356491048</c:v>
                      </c:pt>
                      <c:pt idx="3">
                        <c:v>3798.7705148822747</c:v>
                      </c:pt>
                      <c:pt idx="4">
                        <c:v>4828.7274560290953</c:v>
                      </c:pt>
                      <c:pt idx="5">
                        <c:v>5838.4312452953109</c:v>
                      </c:pt>
                      <c:pt idx="6">
                        <c:v>6197.5350695332763</c:v>
                      </c:pt>
                      <c:pt idx="7">
                        <c:v>4891.2220998183966</c:v>
                      </c:pt>
                      <c:pt idx="8">
                        <c:v>3897.1108230383511</c:v>
                      </c:pt>
                      <c:pt idx="9">
                        <c:v>3446.967174100007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701-4DEA-83FA-D4416A3F8D2D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'p18-19（シミュレーション４の場合）'!$AW$21</c15:sqref>
                        </c15:formulaRef>
                      </c:ext>
                    </c:extLst>
                    <c:strCache>
                      <c:ptCount val="1"/>
                      <c:pt idx="0">
                        <c:v>75～79歳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'p18-19（シミュレーション４の場合）'!$AX$21:$BG$21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3967</c:v>
                      </c:pt>
                      <c:pt idx="1">
                        <c:v>4575.3634645071506</c:v>
                      </c:pt>
                      <c:pt idx="2">
                        <c:v>4956.9828942601216</c:v>
                      </c:pt>
                      <c:pt idx="3">
                        <c:v>3802.4908034697428</c:v>
                      </c:pt>
                      <c:pt idx="4">
                        <c:v>3466.4968520558555</c:v>
                      </c:pt>
                      <c:pt idx="5">
                        <c:v>4401.8574158804004</c:v>
                      </c:pt>
                      <c:pt idx="6">
                        <c:v>5328.5671845592988</c:v>
                      </c:pt>
                      <c:pt idx="7">
                        <c:v>5662.456286633027</c:v>
                      </c:pt>
                      <c:pt idx="8">
                        <c:v>4466.5640681789728</c:v>
                      </c:pt>
                      <c:pt idx="9">
                        <c:v>3557.7810883554957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701-4DEA-83FA-D4416A3F8D2D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'p18-19（シミュレーション４の場合）'!$AW$22</c15:sqref>
                        </c15:formulaRef>
                      </c:ext>
                    </c:extLst>
                    <c:strCache>
                      <c:ptCount val="1"/>
                      <c:pt idx="0">
                        <c:v>80～84歳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'p18-19（シミュレーション４の場合）'!$AX$22:$BG$22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2686</c:v>
                      </c:pt>
                      <c:pt idx="1">
                        <c:v>3347.5070488332162</c:v>
                      </c:pt>
                      <c:pt idx="2">
                        <c:v>3871.9472296495874</c:v>
                      </c:pt>
                      <c:pt idx="3">
                        <c:v>4193.2878061881702</c:v>
                      </c:pt>
                      <c:pt idx="4">
                        <c:v>3217.267830508265</c:v>
                      </c:pt>
                      <c:pt idx="5">
                        <c:v>2923.1331341480645</c:v>
                      </c:pt>
                      <c:pt idx="6">
                        <c:v>3705.6578426317815</c:v>
                      </c:pt>
                      <c:pt idx="7">
                        <c:v>4494.4555243517589</c:v>
                      </c:pt>
                      <c:pt idx="8">
                        <c:v>4784.559188737665</c:v>
                      </c:pt>
                      <c:pt idx="9">
                        <c:v>3770.818966181052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701-4DEA-83FA-D4416A3F8D2D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'p18-19（シミュレーション４の場合）'!$AW$23</c15:sqref>
                        </c15:formulaRef>
                      </c:ext>
                    </c:extLst>
                    <c:strCache>
                      <c:ptCount val="1"/>
                      <c:pt idx="0">
                        <c:v>85～89歳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'p18-19（シミュレーション４の場合）'!$AX$23:$BG$23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1454</c:v>
                      </c:pt>
                      <c:pt idx="1">
                        <c:v>1956.1676612393596</c:v>
                      </c:pt>
                      <c:pt idx="2">
                        <c:v>2447.5145210632732</c:v>
                      </c:pt>
                      <c:pt idx="3">
                        <c:v>2844.505364664878</c:v>
                      </c:pt>
                      <c:pt idx="4">
                        <c:v>3078.6149456579888</c:v>
                      </c:pt>
                      <c:pt idx="5">
                        <c:v>2362.7826969104344</c:v>
                      </c:pt>
                      <c:pt idx="6">
                        <c:v>2134.7529350495561</c:v>
                      </c:pt>
                      <c:pt idx="7">
                        <c:v>2698.6154898713507</c:v>
                      </c:pt>
                      <c:pt idx="8">
                        <c:v>3283.6620213771425</c:v>
                      </c:pt>
                      <c:pt idx="9">
                        <c:v>3505.9871392853083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701-4DEA-83FA-D4416A3F8D2D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'p18-19（シミュレーション４の場合）'!$AW$24</c15:sqref>
                        </c15:formulaRef>
                      </c:ext>
                    </c:extLst>
                    <c:strCache>
                      <c:ptCount val="1"/>
                      <c:pt idx="0">
                        <c:v>90歳以上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'p18-19（シミュレーション４の場合）'!$AX$24:$BG$24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706</c:v>
                      </c:pt>
                      <c:pt idx="1">
                        <c:v>688.87360440708494</c:v>
                      </c:pt>
                      <c:pt idx="2">
                        <c:v>1249.9739364969678</c:v>
                      </c:pt>
                      <c:pt idx="3">
                        <c:v>1754.2929412398771</c:v>
                      </c:pt>
                      <c:pt idx="4">
                        <c:v>2194.026187048843</c:v>
                      </c:pt>
                      <c:pt idx="5">
                        <c:v>2520.7897097172863</c:v>
                      </c:pt>
                      <c:pt idx="6">
                        <c:v>2341.7308374676659</c:v>
                      </c:pt>
                      <c:pt idx="7">
                        <c:v>2143.0749714595258</c:v>
                      </c:pt>
                      <c:pt idx="8">
                        <c:v>2306.6994398546253</c:v>
                      </c:pt>
                      <c:pt idx="9">
                        <c:v>2662.0600617262498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701-4DEA-83FA-D4416A3F8D2D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'p18-19（シミュレーション４の場合）'!$AW$25</c15:sqref>
                        </c15:formulaRef>
                      </c:ext>
                    </c:extLst>
                    <c:strCache>
                      <c:ptCount val="1"/>
                      <c:pt idx="0">
                        <c:v>0～14歳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'p18-19（シミュレーション４の場合）'!$AX$25:$BG$25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11126</c:v>
                      </c:pt>
                      <c:pt idx="1">
                        <c:v>10359.046159494868</c:v>
                      </c:pt>
                      <c:pt idx="2">
                        <c:v>9727.2220135885545</c:v>
                      </c:pt>
                      <c:pt idx="3">
                        <c:v>9561.8502925416396</c:v>
                      </c:pt>
                      <c:pt idx="4">
                        <c:v>9703.9233844691134</c:v>
                      </c:pt>
                      <c:pt idx="5">
                        <c:v>10023.429056146229</c:v>
                      </c:pt>
                      <c:pt idx="6">
                        <c:v>10124.648662973104</c:v>
                      </c:pt>
                      <c:pt idx="7">
                        <c:v>9860.7935043003017</c:v>
                      </c:pt>
                      <c:pt idx="8">
                        <c:v>9342.1366892769365</c:v>
                      </c:pt>
                      <c:pt idx="9">
                        <c:v>8947.2457385531252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8701-4DEA-83FA-D4416A3F8D2D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'p18-19（シミュレーション４の場合）'!$AW$26</c15:sqref>
                        </c15:formulaRef>
                      </c:ext>
                    </c:extLst>
                    <c:strCache>
                      <c:ptCount val="1"/>
                      <c:pt idx="0">
                        <c:v>15～64歳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'p18-19（シミュレーション４の場合）'!$AX$26:$BG$26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52379</c:v>
                      </c:pt>
                      <c:pt idx="1">
                        <c:v>51862.597988849069</c:v>
                      </c:pt>
                      <c:pt idx="2">
                        <c:v>51362.843906963302</c:v>
                      </c:pt>
                      <c:pt idx="3">
                        <c:v>49311.137051573314</c:v>
                      </c:pt>
                      <c:pt idx="4">
                        <c:v>45998.656251335065</c:v>
                      </c:pt>
                      <c:pt idx="5">
                        <c:v>42323.468692200375</c:v>
                      </c:pt>
                      <c:pt idx="6">
                        <c:v>40171.163457636772</c:v>
                      </c:pt>
                      <c:pt idx="7">
                        <c:v>39262.849397088212</c:v>
                      </c:pt>
                      <c:pt idx="8">
                        <c:v>38975.853699327097</c:v>
                      </c:pt>
                      <c:pt idx="9">
                        <c:v>37739.892686940206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701-4DEA-83FA-D4416A3F8D2D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'p18-19（シミュレーション４の場合）'!$AW$27</c15:sqref>
                        </c15:formulaRef>
                      </c:ext>
                    </c:extLst>
                    <c:strCache>
                      <c:ptCount val="1"/>
                      <c:pt idx="0">
                        <c:v>65歳以上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'p18-19（シミュレーション４の場合）'!$AX$27:$BG$27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19530</c:v>
                      </c:pt>
                      <c:pt idx="1">
                        <c:v>20371.839610661311</c:v>
                      </c:pt>
                      <c:pt idx="2">
                        <c:v>20693.500246059019</c:v>
                      </c:pt>
                      <c:pt idx="3">
                        <c:v>21492.262973460358</c:v>
                      </c:pt>
                      <c:pt idx="4">
                        <c:v>22945.59191355732</c:v>
                      </c:pt>
                      <c:pt idx="5">
                        <c:v>24581.795233548939</c:v>
                      </c:pt>
                      <c:pt idx="6">
                        <c:v>24867.399679496426</c:v>
                      </c:pt>
                      <c:pt idx="7">
                        <c:v>24001.142157063667</c:v>
                      </c:pt>
                      <c:pt idx="8">
                        <c:v>22375.87510874599</c:v>
                      </c:pt>
                      <c:pt idx="9">
                        <c:v>21328.099799952826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701-4DEA-83FA-D4416A3F8D2D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'p18-19（シミュレーション４の場合）'!$AW$28</c15:sqref>
                        </c15:formulaRef>
                      </c:ext>
                    </c:extLst>
                    <c:strCache>
                      <c:ptCount val="1"/>
                      <c:pt idx="0">
                        <c:v>（再掲）75歳以上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'p18-19（シミュレーション４の場合）'!$AX$4:$BG$4</c15:sqref>
                        </c15:formulaRef>
                      </c:ext>
                    </c:extLst>
                    <c:strCache>
                      <c:ptCount val="10"/>
                      <c:pt idx="0">
                        <c:v>平成27年
（2015年）</c:v>
                      </c:pt>
                      <c:pt idx="1">
                        <c:v>平成32年
（2020年）</c:v>
                      </c:pt>
                      <c:pt idx="2">
                        <c:v>平成37年
（2025年）</c:v>
                      </c:pt>
                      <c:pt idx="3">
                        <c:v>平成42年
（2030年）</c:v>
                      </c:pt>
                      <c:pt idx="4">
                        <c:v>平成47年
（2035年）</c:v>
                      </c:pt>
                      <c:pt idx="5">
                        <c:v>平成52年
（2040年）</c:v>
                      </c:pt>
                      <c:pt idx="6">
                        <c:v>平成57年
（2045年）</c:v>
                      </c:pt>
                      <c:pt idx="7">
                        <c:v>平成62年
（2050年）</c:v>
                      </c:pt>
                      <c:pt idx="8">
                        <c:v>平成67年
（2055年）</c:v>
                      </c:pt>
                      <c:pt idx="9">
                        <c:v>平成72年
（2060年）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'p18-19（シミュレーション４の場合）'!$AX$28:$BG$28</c15:sqref>
                        </c15:formulaRef>
                      </c:ext>
                    </c:extLst>
                    <c:numCache>
                      <c:formatCode>#,##0_);\(#,##0\)</c:formatCode>
                      <c:ptCount val="10"/>
                      <c:pt idx="0">
                        <c:v>8813</c:v>
                      </c:pt>
                      <c:pt idx="1">
                        <c:v>10567.911778986811</c:v>
                      </c:pt>
                      <c:pt idx="2">
                        <c:v>12526.418581469949</c:v>
                      </c:pt>
                      <c:pt idx="3">
                        <c:v>12594.576915562669</c:v>
                      </c:pt>
                      <c:pt idx="4">
                        <c:v>11956.405815270951</c:v>
                      </c:pt>
                      <c:pt idx="5">
                        <c:v>12208.562956656187</c:v>
                      </c:pt>
                      <c:pt idx="6">
                        <c:v>13510.708799708304</c:v>
                      </c:pt>
                      <c:pt idx="7">
                        <c:v>14998.602272315662</c:v>
                      </c:pt>
                      <c:pt idx="8">
                        <c:v>14841.484718148407</c:v>
                      </c:pt>
                      <c:pt idx="9">
                        <c:v>13496.647255548105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8701-4DEA-83FA-D4416A3F8D2D}"/>
                  </c:ext>
                </c:extLst>
              </c15:ser>
            </c15:filteredLineSeries>
          </c:ext>
        </c:extLst>
      </c:lineChart>
      <c:catAx>
        <c:axId val="843692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843690872"/>
        <c:crosses val="autoZero"/>
        <c:auto val="1"/>
        <c:lblAlgn val="ctr"/>
        <c:lblOffset val="100"/>
        <c:noMultiLvlLbl val="0"/>
      </c:catAx>
      <c:valAx>
        <c:axId val="84369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843692840"/>
        <c:crosses val="autoZero"/>
        <c:crossBetween val="between"/>
      </c:valAx>
      <c:valAx>
        <c:axId val="843687592"/>
        <c:scaling>
          <c:orientation val="minMax"/>
        </c:scaling>
        <c:delete val="0"/>
        <c:axPos val="r"/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843685952"/>
        <c:crosses val="max"/>
        <c:crossBetween val="between"/>
      </c:valAx>
      <c:catAx>
        <c:axId val="843685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3687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329046</xdr:colOff>
      <xdr:row>25</xdr:row>
      <xdr:rowOff>865</xdr:rowOff>
    </xdr:from>
    <xdr:to>
      <xdr:col>13</xdr:col>
      <xdr:colOff>727362</xdr:colOff>
      <xdr:row>59</xdr:row>
      <xdr:rowOff>173182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14</xdr:row>
      <xdr:rowOff>200024</xdr:rowOff>
    </xdr:from>
    <xdr:to>
      <xdr:col>15</xdr:col>
      <xdr:colOff>390525</xdr:colOff>
      <xdr:row>35</xdr:row>
      <xdr:rowOff>142874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2</xdr:row>
      <xdr:rowOff>28575</xdr:rowOff>
    </xdr:from>
    <xdr:to>
      <xdr:col>18</xdr:col>
      <xdr:colOff>209550</xdr:colOff>
      <xdr:row>15</xdr:row>
      <xdr:rowOff>228600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17</xdr:row>
      <xdr:rowOff>47625</xdr:rowOff>
    </xdr:from>
    <xdr:to>
      <xdr:col>18</xdr:col>
      <xdr:colOff>219075</xdr:colOff>
      <xdr:row>33</xdr:row>
      <xdr:rowOff>219075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4</xdr:row>
      <xdr:rowOff>176893</xdr:rowOff>
    </xdr:from>
    <xdr:to>
      <xdr:col>10</xdr:col>
      <xdr:colOff>585107</xdr:colOff>
      <xdr:row>28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925286</xdr:colOff>
      <xdr:row>5</xdr:row>
      <xdr:rowOff>57149</xdr:rowOff>
    </xdr:from>
    <xdr:to>
      <xdr:col>22</xdr:col>
      <xdr:colOff>625929</xdr:colOff>
      <xdr:row>28</xdr:row>
      <xdr:rowOff>136071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272143</xdr:colOff>
      <xdr:row>5</xdr:row>
      <xdr:rowOff>16327</xdr:rowOff>
    </xdr:from>
    <xdr:to>
      <xdr:col>34</xdr:col>
      <xdr:colOff>598715</xdr:colOff>
      <xdr:row>28</xdr:row>
      <xdr:rowOff>190499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544286</xdr:colOff>
      <xdr:row>5</xdr:row>
      <xdr:rowOff>84364</xdr:rowOff>
    </xdr:from>
    <xdr:to>
      <xdr:col>46</xdr:col>
      <xdr:colOff>530679</xdr:colOff>
      <xdr:row>29</xdr:row>
      <xdr:rowOff>27213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49</xdr:col>
      <xdr:colOff>353785</xdr:colOff>
      <xdr:row>4</xdr:row>
      <xdr:rowOff>244927</xdr:rowOff>
    </xdr:from>
    <xdr:to>
      <xdr:col>58</xdr:col>
      <xdr:colOff>707570</xdr:colOff>
      <xdr:row>29</xdr:row>
      <xdr:rowOff>136070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61</xdr:col>
      <xdr:colOff>653143</xdr:colOff>
      <xdr:row>5</xdr:row>
      <xdr:rowOff>2722</xdr:rowOff>
    </xdr:from>
    <xdr:to>
      <xdr:col>70</xdr:col>
      <xdr:colOff>449036</xdr:colOff>
      <xdr:row>29</xdr:row>
      <xdr:rowOff>95250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-stat.go.jp/stat-search/files?page=1&amp;layout=datalist&amp;toukei=00200523&amp;tstat=000000070001&amp;cycle=7&amp;year=20190&amp;month=0&amp;tclass1=000001011680&amp;result_back=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oukei.metro.tokyo.lg.jp/syosoku/sy-data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opLeftCell="A16" zoomScale="55" zoomScaleNormal="55" workbookViewId="0">
      <selection activeCell="D25" sqref="D25"/>
    </sheetView>
  </sheetViews>
  <sheetFormatPr defaultRowHeight="18.75" x14ac:dyDescent="0.4"/>
  <cols>
    <col min="2" max="14" width="11.5" bestFit="1" customWidth="1"/>
  </cols>
  <sheetData>
    <row r="1" spans="1:14" x14ac:dyDescent="0.4">
      <c r="A1" t="s">
        <v>118</v>
      </c>
    </row>
    <row r="2" spans="1:14" ht="56.25" x14ac:dyDescent="0.4">
      <c r="A2" t="s">
        <v>0</v>
      </c>
      <c r="B2" s="3" t="s">
        <v>1</v>
      </c>
      <c r="C2" s="3" t="s">
        <v>1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27</v>
      </c>
      <c r="J2" s="3" t="s">
        <v>28</v>
      </c>
      <c r="K2" s="3" t="s">
        <v>29</v>
      </c>
      <c r="L2" s="3" t="s">
        <v>30</v>
      </c>
      <c r="M2" s="3" t="s">
        <v>31</v>
      </c>
      <c r="N2" s="3" t="s">
        <v>31</v>
      </c>
    </row>
    <row r="3" spans="1:14" x14ac:dyDescent="0.4">
      <c r="A3" t="s">
        <v>2</v>
      </c>
      <c r="B3" s="1">
        <v>577513</v>
      </c>
      <c r="C3" s="1"/>
      <c r="D3" s="1">
        <v>564443.10813979653</v>
      </c>
      <c r="E3" s="1">
        <v>548910.64847502345</v>
      </c>
      <c r="F3" s="1">
        <v>528635.21018735878</v>
      </c>
      <c r="G3" s="1">
        <v>504666.96216081688</v>
      </c>
      <c r="H3" s="1">
        <v>479017.94027240557</v>
      </c>
      <c r="I3" s="1"/>
      <c r="J3" s="1">
        <v>452913.47930552659</v>
      </c>
      <c r="K3" s="1">
        <v>426008.82299069338</v>
      </c>
      <c r="L3" s="1">
        <v>397500.78296471306</v>
      </c>
      <c r="M3" s="1">
        <v>367847.07333240943</v>
      </c>
      <c r="N3" s="1"/>
    </row>
    <row r="4" spans="1:14" x14ac:dyDescent="0.4">
      <c r="A4" t="s">
        <v>3</v>
      </c>
      <c r="B4" s="1">
        <v>19945</v>
      </c>
      <c r="C4" s="4">
        <f>B4/B$3</f>
        <v>3.4536019102600291E-2</v>
      </c>
      <c r="D4" s="1">
        <v>18752.940025561344</v>
      </c>
      <c r="E4" s="1">
        <v>17078.871145944402</v>
      </c>
      <c r="F4" s="1">
        <v>16009.667882843927</v>
      </c>
      <c r="G4" s="1">
        <v>15295.25916519511</v>
      </c>
      <c r="H4" s="1">
        <v>14467.120848631323</v>
      </c>
      <c r="I4" s="4">
        <f>H4/H$3</f>
        <v>3.0201626353293223E-2</v>
      </c>
      <c r="J4" s="1">
        <v>12855.616512030329</v>
      </c>
      <c r="K4" s="1">
        <v>11309.328711404987</v>
      </c>
      <c r="L4" s="1">
        <v>10319.608051606028</v>
      </c>
      <c r="M4" s="1">
        <v>9538.9260078226744</v>
      </c>
      <c r="N4" s="4">
        <f>M4/M$3</f>
        <v>2.5931770834568279E-2</v>
      </c>
    </row>
    <row r="5" spans="1:14" x14ac:dyDescent="0.4">
      <c r="A5" t="s">
        <v>4</v>
      </c>
      <c r="B5" s="1">
        <v>23250</v>
      </c>
      <c r="C5" s="4">
        <f t="shared" ref="C5:C23" si="0">B5/B$3</f>
        <v>4.0258834000273587E-2</v>
      </c>
      <c r="D5" s="1">
        <v>20294.047611580489</v>
      </c>
      <c r="E5" s="1">
        <v>19080.995498125521</v>
      </c>
      <c r="F5" s="1">
        <v>17377.639448877544</v>
      </c>
      <c r="G5" s="1">
        <v>16289.732136681709</v>
      </c>
      <c r="H5" s="1">
        <v>15562.825949009919</v>
      </c>
      <c r="I5" s="4">
        <f t="shared" ref="I5:I23" si="1">H5/H$3</f>
        <v>3.2489025233918646E-2</v>
      </c>
      <c r="J5" s="1">
        <v>14720.200639873879</v>
      </c>
      <c r="K5" s="1">
        <v>13080.506867580418</v>
      </c>
      <c r="L5" s="1">
        <v>11507.169005766647</v>
      </c>
      <c r="M5" s="1">
        <v>10500.134619249937</v>
      </c>
      <c r="N5" s="4">
        <f t="shared" ref="N5:N23" si="2">M5/M$3</f>
        <v>2.854483664672619E-2</v>
      </c>
    </row>
    <row r="6" spans="1:14" x14ac:dyDescent="0.4">
      <c r="A6" t="s">
        <v>5</v>
      </c>
      <c r="B6" s="1">
        <v>24471</v>
      </c>
      <c r="C6" s="4">
        <f t="shared" si="0"/>
        <v>4.2373072121320215E-2</v>
      </c>
      <c r="D6" s="1">
        <v>23436.636362623471</v>
      </c>
      <c r="E6" s="1">
        <v>20456.913527026903</v>
      </c>
      <c r="F6" s="1">
        <v>19234.149102375552</v>
      </c>
      <c r="G6" s="1">
        <v>17517.121374577957</v>
      </c>
      <c r="H6" s="1">
        <v>16420.481955392839</v>
      </c>
      <c r="I6" s="4">
        <f t="shared" si="1"/>
        <v>3.427947175852103E-2</v>
      </c>
      <c r="J6" s="1">
        <v>15687.741242545275</v>
      </c>
      <c r="K6" s="1">
        <v>14838.352586689576</v>
      </c>
      <c r="L6" s="1">
        <v>13185.497551760604</v>
      </c>
      <c r="M6" s="1">
        <v>11599.531294103257</v>
      </c>
      <c r="N6" s="4">
        <f t="shared" si="2"/>
        <v>3.1533569613645403E-2</v>
      </c>
    </row>
    <row r="7" spans="1:14" x14ac:dyDescent="0.4">
      <c r="A7" t="s">
        <v>6</v>
      </c>
      <c r="B7" s="1">
        <v>34317</v>
      </c>
      <c r="C7" s="4">
        <f t="shared" si="0"/>
        <v>5.9422038984403812E-2</v>
      </c>
      <c r="D7" s="1">
        <v>25735.916488931915</v>
      </c>
      <c r="E7" s="1">
        <v>24648.377931175459</v>
      </c>
      <c r="F7" s="1">
        <v>21515.025694837896</v>
      </c>
      <c r="G7" s="1">
        <v>20228.780737427613</v>
      </c>
      <c r="H7" s="1">
        <v>18422.959322043625</v>
      </c>
      <c r="I7" s="4">
        <f t="shared" si="1"/>
        <v>3.8459852488127999E-2</v>
      </c>
      <c r="J7" s="1">
        <v>17269.610950551643</v>
      </c>
      <c r="K7" s="1">
        <v>16498.979060885857</v>
      </c>
      <c r="L7" s="1">
        <v>15605.667179280425</v>
      </c>
      <c r="M7" s="1">
        <v>13867.342790615634</v>
      </c>
      <c r="N7" s="4">
        <f t="shared" si="2"/>
        <v>3.7698662830149103E-2</v>
      </c>
    </row>
    <row r="8" spans="1:14" x14ac:dyDescent="0.4">
      <c r="A8" t="s">
        <v>7</v>
      </c>
      <c r="B8" s="1">
        <v>41838</v>
      </c>
      <c r="C8" s="4">
        <f t="shared" si="0"/>
        <v>7.2445122447460056E-2</v>
      </c>
      <c r="D8" s="1">
        <v>37600.115204376954</v>
      </c>
      <c r="E8" s="1">
        <v>28168.769310046333</v>
      </c>
      <c r="F8" s="1">
        <v>26980.319773896892</v>
      </c>
      <c r="G8" s="1">
        <v>23553.325350628646</v>
      </c>
      <c r="H8" s="1">
        <v>22143.701202598346</v>
      </c>
      <c r="I8" s="4">
        <f t="shared" si="1"/>
        <v>4.6227289921554449E-2</v>
      </c>
      <c r="J8" s="1">
        <v>20166.914431875699</v>
      </c>
      <c r="K8" s="1">
        <v>18904.387738338941</v>
      </c>
      <c r="L8" s="1">
        <v>18060.806253643968</v>
      </c>
      <c r="M8" s="1">
        <v>17082.931637389531</v>
      </c>
      <c r="N8" s="4">
        <f t="shared" si="2"/>
        <v>4.6440308693043032E-2</v>
      </c>
    </row>
    <row r="9" spans="1:14" x14ac:dyDescent="0.4">
      <c r="A9" t="s">
        <v>8</v>
      </c>
      <c r="B9" s="1">
        <v>28717</v>
      </c>
      <c r="C9" s="4">
        <f t="shared" si="0"/>
        <v>4.9725287569284154E-2</v>
      </c>
      <c r="D9" s="1">
        <v>36421.601671466749</v>
      </c>
      <c r="E9" s="1">
        <v>32751.77703654132</v>
      </c>
      <c r="F9" s="1">
        <v>24553.969657870199</v>
      </c>
      <c r="G9" s="1">
        <v>23516.902105897745</v>
      </c>
      <c r="H9" s="1">
        <v>20528.160233730396</v>
      </c>
      <c r="I9" s="4">
        <f t="shared" si="1"/>
        <v>4.2854679350958221E-2</v>
      </c>
      <c r="J9" s="1">
        <v>19300.492182856193</v>
      </c>
      <c r="K9" s="1">
        <v>17577.533305279347</v>
      </c>
      <c r="L9" s="1">
        <v>16477.111866024861</v>
      </c>
      <c r="M9" s="1">
        <v>15741.844123751631</v>
      </c>
      <c r="N9" s="4">
        <f t="shared" si="2"/>
        <v>4.2794534101203312E-2</v>
      </c>
    </row>
    <row r="10" spans="1:14" x14ac:dyDescent="0.4">
      <c r="A10" t="s">
        <v>9</v>
      </c>
      <c r="B10" s="1">
        <v>30811</v>
      </c>
      <c r="C10" s="4">
        <f t="shared" si="0"/>
        <v>5.3351179973437829E-2</v>
      </c>
      <c r="D10" s="1">
        <v>27401.749619981594</v>
      </c>
      <c r="E10" s="1">
        <v>34742.085659468677</v>
      </c>
      <c r="F10" s="1">
        <v>31249.536594111971</v>
      </c>
      <c r="G10" s="1">
        <v>23434.955686824273</v>
      </c>
      <c r="H10" s="1">
        <v>22444.684348512572</v>
      </c>
      <c r="I10" s="4">
        <f t="shared" si="1"/>
        <v>4.6855623686555117E-2</v>
      </c>
      <c r="J10" s="1">
        <v>19591.520492955609</v>
      </c>
      <c r="K10" s="1">
        <v>18420.242154229225</v>
      </c>
      <c r="L10" s="1">
        <v>16775.868443422725</v>
      </c>
      <c r="M10" s="1">
        <v>15725.634319177854</v>
      </c>
      <c r="N10" s="4">
        <f t="shared" si="2"/>
        <v>4.2750467406783461E-2</v>
      </c>
    </row>
    <row r="11" spans="1:14" x14ac:dyDescent="0.4">
      <c r="A11" t="s">
        <v>10</v>
      </c>
      <c r="B11" s="1">
        <v>37083</v>
      </c>
      <c r="C11" s="4">
        <f t="shared" si="0"/>
        <v>6.4211541558371846E-2</v>
      </c>
      <c r="D11" s="1">
        <v>30608.784284656598</v>
      </c>
      <c r="E11" s="1">
        <v>27220.677058565547</v>
      </c>
      <c r="F11" s="1">
        <v>34505.982427651252</v>
      </c>
      <c r="G11" s="1">
        <v>31041.779938898755</v>
      </c>
      <c r="H11" s="1">
        <v>23283.285295907732</v>
      </c>
      <c r="I11" s="4">
        <f t="shared" si="1"/>
        <v>4.8606290784572931E-2</v>
      </c>
      <c r="J11" s="1">
        <v>22299.155679577259</v>
      </c>
      <c r="K11" s="1">
        <v>19464.096723850133</v>
      </c>
      <c r="L11" s="1">
        <v>18300.651070734813</v>
      </c>
      <c r="M11" s="1">
        <v>16666.956149295951</v>
      </c>
      <c r="N11" s="4">
        <f t="shared" si="2"/>
        <v>4.5309470585986299E-2</v>
      </c>
    </row>
    <row r="12" spans="1:14" x14ac:dyDescent="0.4">
      <c r="A12" t="s">
        <v>11</v>
      </c>
      <c r="B12" s="1">
        <v>45170</v>
      </c>
      <c r="C12" s="4">
        <f t="shared" si="0"/>
        <v>7.8214689539456261E-2</v>
      </c>
      <c r="D12" s="1">
        <v>36980.454783314664</v>
      </c>
      <c r="E12" s="1">
        <v>30524.249092901013</v>
      </c>
      <c r="F12" s="1">
        <v>27144.563096945989</v>
      </c>
      <c r="G12" s="1">
        <v>34404.539971671955</v>
      </c>
      <c r="H12" s="1">
        <v>30954.025987627298</v>
      </c>
      <c r="I12" s="4">
        <f t="shared" si="1"/>
        <v>6.4619763447741674E-2</v>
      </c>
      <c r="J12" s="1">
        <v>23220.604045918433</v>
      </c>
      <c r="K12" s="1">
        <v>22238.920779016891</v>
      </c>
      <c r="L12" s="1">
        <v>19411.220126647619</v>
      </c>
      <c r="M12" s="1">
        <v>18251.098183524849</v>
      </c>
      <c r="N12" s="4">
        <f t="shared" si="2"/>
        <v>4.9615994000398164E-2</v>
      </c>
    </row>
    <row r="13" spans="1:14" x14ac:dyDescent="0.4">
      <c r="A13" t="s">
        <v>12</v>
      </c>
      <c r="B13" s="1">
        <v>42442</v>
      </c>
      <c r="C13" s="4">
        <f t="shared" si="0"/>
        <v>7.3490986350090826E-2</v>
      </c>
      <c r="D13" s="1">
        <v>45113.875369509136</v>
      </c>
      <c r="E13" s="1">
        <v>36933.195114262009</v>
      </c>
      <c r="F13" s="1">
        <v>30485.352633074086</v>
      </c>
      <c r="G13" s="1">
        <v>27108.989425194792</v>
      </c>
      <c r="H13" s="1">
        <v>34354.240831993477</v>
      </c>
      <c r="I13" s="4">
        <f t="shared" si="1"/>
        <v>7.1718067203197178E-2</v>
      </c>
      <c r="J13" s="1">
        <v>30912.455540025192</v>
      </c>
      <c r="K13" s="1">
        <v>23192.719836324632</v>
      </c>
      <c r="L13" s="1">
        <v>22212.0020087089</v>
      </c>
      <c r="M13" s="1">
        <v>19387.408984935097</v>
      </c>
      <c r="N13" s="4">
        <f t="shared" si="2"/>
        <v>5.2705078796197007E-2</v>
      </c>
    </row>
    <row r="14" spans="1:14" x14ac:dyDescent="0.4">
      <c r="A14" t="s">
        <v>13</v>
      </c>
      <c r="B14" s="1">
        <v>37012</v>
      </c>
      <c r="C14" s="4">
        <f t="shared" si="0"/>
        <v>6.4088600602930146E-2</v>
      </c>
      <c r="D14" s="1">
        <v>42198.977255486738</v>
      </c>
      <c r="E14" s="1">
        <v>44858.766609555736</v>
      </c>
      <c r="F14" s="1">
        <v>36722.503429351702</v>
      </c>
      <c r="G14" s="1">
        <v>30311.601817598566</v>
      </c>
      <c r="H14" s="1">
        <v>26953.098792579542</v>
      </c>
      <c r="I14" s="4">
        <f t="shared" si="1"/>
        <v>5.6267409895445639E-2</v>
      </c>
      <c r="J14" s="1">
        <v>34149.359168677649</v>
      </c>
      <c r="K14" s="1">
        <v>30733.280806980172</v>
      </c>
      <c r="L14" s="1">
        <v>23062.93102812647</v>
      </c>
      <c r="M14" s="1">
        <v>22087.401369361982</v>
      </c>
      <c r="N14" s="4">
        <f t="shared" si="2"/>
        <v>6.0045064839764094E-2</v>
      </c>
    </row>
    <row r="15" spans="1:14" x14ac:dyDescent="0.4">
      <c r="A15" t="s">
        <v>14</v>
      </c>
      <c r="B15" s="1">
        <v>31908</v>
      </c>
      <c r="C15" s="4">
        <f t="shared" si="0"/>
        <v>5.5250704313149664E-2</v>
      </c>
      <c r="D15" s="1">
        <v>36500.319791486269</v>
      </c>
      <c r="E15" s="1">
        <v>41613.643430996388</v>
      </c>
      <c r="F15" s="1">
        <v>44239.965950315098</v>
      </c>
      <c r="G15" s="1">
        <v>36213.972698163998</v>
      </c>
      <c r="H15" s="1">
        <v>29892.017369268797</v>
      </c>
      <c r="I15" s="4">
        <f t="shared" si="1"/>
        <v>6.2402709494074379E-2</v>
      </c>
      <c r="J15" s="1">
        <v>26578.528782320511</v>
      </c>
      <c r="K15" s="1">
        <v>33666.967928649843</v>
      </c>
      <c r="L15" s="1">
        <v>30304.671148348098</v>
      </c>
      <c r="M15" s="1">
        <v>22746.242345833831</v>
      </c>
      <c r="N15" s="4">
        <f t="shared" si="2"/>
        <v>6.1836137881349722E-2</v>
      </c>
    </row>
    <row r="16" spans="1:14" x14ac:dyDescent="0.4">
      <c r="A16" t="s">
        <v>15</v>
      </c>
      <c r="B16" s="1">
        <v>35902</v>
      </c>
      <c r="C16" s="4">
        <f t="shared" si="0"/>
        <v>6.2166565947433215E-2</v>
      </c>
      <c r="D16" s="1">
        <v>31158.077972733372</v>
      </c>
      <c r="E16" s="1">
        <v>35636.22821939156</v>
      </c>
      <c r="F16" s="1">
        <v>40624.690836590293</v>
      </c>
      <c r="G16" s="1">
        <v>43195.311565899428</v>
      </c>
      <c r="H16" s="1">
        <v>35354.989467076419</v>
      </c>
      <c r="I16" s="4">
        <f t="shared" si="1"/>
        <v>7.3807234541092379E-2</v>
      </c>
      <c r="J16" s="1">
        <v>29183.31899398323</v>
      </c>
      <c r="K16" s="1">
        <v>25945.498635084386</v>
      </c>
      <c r="L16" s="1">
        <v>32849.800990849886</v>
      </c>
      <c r="M16" s="1">
        <v>29579.943541167882</v>
      </c>
      <c r="N16" s="4">
        <f t="shared" si="2"/>
        <v>8.0413698206693654E-2</v>
      </c>
    </row>
    <row r="17" spans="1:14" x14ac:dyDescent="0.4">
      <c r="A17" t="s">
        <v>16</v>
      </c>
      <c r="B17" s="1">
        <v>42973</v>
      </c>
      <c r="C17" s="4">
        <f t="shared" si="0"/>
        <v>7.4410446171774489E-2</v>
      </c>
      <c r="D17" s="1">
        <v>34784.592704010334</v>
      </c>
      <c r="E17" s="1">
        <v>30178.913229118149</v>
      </c>
      <c r="F17" s="1">
        <v>34507.399234366159</v>
      </c>
      <c r="G17" s="1">
        <v>39332.385885036172</v>
      </c>
      <c r="H17" s="1">
        <v>41830.851355362713</v>
      </c>
      <c r="I17" s="4">
        <f t="shared" si="1"/>
        <v>8.7326272856449907E-2</v>
      </c>
      <c r="J17" s="1">
        <v>34232.675881620089</v>
      </c>
      <c r="K17" s="1">
        <v>28257.392843554593</v>
      </c>
      <c r="L17" s="1">
        <v>25118.161308230665</v>
      </c>
      <c r="M17" s="1">
        <v>31780.367132015064</v>
      </c>
      <c r="N17" s="4">
        <f t="shared" si="2"/>
        <v>8.6395595985335874E-2</v>
      </c>
    </row>
    <row r="18" spans="1:14" x14ac:dyDescent="0.4">
      <c r="A18" t="s">
        <v>17</v>
      </c>
      <c r="B18" s="1">
        <v>36188</v>
      </c>
      <c r="C18" s="4">
        <f t="shared" si="0"/>
        <v>6.2661792894705401E-2</v>
      </c>
      <c r="D18" s="1">
        <v>40755.634754059749</v>
      </c>
      <c r="E18" s="1">
        <v>32992.914350745014</v>
      </c>
      <c r="F18" s="1">
        <v>28609.543570842554</v>
      </c>
      <c r="G18" s="1">
        <v>32698.762028050234</v>
      </c>
      <c r="H18" s="1">
        <v>37262.19257081925</v>
      </c>
      <c r="I18" s="4">
        <f t="shared" si="1"/>
        <v>7.7788720292248703E-2</v>
      </c>
      <c r="J18" s="1">
        <v>39644.422267264279</v>
      </c>
      <c r="K18" s="1">
        <v>32434.639595256409</v>
      </c>
      <c r="L18" s="1">
        <v>26773.953049432232</v>
      </c>
      <c r="M18" s="1">
        <v>23792.951559276738</v>
      </c>
      <c r="N18" s="4">
        <f t="shared" si="2"/>
        <v>6.4681638877077466E-2</v>
      </c>
    </row>
    <row r="19" spans="1:14" x14ac:dyDescent="0.4">
      <c r="A19" t="s">
        <v>18</v>
      </c>
      <c r="B19" s="1">
        <v>28118</v>
      </c>
      <c r="C19" s="4">
        <f t="shared" si="0"/>
        <v>4.8688081480416888E-2</v>
      </c>
      <c r="D19" s="1">
        <v>33067.299950833149</v>
      </c>
      <c r="E19" s="1">
        <v>37237.615073883469</v>
      </c>
      <c r="F19" s="1">
        <v>30149.472027536565</v>
      </c>
      <c r="G19" s="1">
        <v>26122.71479003636</v>
      </c>
      <c r="H19" s="1">
        <v>29836.368847007903</v>
      </c>
      <c r="I19" s="4">
        <f t="shared" si="1"/>
        <v>6.2286537389477946E-2</v>
      </c>
      <c r="J19" s="1">
        <v>33988.024947189049</v>
      </c>
      <c r="K19" s="1">
        <v>36182.610149109219</v>
      </c>
      <c r="L19" s="1">
        <v>29589.975252861925</v>
      </c>
      <c r="M19" s="1">
        <v>24426.822547637534</v>
      </c>
      <c r="N19" s="4">
        <f t="shared" si="2"/>
        <v>6.6404830481181898E-2</v>
      </c>
    </row>
    <row r="20" spans="1:14" x14ac:dyDescent="0.4">
      <c r="A20" t="s">
        <v>19</v>
      </c>
      <c r="B20" s="1">
        <v>19726</v>
      </c>
      <c r="C20" s="4">
        <f t="shared" si="0"/>
        <v>3.4156806859758998E-2</v>
      </c>
      <c r="D20" s="1">
        <v>23737.466329876734</v>
      </c>
      <c r="E20" s="1">
        <v>27945.672138794896</v>
      </c>
      <c r="F20" s="1">
        <v>31465.346017035543</v>
      </c>
      <c r="G20" s="1">
        <v>25482.152243993689</v>
      </c>
      <c r="H20" s="1">
        <v>22049.598418653692</v>
      </c>
      <c r="I20" s="4">
        <f t="shared" si="1"/>
        <v>4.6030840527840428E-2</v>
      </c>
      <c r="J20" s="1">
        <v>25156.463171919204</v>
      </c>
      <c r="K20" s="1">
        <v>28639.945816905849</v>
      </c>
      <c r="L20" s="1">
        <v>30519.140543735313</v>
      </c>
      <c r="M20" s="1">
        <v>24941.274826836536</v>
      </c>
      <c r="N20" s="4">
        <f t="shared" si="2"/>
        <v>6.7803379814573253E-2</v>
      </c>
    </row>
    <row r="21" spans="1:14" x14ac:dyDescent="0.4">
      <c r="A21" t="s">
        <v>20</v>
      </c>
      <c r="B21" s="1">
        <v>11399</v>
      </c>
      <c r="C21" s="4">
        <f t="shared" si="0"/>
        <v>1.9738083818026608E-2</v>
      </c>
      <c r="D21" s="1">
        <v>14461.195636043942</v>
      </c>
      <c r="E21" s="1">
        <v>17368.279175436674</v>
      </c>
      <c r="F21" s="1">
        <v>20483.971711646958</v>
      </c>
      <c r="G21" s="1">
        <v>23058.101031365055</v>
      </c>
      <c r="H21" s="1">
        <v>18681.1361734413</v>
      </c>
      <c r="I21" s="4">
        <f t="shared" si="1"/>
        <v>3.899882364075509E-2</v>
      </c>
      <c r="J21" s="1">
        <v>16129.103492702054</v>
      </c>
      <c r="K21" s="1">
        <v>18367.828727195465</v>
      </c>
      <c r="L21" s="1">
        <v>20890.494612704711</v>
      </c>
      <c r="M21" s="1">
        <v>22297.866727202036</v>
      </c>
      <c r="N21" s="4">
        <f t="shared" si="2"/>
        <v>6.0617219338462154E-2</v>
      </c>
    </row>
    <row r="22" spans="1:14" x14ac:dyDescent="0.4">
      <c r="A22" t="s">
        <v>21</v>
      </c>
      <c r="B22" s="1">
        <v>6243</v>
      </c>
      <c r="C22" s="4">
        <f t="shared" si="0"/>
        <v>1.081014626510572E-2</v>
      </c>
      <c r="D22" s="1">
        <v>5433.4223232632885</v>
      </c>
      <c r="E22" s="1">
        <v>9472.704873044464</v>
      </c>
      <c r="F22" s="1">
        <v>12776.111097188683</v>
      </c>
      <c r="G22" s="1">
        <v>15860.574207674872</v>
      </c>
      <c r="H22" s="1">
        <v>18576.201302748508</v>
      </c>
      <c r="I22" s="4">
        <f t="shared" si="1"/>
        <v>3.8779761134175236E-2</v>
      </c>
      <c r="J22" s="1">
        <v>17827.270881640918</v>
      </c>
      <c r="K22" s="1">
        <v>16255.590724357446</v>
      </c>
      <c r="L22" s="1">
        <v>16536.053472827072</v>
      </c>
      <c r="M22" s="1">
        <v>17832.395173211487</v>
      </c>
      <c r="N22" s="4">
        <f t="shared" si="2"/>
        <v>4.8477741066861847E-2</v>
      </c>
    </row>
    <row r="23" spans="1:14" x14ac:dyDescent="0.4">
      <c r="B23" s="2">
        <f>SUM(B4:B22)</f>
        <v>577513</v>
      </c>
      <c r="C23" s="4">
        <f t="shared" si="0"/>
        <v>1</v>
      </c>
      <c r="D23" s="2">
        <f t="shared" ref="D23:M23" si="3">SUM(D4:D22)</f>
        <v>564443.10813979642</v>
      </c>
      <c r="E23" s="2">
        <f t="shared" si="3"/>
        <v>548910.64847502369</v>
      </c>
      <c r="F23" s="2">
        <f t="shared" si="3"/>
        <v>528635.2101873589</v>
      </c>
      <c r="G23" s="2">
        <f t="shared" si="3"/>
        <v>504666.96216081694</v>
      </c>
      <c r="H23" s="2">
        <f t="shared" si="3"/>
        <v>479017.94027240574</v>
      </c>
      <c r="I23" s="4">
        <f t="shared" si="1"/>
        <v>1.0000000000000004</v>
      </c>
      <c r="J23" s="2">
        <f t="shared" si="3"/>
        <v>452913.47930552647</v>
      </c>
      <c r="K23" s="2">
        <f t="shared" si="3"/>
        <v>426008.82299069338</v>
      </c>
      <c r="L23" s="2">
        <f t="shared" si="3"/>
        <v>397500.782964713</v>
      </c>
      <c r="M23" s="2">
        <f t="shared" si="3"/>
        <v>367847.07333240949</v>
      </c>
      <c r="N23" s="4">
        <f t="shared" si="2"/>
        <v>1.0000000000000002</v>
      </c>
    </row>
    <row r="24" spans="1:14" x14ac:dyDescent="0.4">
      <c r="A24" t="s">
        <v>22</v>
      </c>
      <c r="B24" s="2">
        <f>B3-B23</f>
        <v>0</v>
      </c>
      <c r="C24" s="2"/>
      <c r="D24" s="2">
        <f>D3-D23</f>
        <v>0</v>
      </c>
      <c r="E24" s="2">
        <f>E3-E23</f>
        <v>0</v>
      </c>
      <c r="F24" s="2">
        <f>F3-F23</f>
        <v>0</v>
      </c>
      <c r="G24" s="2">
        <f>G3-G23</f>
        <v>0</v>
      </c>
      <c r="H24" s="2">
        <f>H3-H23</f>
        <v>0</v>
      </c>
      <c r="I24" s="2"/>
      <c r="J24" s="2">
        <f>J3-J23</f>
        <v>0</v>
      </c>
      <c r="K24" s="2">
        <f>K3-K23</f>
        <v>0</v>
      </c>
      <c r="L24" s="2">
        <f>L3-L23</f>
        <v>0</v>
      </c>
      <c r="M24" s="2">
        <f>M3-M23</f>
        <v>0</v>
      </c>
      <c r="N24" s="2"/>
    </row>
  </sheetData>
  <phoneticPr fontId="3"/>
  <pageMargins left="0.7" right="0.7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workbookViewId="0">
      <selection activeCell="A2" sqref="A2"/>
    </sheetView>
  </sheetViews>
  <sheetFormatPr defaultRowHeight="18.75" x14ac:dyDescent="0.4"/>
  <sheetData>
    <row r="1" spans="1:23" x14ac:dyDescent="0.4">
      <c r="A1" t="s">
        <v>119</v>
      </c>
    </row>
    <row r="2" spans="1:23" x14ac:dyDescent="0.4">
      <c r="A2" s="7" t="s">
        <v>60</v>
      </c>
    </row>
    <row r="3" spans="1:23" x14ac:dyDescent="0.4">
      <c r="A3" s="8" t="s">
        <v>61</v>
      </c>
    </row>
    <row r="4" spans="1:23" x14ac:dyDescent="0.4">
      <c r="A4" s="6" t="s">
        <v>57</v>
      </c>
      <c r="B4" t="s">
        <v>56</v>
      </c>
    </row>
    <row r="5" spans="1:23" x14ac:dyDescent="0.4">
      <c r="A5" s="6" t="s">
        <v>58</v>
      </c>
      <c r="B5" t="s">
        <v>59</v>
      </c>
    </row>
    <row r="7" spans="1:23" ht="75" x14ac:dyDescent="0.4">
      <c r="B7" s="3" t="s">
        <v>34</v>
      </c>
      <c r="C7" t="s">
        <v>35</v>
      </c>
      <c r="D7" t="s">
        <v>3</v>
      </c>
      <c r="E7" t="s">
        <v>36</v>
      </c>
      <c r="F7" t="s">
        <v>37</v>
      </c>
      <c r="G7" t="s">
        <v>38</v>
      </c>
      <c r="H7" t="s">
        <v>39</v>
      </c>
      <c r="I7" t="s">
        <v>40</v>
      </c>
      <c r="J7" t="s">
        <v>41</v>
      </c>
      <c r="K7" t="s">
        <v>42</v>
      </c>
      <c r="L7" t="s">
        <v>43</v>
      </c>
      <c r="M7" t="s">
        <v>44</v>
      </c>
      <c r="N7" t="s">
        <v>45</v>
      </c>
      <c r="O7" t="s">
        <v>46</v>
      </c>
      <c r="P7" t="s">
        <v>47</v>
      </c>
      <c r="Q7" t="s">
        <v>48</v>
      </c>
      <c r="R7" t="s">
        <v>49</v>
      </c>
      <c r="S7" t="s">
        <v>50</v>
      </c>
      <c r="T7" t="s">
        <v>51</v>
      </c>
      <c r="U7" t="s">
        <v>52</v>
      </c>
      <c r="V7" t="s">
        <v>21</v>
      </c>
      <c r="W7" t="s">
        <v>53</v>
      </c>
    </row>
    <row r="8" spans="1:23" x14ac:dyDescent="0.4">
      <c r="A8" t="s">
        <v>33</v>
      </c>
      <c r="B8" t="s">
        <v>32</v>
      </c>
      <c r="C8" s="5">
        <v>21945</v>
      </c>
      <c r="D8" s="5">
        <v>1068</v>
      </c>
      <c r="E8">
        <v>498</v>
      </c>
      <c r="F8">
        <v>313</v>
      </c>
      <c r="G8" s="5">
        <v>2660</v>
      </c>
      <c r="H8" s="5">
        <v>4204</v>
      </c>
      <c r="I8" s="5">
        <v>3318</v>
      </c>
      <c r="J8" s="5">
        <v>2396</v>
      </c>
      <c r="K8" s="5">
        <v>1595</v>
      </c>
      <c r="L8" s="5">
        <v>1239</v>
      </c>
      <c r="M8" s="5">
        <v>1018</v>
      </c>
      <c r="N8">
        <v>749</v>
      </c>
      <c r="O8">
        <v>623</v>
      </c>
      <c r="P8">
        <v>479</v>
      </c>
      <c r="Q8">
        <v>470</v>
      </c>
      <c r="R8">
        <v>382</v>
      </c>
      <c r="S8">
        <v>273</v>
      </c>
      <c r="T8">
        <v>267</v>
      </c>
      <c r="U8">
        <v>242</v>
      </c>
      <c r="V8">
        <v>151</v>
      </c>
      <c r="W8" s="5">
        <v>883</v>
      </c>
    </row>
    <row r="9" spans="1:23" x14ac:dyDescent="0.4">
      <c r="A9" t="s">
        <v>54</v>
      </c>
      <c r="B9" t="s">
        <v>32</v>
      </c>
      <c r="C9" s="5">
        <v>19755</v>
      </c>
      <c r="D9">
        <f>D13*$D$12</f>
        <v>-707</v>
      </c>
      <c r="E9">
        <f t="shared" ref="E9:V9" si="0">E13*$D$12</f>
        <v>-289</v>
      </c>
      <c r="F9">
        <f t="shared" si="0"/>
        <v>-190</v>
      </c>
      <c r="G9">
        <f t="shared" si="0"/>
        <v>-729</v>
      </c>
      <c r="H9">
        <f t="shared" si="0"/>
        <v>-5754</v>
      </c>
      <c r="I9">
        <f t="shared" si="0"/>
        <v>-3989</v>
      </c>
      <c r="J9">
        <f t="shared" si="0"/>
        <v>-2296</v>
      </c>
      <c r="K9">
        <f t="shared" si="0"/>
        <v>-1423</v>
      </c>
      <c r="L9">
        <f t="shared" si="0"/>
        <v>-946</v>
      </c>
      <c r="M9">
        <f t="shared" si="0"/>
        <v>-773</v>
      </c>
      <c r="N9">
        <f t="shared" si="0"/>
        <v>-650</v>
      </c>
      <c r="O9">
        <f t="shared" si="0"/>
        <v>-498</v>
      </c>
      <c r="P9">
        <f t="shared" si="0"/>
        <v>-347</v>
      </c>
      <c r="Q9">
        <f t="shared" si="0"/>
        <v>-303</v>
      </c>
      <c r="R9">
        <f t="shared" si="0"/>
        <v>-234</v>
      </c>
      <c r="S9">
        <f t="shared" si="0"/>
        <v>-214</v>
      </c>
      <c r="T9">
        <f t="shared" si="0"/>
        <v>-168</v>
      </c>
      <c r="U9">
        <f t="shared" si="0"/>
        <v>-157</v>
      </c>
      <c r="V9">
        <f t="shared" si="0"/>
        <v>-88</v>
      </c>
    </row>
    <row r="10" spans="1:23" x14ac:dyDescent="0.4">
      <c r="A10" t="s">
        <v>55</v>
      </c>
      <c r="D10" s="5">
        <f>D8+D9</f>
        <v>361</v>
      </c>
      <c r="E10" s="5">
        <f t="shared" ref="E10:V10" si="1">E8+E9</f>
        <v>209</v>
      </c>
      <c r="F10" s="5">
        <f t="shared" si="1"/>
        <v>123</v>
      </c>
      <c r="G10" s="5">
        <f t="shared" si="1"/>
        <v>1931</v>
      </c>
      <c r="H10" s="5">
        <f t="shared" si="1"/>
        <v>-1550</v>
      </c>
      <c r="I10" s="5">
        <f t="shared" si="1"/>
        <v>-671</v>
      </c>
      <c r="J10" s="5">
        <f t="shared" si="1"/>
        <v>100</v>
      </c>
      <c r="K10" s="5">
        <f t="shared" si="1"/>
        <v>172</v>
      </c>
      <c r="L10" s="5">
        <f t="shared" si="1"/>
        <v>293</v>
      </c>
      <c r="M10" s="5">
        <f t="shared" si="1"/>
        <v>245</v>
      </c>
      <c r="N10" s="5">
        <f t="shared" si="1"/>
        <v>99</v>
      </c>
      <c r="O10" s="5">
        <f t="shared" si="1"/>
        <v>125</v>
      </c>
      <c r="P10" s="5">
        <f t="shared" si="1"/>
        <v>132</v>
      </c>
      <c r="Q10" s="5">
        <f t="shared" si="1"/>
        <v>167</v>
      </c>
      <c r="R10" s="5">
        <f t="shared" si="1"/>
        <v>148</v>
      </c>
      <c r="S10" s="5">
        <f t="shared" si="1"/>
        <v>59</v>
      </c>
      <c r="T10" s="5">
        <f t="shared" si="1"/>
        <v>99</v>
      </c>
      <c r="U10" s="5">
        <f t="shared" si="1"/>
        <v>85</v>
      </c>
      <c r="V10" s="5">
        <f t="shared" si="1"/>
        <v>63</v>
      </c>
    </row>
    <row r="12" spans="1:23" x14ac:dyDescent="0.4">
      <c r="D12">
        <f>-1</f>
        <v>-1</v>
      </c>
    </row>
    <row r="13" spans="1:23" x14ac:dyDescent="0.4">
      <c r="B13" t="s">
        <v>32</v>
      </c>
      <c r="C13" s="5">
        <v>19755</v>
      </c>
      <c r="D13">
        <v>707</v>
      </c>
      <c r="E13">
        <v>289</v>
      </c>
      <c r="F13">
        <v>190</v>
      </c>
      <c r="G13">
        <v>729</v>
      </c>
      <c r="H13" s="5">
        <v>5754</v>
      </c>
      <c r="I13" s="5">
        <v>3989</v>
      </c>
      <c r="J13" s="5">
        <v>2296</v>
      </c>
      <c r="K13" s="5">
        <v>1423</v>
      </c>
      <c r="L13" s="5">
        <v>946</v>
      </c>
      <c r="M13">
        <v>773</v>
      </c>
      <c r="N13">
        <v>650</v>
      </c>
      <c r="O13">
        <v>498</v>
      </c>
      <c r="P13">
        <v>347</v>
      </c>
      <c r="Q13">
        <v>303</v>
      </c>
      <c r="R13">
        <v>234</v>
      </c>
      <c r="S13">
        <v>214</v>
      </c>
      <c r="T13">
        <v>168</v>
      </c>
      <c r="U13">
        <v>157</v>
      </c>
      <c r="V13">
        <v>88</v>
      </c>
    </row>
  </sheetData>
  <phoneticPr fontId="3"/>
  <hyperlinks>
    <hyperlink ref="A2" r:id="rId1"/>
  </hyperlinks>
  <pageMargins left="0.7" right="0.7" top="0.75" bottom="0.75" header="0.3" footer="0.3"/>
  <pageSetup paperSize="9" scale="5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D15" sqref="D15"/>
    </sheetView>
  </sheetViews>
  <sheetFormatPr defaultRowHeight="18.75" x14ac:dyDescent="0.4"/>
  <sheetData>
    <row r="1" spans="1:8" x14ac:dyDescent="0.4">
      <c r="A1" t="s">
        <v>120</v>
      </c>
    </row>
    <row r="2" spans="1:8" x14ac:dyDescent="0.4">
      <c r="A2" t="s">
        <v>72</v>
      </c>
    </row>
    <row r="3" spans="1:8" x14ac:dyDescent="0.4">
      <c r="A3" s="7" t="s">
        <v>71</v>
      </c>
    </row>
    <row r="4" spans="1:8" x14ac:dyDescent="0.4">
      <c r="B4" t="s">
        <v>62</v>
      </c>
      <c r="C4" t="s">
        <v>63</v>
      </c>
      <c r="D4" t="s">
        <v>64</v>
      </c>
      <c r="E4" t="s">
        <v>65</v>
      </c>
      <c r="F4" t="s">
        <v>66</v>
      </c>
      <c r="G4" t="s">
        <v>67</v>
      </c>
    </row>
    <row r="5" spans="1:8" x14ac:dyDescent="0.4">
      <c r="B5" t="s">
        <v>76</v>
      </c>
      <c r="C5" t="s">
        <v>77</v>
      </c>
      <c r="D5" t="s">
        <v>78</v>
      </c>
      <c r="E5" t="s">
        <v>79</v>
      </c>
      <c r="F5" t="s">
        <v>80</v>
      </c>
      <c r="G5" t="s">
        <v>81</v>
      </c>
    </row>
    <row r="6" spans="1:8" x14ac:dyDescent="0.4">
      <c r="A6" t="s">
        <v>68</v>
      </c>
      <c r="B6" s="5">
        <v>252985</v>
      </c>
      <c r="C6" s="5">
        <v>259117</v>
      </c>
      <c r="D6" s="5">
        <v>259566</v>
      </c>
      <c r="E6" s="5">
        <v>256272</v>
      </c>
      <c r="F6" s="5">
        <v>249663</v>
      </c>
      <c r="G6" s="5">
        <v>240574</v>
      </c>
    </row>
    <row r="7" spans="1:8" x14ac:dyDescent="0.4">
      <c r="A7" t="s">
        <v>69</v>
      </c>
      <c r="B7" s="5">
        <v>97692</v>
      </c>
      <c r="C7" s="5">
        <v>102550</v>
      </c>
      <c r="D7" s="5">
        <v>104567</v>
      </c>
      <c r="E7" s="5">
        <v>104205</v>
      </c>
      <c r="F7" s="5">
        <v>101930</v>
      </c>
      <c r="G7" s="5">
        <v>98296</v>
      </c>
    </row>
    <row r="8" spans="1:8" x14ac:dyDescent="0.4">
      <c r="A8" t="s">
        <v>70</v>
      </c>
      <c r="B8" s="5">
        <v>47691</v>
      </c>
      <c r="C8" s="5">
        <v>49261</v>
      </c>
      <c r="D8" s="5">
        <v>49923</v>
      </c>
      <c r="E8" s="5">
        <v>50626</v>
      </c>
      <c r="F8" s="5">
        <v>50624</v>
      </c>
      <c r="G8" s="5">
        <v>50588</v>
      </c>
    </row>
    <row r="9" spans="1:8" x14ac:dyDescent="0.4">
      <c r="A9" t="s">
        <v>73</v>
      </c>
      <c r="B9" s="5">
        <v>71312</v>
      </c>
      <c r="C9" s="5">
        <v>70760</v>
      </c>
      <c r="D9" s="5">
        <v>69285</v>
      </c>
      <c r="E9" s="5">
        <v>67201</v>
      </c>
      <c r="F9" s="5">
        <v>64928</v>
      </c>
      <c r="G9" s="5">
        <v>62170</v>
      </c>
    </row>
    <row r="10" spans="1:8" x14ac:dyDescent="0.4">
      <c r="A10" t="s">
        <v>74</v>
      </c>
      <c r="B10" s="5">
        <v>21383</v>
      </c>
      <c r="C10" s="5">
        <v>22016</v>
      </c>
      <c r="D10" s="5">
        <v>22316</v>
      </c>
      <c r="E10" s="5">
        <v>22032</v>
      </c>
      <c r="F10" s="5">
        <v>21385</v>
      </c>
      <c r="G10" s="5">
        <v>20071</v>
      </c>
    </row>
    <row r="11" spans="1:8" x14ac:dyDescent="0.4">
      <c r="A11" t="s">
        <v>75</v>
      </c>
      <c r="B11" s="5">
        <v>14907</v>
      </c>
      <c r="C11" s="5">
        <v>14530</v>
      </c>
      <c r="D11" s="5">
        <v>13475</v>
      </c>
      <c r="E11" s="5">
        <v>12208</v>
      </c>
      <c r="F11" s="5">
        <v>10796</v>
      </c>
      <c r="G11" s="5">
        <v>9449</v>
      </c>
    </row>
    <row r="12" spans="1:8" x14ac:dyDescent="0.4">
      <c r="B12" s="5">
        <f>SUM(B7:B11)</f>
        <v>252985</v>
      </c>
      <c r="C12" s="5">
        <f t="shared" ref="C12:G12" si="0">SUM(C7:C11)</f>
        <v>259117</v>
      </c>
      <c r="D12" s="5">
        <f t="shared" si="0"/>
        <v>259566</v>
      </c>
      <c r="E12" s="5">
        <f t="shared" si="0"/>
        <v>256272</v>
      </c>
      <c r="F12" s="5">
        <f t="shared" si="0"/>
        <v>249663</v>
      </c>
      <c r="G12" s="5">
        <f t="shared" si="0"/>
        <v>240574</v>
      </c>
    </row>
    <row r="13" spans="1:8" x14ac:dyDescent="0.4">
      <c r="B13" s="5">
        <f>B6-B12</f>
        <v>0</v>
      </c>
      <c r="C13" s="5">
        <f t="shared" ref="C13:G13" si="1">C6-C12</f>
        <v>0</v>
      </c>
      <c r="D13" s="5">
        <f t="shared" si="1"/>
        <v>0</v>
      </c>
      <c r="E13" s="5">
        <f t="shared" si="1"/>
        <v>0</v>
      </c>
      <c r="F13" s="5">
        <f t="shared" si="1"/>
        <v>0</v>
      </c>
      <c r="G13" s="5">
        <f t="shared" si="1"/>
        <v>0</v>
      </c>
      <c r="H13" t="s">
        <v>82</v>
      </c>
    </row>
    <row r="18" spans="1:7" x14ac:dyDescent="0.4">
      <c r="B18" t="s">
        <v>69</v>
      </c>
      <c r="C18" t="s">
        <v>70</v>
      </c>
      <c r="D18" t="s">
        <v>73</v>
      </c>
      <c r="E18" t="s">
        <v>74</v>
      </c>
      <c r="F18" t="s">
        <v>75</v>
      </c>
      <c r="G18" t="s">
        <v>68</v>
      </c>
    </row>
    <row r="19" spans="1:7" x14ac:dyDescent="0.4">
      <c r="A19" t="s">
        <v>76</v>
      </c>
      <c r="B19" s="5">
        <v>97692</v>
      </c>
      <c r="C19" s="5">
        <v>47691</v>
      </c>
      <c r="D19" s="5">
        <v>71312</v>
      </c>
      <c r="E19" s="5">
        <v>21383</v>
      </c>
      <c r="F19" s="5">
        <v>14907</v>
      </c>
      <c r="G19" s="5">
        <v>252985</v>
      </c>
    </row>
    <row r="20" spans="1:7" x14ac:dyDescent="0.4">
      <c r="A20" t="s">
        <v>77</v>
      </c>
      <c r="B20" s="5">
        <v>102550</v>
      </c>
      <c r="C20" s="5">
        <v>49261</v>
      </c>
      <c r="D20" s="5">
        <v>70760</v>
      </c>
      <c r="E20" s="5">
        <v>22016</v>
      </c>
      <c r="F20" s="5">
        <v>14530</v>
      </c>
      <c r="G20" s="5">
        <v>259117</v>
      </c>
    </row>
    <row r="21" spans="1:7" x14ac:dyDescent="0.4">
      <c r="A21" t="s">
        <v>78</v>
      </c>
      <c r="B21" s="5">
        <v>104567</v>
      </c>
      <c r="C21" s="5">
        <v>49923</v>
      </c>
      <c r="D21" s="5">
        <v>69285</v>
      </c>
      <c r="E21" s="5">
        <v>22316</v>
      </c>
      <c r="F21" s="5">
        <v>13475</v>
      </c>
      <c r="G21" s="5">
        <v>259566</v>
      </c>
    </row>
    <row r="22" spans="1:7" x14ac:dyDescent="0.4">
      <c r="A22" t="s">
        <v>79</v>
      </c>
      <c r="B22" s="5">
        <v>104205</v>
      </c>
      <c r="C22" s="5">
        <v>50626</v>
      </c>
      <c r="D22" s="5">
        <v>67201</v>
      </c>
      <c r="E22" s="5">
        <v>22032</v>
      </c>
      <c r="F22" s="5">
        <v>12208</v>
      </c>
      <c r="G22" s="5">
        <v>256272</v>
      </c>
    </row>
    <row r="23" spans="1:7" x14ac:dyDescent="0.4">
      <c r="A23" t="s">
        <v>80</v>
      </c>
      <c r="B23" s="5">
        <v>101930</v>
      </c>
      <c r="C23" s="5">
        <v>50624</v>
      </c>
      <c r="D23" s="5">
        <v>64928</v>
      </c>
      <c r="E23" s="5">
        <v>21385</v>
      </c>
      <c r="F23" s="5">
        <v>10796</v>
      </c>
      <c r="G23" s="5">
        <v>249663</v>
      </c>
    </row>
    <row r="24" spans="1:7" x14ac:dyDescent="0.4">
      <c r="A24" t="s">
        <v>81</v>
      </c>
      <c r="B24" s="5">
        <v>98296</v>
      </c>
      <c r="C24" s="5">
        <v>50588</v>
      </c>
      <c r="D24" s="5">
        <v>62170</v>
      </c>
      <c r="E24" s="5">
        <v>20071</v>
      </c>
      <c r="F24" s="5">
        <v>9449</v>
      </c>
      <c r="G24" s="5">
        <v>240574</v>
      </c>
    </row>
    <row r="27" spans="1:7" x14ac:dyDescent="0.4">
      <c r="B27" t="s">
        <v>69</v>
      </c>
      <c r="C27" t="s">
        <v>70</v>
      </c>
      <c r="D27" t="s">
        <v>73</v>
      </c>
      <c r="E27" t="s">
        <v>74</v>
      </c>
      <c r="F27" t="s">
        <v>75</v>
      </c>
      <c r="G27" t="s">
        <v>68</v>
      </c>
    </row>
    <row r="28" spans="1:7" x14ac:dyDescent="0.4">
      <c r="A28" t="s">
        <v>76</v>
      </c>
      <c r="B28" s="9">
        <f>B19/$G19</f>
        <v>0.3861572820522956</v>
      </c>
      <c r="C28" s="9">
        <f t="shared" ref="C28:F28" si="2">C19/$G19</f>
        <v>0.18851315295373244</v>
      </c>
      <c r="D28" s="9">
        <f t="shared" si="2"/>
        <v>0.28188232503903393</v>
      </c>
      <c r="E28" s="9">
        <f t="shared" si="2"/>
        <v>8.4522797794335636E-2</v>
      </c>
      <c r="F28" s="9">
        <f t="shared" si="2"/>
        <v>5.8924442160602407E-2</v>
      </c>
      <c r="G28" s="5">
        <v>252985</v>
      </c>
    </row>
    <row r="29" spans="1:7" x14ac:dyDescent="0.4">
      <c r="A29" t="s">
        <v>77</v>
      </c>
      <c r="B29" s="9">
        <f t="shared" ref="B29:F33" si="3">B20/$G20</f>
        <v>0.39576716309620752</v>
      </c>
      <c r="C29" s="9">
        <f t="shared" si="3"/>
        <v>0.1901110309242543</v>
      </c>
      <c r="D29" s="9">
        <f t="shared" si="3"/>
        <v>0.27308127216662742</v>
      </c>
      <c r="E29" s="9">
        <f t="shared" si="3"/>
        <v>8.4965478914930323E-2</v>
      </c>
      <c r="F29" s="9">
        <f t="shared" si="3"/>
        <v>5.6075054897980446E-2</v>
      </c>
      <c r="G29" s="5">
        <v>259117</v>
      </c>
    </row>
    <row r="30" spans="1:7" x14ac:dyDescent="0.4">
      <c r="A30" t="s">
        <v>78</v>
      </c>
      <c r="B30" s="9">
        <f t="shared" si="3"/>
        <v>0.40285322422813463</v>
      </c>
      <c r="C30" s="9">
        <f t="shared" si="3"/>
        <v>0.19233258593190172</v>
      </c>
      <c r="D30" s="9">
        <f t="shared" si="3"/>
        <v>0.26692633087538431</v>
      </c>
      <c r="E30" s="9">
        <f t="shared" si="3"/>
        <v>8.5974280144548984E-2</v>
      </c>
      <c r="F30" s="9">
        <f t="shared" si="3"/>
        <v>5.1913578820030358E-2</v>
      </c>
      <c r="G30" s="5">
        <v>259566</v>
      </c>
    </row>
    <row r="31" spans="1:7" x14ac:dyDescent="0.4">
      <c r="A31" t="s">
        <v>79</v>
      </c>
      <c r="B31" s="9">
        <f t="shared" si="3"/>
        <v>0.40661874882936877</v>
      </c>
      <c r="C31" s="9">
        <f t="shared" si="3"/>
        <v>0.19754791783729786</v>
      </c>
      <c r="D31" s="9">
        <f t="shared" si="3"/>
        <v>0.26222529187738031</v>
      </c>
      <c r="E31" s="9">
        <f t="shared" si="3"/>
        <v>8.5971155647124931E-2</v>
      </c>
      <c r="F31" s="9">
        <f t="shared" si="3"/>
        <v>4.7636885808828119E-2</v>
      </c>
      <c r="G31" s="5">
        <v>256272</v>
      </c>
    </row>
    <row r="32" spans="1:7" x14ac:dyDescent="0.4">
      <c r="A32" t="s">
        <v>80</v>
      </c>
      <c r="B32" s="9">
        <f t="shared" si="3"/>
        <v>0.40827034842968324</v>
      </c>
      <c r="C32" s="9">
        <f t="shared" si="3"/>
        <v>0.20276933306096617</v>
      </c>
      <c r="D32" s="9">
        <f t="shared" si="3"/>
        <v>0.26006256433672592</v>
      </c>
      <c r="E32" s="9">
        <f t="shared" si="3"/>
        <v>8.5655463564885459E-2</v>
      </c>
      <c r="F32" s="9">
        <f t="shared" si="3"/>
        <v>4.324229060773923E-2</v>
      </c>
      <c r="G32" s="5">
        <v>249663</v>
      </c>
    </row>
    <row r="33" spans="1:7" x14ac:dyDescent="0.4">
      <c r="A33" t="s">
        <v>81</v>
      </c>
      <c r="B33" s="9">
        <f t="shared" si="3"/>
        <v>0.40858945688228987</v>
      </c>
      <c r="C33" s="9">
        <f t="shared" si="3"/>
        <v>0.21028041267967446</v>
      </c>
      <c r="D33" s="9">
        <f t="shared" si="3"/>
        <v>0.25842360354818061</v>
      </c>
      <c r="E33" s="9">
        <f t="shared" si="3"/>
        <v>8.3429630799670793E-2</v>
      </c>
      <c r="F33" s="9">
        <f t="shared" si="3"/>
        <v>3.927689609018431E-2</v>
      </c>
      <c r="G33" s="5">
        <v>240574</v>
      </c>
    </row>
  </sheetData>
  <phoneticPr fontId="3"/>
  <hyperlinks>
    <hyperlink ref="A3" r:id="rId1"/>
  </hyperlinks>
  <pageMargins left="0.7" right="0.7" top="0.75" bottom="0.75" header="0.3" footer="0.3"/>
  <pageSetup paperSize="9" scale="71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zoomScale="70" zoomScaleNormal="70" workbookViewId="0">
      <selection activeCell="A2" sqref="A2"/>
    </sheetView>
  </sheetViews>
  <sheetFormatPr defaultRowHeight="18.75" x14ac:dyDescent="0.4"/>
  <cols>
    <col min="1" max="1" width="12.375" style="16" customWidth="1"/>
    <col min="2" max="2" width="17.875" style="16" customWidth="1"/>
    <col min="3" max="12" width="14.75" style="16" customWidth="1"/>
    <col min="13" max="16384" width="9" style="16"/>
  </cols>
  <sheetData>
    <row r="1" spans="1:29" x14ac:dyDescent="0.4">
      <c r="A1" s="16" t="s">
        <v>129</v>
      </c>
    </row>
    <row r="3" spans="1:29" x14ac:dyDescent="0.4">
      <c r="B3" s="16" t="s">
        <v>130</v>
      </c>
      <c r="C3" s="17" t="s">
        <v>132</v>
      </c>
      <c r="D3" s="17" t="s">
        <v>133</v>
      </c>
      <c r="E3" s="17" t="s">
        <v>134</v>
      </c>
      <c r="F3" s="17" t="s">
        <v>135</v>
      </c>
      <c r="G3" s="17" t="s">
        <v>136</v>
      </c>
      <c r="H3" s="17" t="s">
        <v>137</v>
      </c>
      <c r="I3" s="17" t="s">
        <v>138</v>
      </c>
      <c r="J3" s="17" t="s">
        <v>139</v>
      </c>
      <c r="K3" s="17" t="s">
        <v>140</v>
      </c>
      <c r="L3" s="17" t="s">
        <v>141</v>
      </c>
      <c r="M3" s="20"/>
    </row>
    <row r="4" spans="1:29" x14ac:dyDescent="0.4">
      <c r="A4" s="16" t="s">
        <v>123</v>
      </c>
      <c r="B4" s="16" t="s">
        <v>142</v>
      </c>
      <c r="C4" s="23">
        <v>127868</v>
      </c>
      <c r="D4" s="23">
        <v>124708</v>
      </c>
      <c r="E4" s="23">
        <v>121382</v>
      </c>
      <c r="F4" s="23">
        <v>117344</v>
      </c>
      <c r="G4" s="23">
        <v>112570</v>
      </c>
      <c r="H4" s="23">
        <v>107143</v>
      </c>
      <c r="I4" s="23">
        <v>101303</v>
      </c>
      <c r="J4" s="23">
        <v>95216</v>
      </c>
      <c r="K4" s="23">
        <v>88782</v>
      </c>
      <c r="L4" s="23">
        <v>82068</v>
      </c>
      <c r="M4" s="18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</row>
    <row r="5" spans="1:29" x14ac:dyDescent="0.4">
      <c r="A5" s="16" t="s">
        <v>123</v>
      </c>
      <c r="B5" s="16" t="s">
        <v>143</v>
      </c>
      <c r="C5" s="23">
        <v>12830</v>
      </c>
      <c r="D5" s="23">
        <v>12957</v>
      </c>
      <c r="E5" s="23">
        <v>12721</v>
      </c>
      <c r="F5" s="23">
        <v>12016</v>
      </c>
      <c r="G5" s="23">
        <v>11125</v>
      </c>
      <c r="H5" s="23">
        <v>10351</v>
      </c>
      <c r="I5" s="23">
        <v>9368</v>
      </c>
      <c r="J5" s="23">
        <v>8301</v>
      </c>
      <c r="K5" s="23">
        <v>7393</v>
      </c>
      <c r="L5" s="23">
        <v>6834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29" x14ac:dyDescent="0.4">
      <c r="A6" s="16" t="s">
        <v>123</v>
      </c>
      <c r="B6" s="16" t="s">
        <v>144</v>
      </c>
      <c r="C6" s="23">
        <v>84021</v>
      </c>
      <c r="D6" s="23">
        <v>79275</v>
      </c>
      <c r="E6" s="23">
        <v>75493</v>
      </c>
      <c r="F6" s="23">
        <v>71357</v>
      </c>
      <c r="G6" s="23">
        <v>66357</v>
      </c>
      <c r="H6" s="23">
        <v>60408</v>
      </c>
      <c r="I6" s="23">
        <v>55076</v>
      </c>
      <c r="J6" s="23">
        <v>50219</v>
      </c>
      <c r="K6" s="23">
        <v>45402</v>
      </c>
      <c r="L6" s="23">
        <v>39599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x14ac:dyDescent="0.4">
      <c r="A7" s="16" t="s">
        <v>123</v>
      </c>
      <c r="B7" s="16" t="s">
        <v>145</v>
      </c>
      <c r="C7" s="23">
        <v>31017</v>
      </c>
      <c r="D7" s="23">
        <v>32476</v>
      </c>
      <c r="E7" s="23">
        <v>33169</v>
      </c>
      <c r="F7" s="23">
        <v>33971</v>
      </c>
      <c r="G7" s="23">
        <v>35088</v>
      </c>
      <c r="H7" s="23">
        <v>36384</v>
      </c>
      <c r="I7" s="23">
        <v>36859</v>
      </c>
      <c r="J7" s="23">
        <v>36696</v>
      </c>
      <c r="K7" s="23">
        <v>35987</v>
      </c>
      <c r="L7" s="23">
        <v>35635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29" x14ac:dyDescent="0.4">
      <c r="A8" s="16" t="s">
        <v>124</v>
      </c>
      <c r="B8" s="16" t="s">
        <v>142</v>
      </c>
      <c r="C8" s="24">
        <v>48791</v>
      </c>
      <c r="D8" s="24">
        <v>47645</v>
      </c>
      <c r="E8" s="24">
        <v>46265</v>
      </c>
      <c r="F8" s="24">
        <v>44516</v>
      </c>
      <c r="G8" s="24">
        <v>42449</v>
      </c>
      <c r="H8" s="24">
        <v>40301</v>
      </c>
      <c r="I8" s="24">
        <v>38124</v>
      </c>
      <c r="J8" s="24">
        <v>35886</v>
      </c>
      <c r="K8" s="24">
        <v>33570</v>
      </c>
      <c r="L8" s="24">
        <v>31157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29" x14ac:dyDescent="0.4">
      <c r="A9" s="16" t="s">
        <v>124</v>
      </c>
      <c r="B9" s="16" t="s">
        <v>143</v>
      </c>
      <c r="C9" s="24">
        <v>5574</v>
      </c>
      <c r="D9" s="24">
        <v>5150</v>
      </c>
      <c r="E9" s="24">
        <v>4654</v>
      </c>
      <c r="F9" s="24">
        <v>4434</v>
      </c>
      <c r="G9" s="24">
        <v>4158</v>
      </c>
      <c r="H9" s="24">
        <v>3968</v>
      </c>
      <c r="I9" s="24">
        <v>3701</v>
      </c>
      <c r="J9" s="24">
        <v>3314</v>
      </c>
      <c r="K9" s="24">
        <v>2905</v>
      </c>
      <c r="L9" s="24">
        <v>2608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29" x14ac:dyDescent="0.4">
      <c r="A10" s="16" t="s">
        <v>124</v>
      </c>
      <c r="B10" s="16" t="s">
        <v>144</v>
      </c>
      <c r="C10" s="24">
        <v>30787</v>
      </c>
      <c r="D10" s="24">
        <v>29457</v>
      </c>
      <c r="E10" s="24">
        <v>28335</v>
      </c>
      <c r="F10" s="24">
        <v>26837</v>
      </c>
      <c r="G10" s="24">
        <v>24825</v>
      </c>
      <c r="H10" s="24">
        <v>22551</v>
      </c>
      <c r="I10" s="24">
        <v>20855</v>
      </c>
      <c r="J10" s="24">
        <v>19671</v>
      </c>
      <c r="K10" s="24">
        <v>18637</v>
      </c>
      <c r="L10" s="24">
        <v>16477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29" x14ac:dyDescent="0.4">
      <c r="A11" s="16" t="s">
        <v>124</v>
      </c>
      <c r="B11" s="16" t="s">
        <v>145</v>
      </c>
      <c r="C11" s="24">
        <v>12430</v>
      </c>
      <c r="D11" s="24">
        <v>13038</v>
      </c>
      <c r="E11" s="24">
        <v>13275</v>
      </c>
      <c r="F11" s="24">
        <v>13244</v>
      </c>
      <c r="G11" s="24">
        <v>13466</v>
      </c>
      <c r="H11" s="24">
        <v>13782</v>
      </c>
      <c r="I11" s="24">
        <v>13569</v>
      </c>
      <c r="J11" s="24">
        <v>12901</v>
      </c>
      <c r="K11" s="24">
        <v>12028</v>
      </c>
      <c r="L11" s="24">
        <v>12072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29" x14ac:dyDescent="0.4">
      <c r="A12" s="16" t="s">
        <v>125</v>
      </c>
      <c r="B12" s="16" t="s">
        <v>142</v>
      </c>
      <c r="C12" s="25">
        <v>98585</v>
      </c>
      <c r="D12" s="25">
        <v>94780</v>
      </c>
      <c r="E12" s="25">
        <v>90993</v>
      </c>
      <c r="F12" s="25">
        <v>86031</v>
      </c>
      <c r="G12" s="25">
        <v>80378</v>
      </c>
      <c r="H12" s="25">
        <v>74827</v>
      </c>
      <c r="I12" s="25">
        <v>69807</v>
      </c>
      <c r="J12" s="25">
        <v>65135</v>
      </c>
      <c r="K12" s="25">
        <v>60415</v>
      </c>
      <c r="L12" s="25">
        <v>55600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29" x14ac:dyDescent="0.4">
      <c r="A13" s="16" t="s">
        <v>125</v>
      </c>
      <c r="B13" s="16" t="s">
        <v>143</v>
      </c>
      <c r="C13" s="25">
        <v>11381</v>
      </c>
      <c r="D13" s="25">
        <v>10089</v>
      </c>
      <c r="E13" s="25">
        <v>8674</v>
      </c>
      <c r="F13" s="25">
        <v>7935</v>
      </c>
      <c r="G13" s="25">
        <v>7386</v>
      </c>
      <c r="H13" s="25">
        <v>6968</v>
      </c>
      <c r="I13" s="25">
        <v>6561</v>
      </c>
      <c r="J13" s="25">
        <v>6070</v>
      </c>
      <c r="K13" s="25">
        <v>5492</v>
      </c>
      <c r="L13" s="25">
        <v>4922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29" x14ac:dyDescent="0.4">
      <c r="A14" s="16" t="s">
        <v>125</v>
      </c>
      <c r="B14" s="16" t="s">
        <v>144</v>
      </c>
      <c r="C14" s="25">
        <v>56027</v>
      </c>
      <c r="D14" s="25">
        <v>52927</v>
      </c>
      <c r="E14" s="25">
        <v>51500</v>
      </c>
      <c r="F14" s="25">
        <v>48523</v>
      </c>
      <c r="G14" s="25">
        <v>44208</v>
      </c>
      <c r="H14" s="25">
        <v>39199</v>
      </c>
      <c r="I14" s="25">
        <v>35636</v>
      </c>
      <c r="J14" s="25">
        <v>33126</v>
      </c>
      <c r="K14" s="25">
        <v>31566</v>
      </c>
      <c r="L14" s="25">
        <v>29535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29" x14ac:dyDescent="0.4">
      <c r="A15" s="16" t="s">
        <v>125</v>
      </c>
      <c r="B15" s="16" t="s">
        <v>145</v>
      </c>
      <c r="C15" s="25">
        <v>31177</v>
      </c>
      <c r="D15" s="25">
        <v>31764</v>
      </c>
      <c r="E15" s="25">
        <v>30819</v>
      </c>
      <c r="F15" s="25">
        <v>29573</v>
      </c>
      <c r="G15" s="25">
        <v>28785</v>
      </c>
      <c r="H15" s="25">
        <v>28661</v>
      </c>
      <c r="I15" s="25">
        <v>27610</v>
      </c>
      <c r="J15" s="25">
        <v>25940</v>
      </c>
      <c r="K15" s="25">
        <v>23358</v>
      </c>
      <c r="L15" s="25">
        <v>21143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29" x14ac:dyDescent="0.4">
      <c r="A16" s="16" t="s">
        <v>126</v>
      </c>
      <c r="B16" s="16" t="s">
        <v>142</v>
      </c>
      <c r="C16" s="25">
        <v>101634</v>
      </c>
      <c r="D16" s="25">
        <v>98527</v>
      </c>
      <c r="E16" s="25">
        <v>94764</v>
      </c>
      <c r="F16" s="25">
        <v>90100</v>
      </c>
      <c r="G16" s="25">
        <v>84969</v>
      </c>
      <c r="H16" s="25">
        <v>79796</v>
      </c>
      <c r="I16" s="25">
        <v>74815</v>
      </c>
      <c r="J16" s="25">
        <v>69897</v>
      </c>
      <c r="K16" s="25">
        <v>64831</v>
      </c>
      <c r="L16" s="25">
        <v>59712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29" x14ac:dyDescent="0.4">
      <c r="A17" s="16" t="s">
        <v>126</v>
      </c>
      <c r="B17" s="16" t="s">
        <v>143</v>
      </c>
      <c r="C17" s="25">
        <v>11210</v>
      </c>
      <c r="D17" s="25">
        <v>10069</v>
      </c>
      <c r="E17" s="25">
        <v>9041</v>
      </c>
      <c r="F17" s="25">
        <v>8440</v>
      </c>
      <c r="G17" s="25">
        <v>7834</v>
      </c>
      <c r="H17" s="25">
        <v>7415</v>
      </c>
      <c r="I17" s="25">
        <v>6959</v>
      </c>
      <c r="J17" s="25">
        <v>6355</v>
      </c>
      <c r="K17" s="25">
        <v>5689</v>
      </c>
      <c r="L17" s="25">
        <v>5113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1:29" x14ac:dyDescent="0.4">
      <c r="A18" s="16" t="s">
        <v>126</v>
      </c>
      <c r="B18" s="16" t="s">
        <v>144</v>
      </c>
      <c r="C18" s="25">
        <v>61307</v>
      </c>
      <c r="D18" s="25">
        <v>58391</v>
      </c>
      <c r="E18" s="25">
        <v>55812</v>
      </c>
      <c r="F18" s="25">
        <v>52035</v>
      </c>
      <c r="G18" s="25">
        <v>47515</v>
      </c>
      <c r="H18" s="25">
        <v>42496</v>
      </c>
      <c r="I18" s="25">
        <v>39012</v>
      </c>
      <c r="J18" s="25">
        <v>36586</v>
      </c>
      <c r="K18" s="25">
        <v>34591</v>
      </c>
      <c r="L18" s="25">
        <v>31330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</row>
    <row r="19" spans="1:29" x14ac:dyDescent="0.4">
      <c r="A19" s="16" t="s">
        <v>126</v>
      </c>
      <c r="B19" s="16" t="s">
        <v>145</v>
      </c>
      <c r="C19" s="25">
        <v>29117</v>
      </c>
      <c r="D19" s="25">
        <v>30066</v>
      </c>
      <c r="E19" s="25">
        <v>29911</v>
      </c>
      <c r="F19" s="25">
        <v>29625</v>
      </c>
      <c r="G19" s="25">
        <v>29620</v>
      </c>
      <c r="H19" s="25">
        <v>29885</v>
      </c>
      <c r="I19" s="25">
        <v>28844</v>
      </c>
      <c r="J19" s="25">
        <v>26955</v>
      </c>
      <c r="K19" s="25">
        <v>24551</v>
      </c>
      <c r="L19" s="25">
        <v>23269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1:29" x14ac:dyDescent="0.4">
      <c r="A20" s="16" t="s">
        <v>127</v>
      </c>
      <c r="B20" s="16" t="s">
        <v>142</v>
      </c>
      <c r="C20" s="25">
        <v>83035</v>
      </c>
      <c r="D20" s="25">
        <v>81820</v>
      </c>
      <c r="E20" s="25">
        <v>79996</v>
      </c>
      <c r="F20" s="25">
        <v>77410</v>
      </c>
      <c r="G20" s="25">
        <v>74292</v>
      </c>
      <c r="H20" s="25">
        <v>70909</v>
      </c>
      <c r="I20" s="25">
        <v>67509</v>
      </c>
      <c r="J20" s="25">
        <v>63858</v>
      </c>
      <c r="K20" s="25">
        <v>59770</v>
      </c>
      <c r="L20" s="25">
        <v>55370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29" x14ac:dyDescent="0.4">
      <c r="A21" s="16" t="s">
        <v>127</v>
      </c>
      <c r="B21" s="16" t="s">
        <v>143</v>
      </c>
      <c r="C21" s="25">
        <v>11126</v>
      </c>
      <c r="D21" s="25">
        <v>10016</v>
      </c>
      <c r="E21" s="25">
        <v>8822</v>
      </c>
      <c r="F21" s="25">
        <v>7885</v>
      </c>
      <c r="G21" s="25">
        <v>7358</v>
      </c>
      <c r="H21" s="25">
        <v>6975</v>
      </c>
      <c r="I21" s="25">
        <v>6568</v>
      </c>
      <c r="J21" s="25">
        <v>6038</v>
      </c>
      <c r="K21" s="25">
        <v>5447</v>
      </c>
      <c r="L21" s="25">
        <v>4898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1:29" x14ac:dyDescent="0.4">
      <c r="A22" s="16" t="s">
        <v>127</v>
      </c>
      <c r="B22" s="16" t="s">
        <v>144</v>
      </c>
      <c r="C22" s="25">
        <v>52379</v>
      </c>
      <c r="D22" s="25">
        <v>51432</v>
      </c>
      <c r="E22" s="25">
        <v>50480</v>
      </c>
      <c r="F22" s="25">
        <v>48034</v>
      </c>
      <c r="G22" s="25">
        <v>43988</v>
      </c>
      <c r="H22" s="25">
        <v>39352</v>
      </c>
      <c r="I22" s="25">
        <v>36073</v>
      </c>
      <c r="J22" s="25">
        <v>33825</v>
      </c>
      <c r="K22" s="25">
        <v>32039</v>
      </c>
      <c r="L22" s="25">
        <v>29627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 x14ac:dyDescent="0.4">
      <c r="A23" s="16" t="s">
        <v>127</v>
      </c>
      <c r="B23" s="16" t="s">
        <v>145</v>
      </c>
      <c r="C23" s="25">
        <v>19530</v>
      </c>
      <c r="D23" s="25">
        <v>20372</v>
      </c>
      <c r="E23" s="25">
        <v>20694</v>
      </c>
      <c r="F23" s="25">
        <v>21492</v>
      </c>
      <c r="G23" s="25">
        <v>22946</v>
      </c>
      <c r="H23" s="25">
        <v>24582</v>
      </c>
      <c r="I23" s="25">
        <v>24867</v>
      </c>
      <c r="J23" s="25">
        <v>23995</v>
      </c>
      <c r="K23" s="25">
        <v>22283</v>
      </c>
      <c r="L23" s="25">
        <v>20845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 x14ac:dyDescent="0.4">
      <c r="A24" s="16" t="s">
        <v>128</v>
      </c>
      <c r="B24" s="16" t="s">
        <v>142</v>
      </c>
      <c r="C24" s="25">
        <v>117600</v>
      </c>
      <c r="D24" s="25">
        <v>116964</v>
      </c>
      <c r="E24" s="25">
        <v>115511</v>
      </c>
      <c r="F24" s="25">
        <v>113234</v>
      </c>
      <c r="G24" s="25">
        <v>110010</v>
      </c>
      <c r="H24" s="25">
        <v>106042</v>
      </c>
      <c r="I24" s="25">
        <v>101354</v>
      </c>
      <c r="J24" s="25">
        <v>96016</v>
      </c>
      <c r="K24" s="25">
        <v>90133</v>
      </c>
      <c r="L24" s="25">
        <v>83940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29" x14ac:dyDescent="0.4">
      <c r="A25" s="16" t="s">
        <v>128</v>
      </c>
      <c r="B25" s="16" t="s">
        <v>143</v>
      </c>
      <c r="C25" s="25">
        <v>15545</v>
      </c>
      <c r="D25" s="25">
        <v>14202</v>
      </c>
      <c r="E25" s="25">
        <v>12705</v>
      </c>
      <c r="F25" s="25">
        <v>11912</v>
      </c>
      <c r="G25" s="25">
        <v>11241</v>
      </c>
      <c r="H25" s="25">
        <v>10774</v>
      </c>
      <c r="I25" s="25">
        <v>10106</v>
      </c>
      <c r="J25" s="25">
        <v>9149</v>
      </c>
      <c r="K25" s="25">
        <v>8087</v>
      </c>
      <c r="L25" s="25">
        <v>7264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1:29" x14ac:dyDescent="0.4">
      <c r="A26" s="16" t="s">
        <v>128</v>
      </c>
      <c r="B26" s="16" t="s">
        <v>144</v>
      </c>
      <c r="C26" s="25">
        <v>80679</v>
      </c>
      <c r="D26" s="25">
        <v>78239</v>
      </c>
      <c r="E26" s="25">
        <v>75477</v>
      </c>
      <c r="F26" s="25">
        <v>71236</v>
      </c>
      <c r="G26" s="25">
        <v>66118</v>
      </c>
      <c r="H26" s="25">
        <v>60326</v>
      </c>
      <c r="I26" s="25">
        <v>56020</v>
      </c>
      <c r="J26" s="25">
        <v>53216</v>
      </c>
      <c r="K26" s="25">
        <v>50826</v>
      </c>
      <c r="L26" s="25">
        <v>44568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1:29" x14ac:dyDescent="0.4">
      <c r="A27" s="16" t="s">
        <v>128</v>
      </c>
      <c r="B27" s="16" t="s">
        <v>145</v>
      </c>
      <c r="C27" s="25">
        <v>21376</v>
      </c>
      <c r="D27" s="25">
        <v>24523</v>
      </c>
      <c r="E27" s="25">
        <v>27329</v>
      </c>
      <c r="F27" s="25">
        <v>30086</v>
      </c>
      <c r="G27" s="25">
        <v>32650</v>
      </c>
      <c r="H27" s="25">
        <v>34942</v>
      </c>
      <c r="I27" s="25">
        <v>35228</v>
      </c>
      <c r="J27" s="25">
        <v>33652</v>
      </c>
      <c r="K27" s="25">
        <v>31221</v>
      </c>
      <c r="L27" s="25">
        <v>32108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9" spans="1:29" x14ac:dyDescent="0.4">
      <c r="C29" s="19" t="s">
        <v>131</v>
      </c>
    </row>
    <row r="30" spans="1:29" x14ac:dyDescent="0.4">
      <c r="C30" s="19" t="s">
        <v>147</v>
      </c>
    </row>
    <row r="32" spans="1:29" x14ac:dyDescent="0.4">
      <c r="L32" s="21" t="s">
        <v>146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2"/>
  <sheetViews>
    <sheetView zoomScale="70" zoomScaleNormal="70" workbookViewId="0">
      <selection activeCell="AJ3" sqref="AJ3"/>
    </sheetView>
  </sheetViews>
  <sheetFormatPr defaultColWidth="14.25" defaultRowHeight="18.75" x14ac:dyDescent="0.4"/>
  <sheetData>
    <row r="1" spans="1:72" x14ac:dyDescent="0.4">
      <c r="A1" s="13" t="s">
        <v>121</v>
      </c>
    </row>
    <row r="3" spans="1:72" x14ac:dyDescent="0.4">
      <c r="A3" t="s">
        <v>100</v>
      </c>
      <c r="M3" t="s">
        <v>101</v>
      </c>
      <c r="Y3" t="s">
        <v>102</v>
      </c>
      <c r="AK3" t="s">
        <v>122</v>
      </c>
      <c r="AW3" t="s">
        <v>103</v>
      </c>
      <c r="BI3" t="s">
        <v>104</v>
      </c>
    </row>
    <row r="4" spans="1:72" ht="37.5" x14ac:dyDescent="0.4">
      <c r="A4" t="s">
        <v>0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87</v>
      </c>
      <c r="G4" s="3" t="s">
        <v>88</v>
      </c>
      <c r="H4" s="3" t="s">
        <v>89</v>
      </c>
      <c r="I4" s="3" t="s">
        <v>90</v>
      </c>
      <c r="J4" s="3" t="s">
        <v>91</v>
      </c>
      <c r="K4" s="3" t="s">
        <v>92</v>
      </c>
      <c r="M4" t="s">
        <v>0</v>
      </c>
      <c r="N4" s="3" t="s">
        <v>83</v>
      </c>
      <c r="O4" s="3" t="s">
        <v>84</v>
      </c>
      <c r="P4" s="3" t="s">
        <v>85</v>
      </c>
      <c r="Q4" s="3" t="s">
        <v>86</v>
      </c>
      <c r="R4" s="3" t="s">
        <v>87</v>
      </c>
      <c r="S4" s="3" t="s">
        <v>88</v>
      </c>
      <c r="T4" s="3" t="s">
        <v>89</v>
      </c>
      <c r="U4" s="3" t="s">
        <v>90</v>
      </c>
      <c r="V4" s="3" t="s">
        <v>91</v>
      </c>
      <c r="W4" s="3" t="s">
        <v>92</v>
      </c>
      <c r="Y4" t="s">
        <v>0</v>
      </c>
      <c r="Z4" s="3" t="s">
        <v>83</v>
      </c>
      <c r="AA4" s="3" t="s">
        <v>84</v>
      </c>
      <c r="AB4" s="3" t="s">
        <v>85</v>
      </c>
      <c r="AC4" s="3" t="s">
        <v>86</v>
      </c>
      <c r="AD4" s="3" t="s">
        <v>87</v>
      </c>
      <c r="AE4" s="3" t="s">
        <v>88</v>
      </c>
      <c r="AF4" s="3" t="s">
        <v>89</v>
      </c>
      <c r="AG4" s="3" t="s">
        <v>90</v>
      </c>
      <c r="AH4" s="3" t="s">
        <v>91</v>
      </c>
      <c r="AI4" s="3" t="s">
        <v>92</v>
      </c>
      <c r="AK4" t="s">
        <v>0</v>
      </c>
      <c r="AL4" s="3" t="s">
        <v>83</v>
      </c>
      <c r="AM4" s="3" t="s">
        <v>84</v>
      </c>
      <c r="AN4" s="3" t="s">
        <v>85</v>
      </c>
      <c r="AO4" s="3" t="s">
        <v>86</v>
      </c>
      <c r="AP4" s="3" t="s">
        <v>87</v>
      </c>
      <c r="AQ4" s="3" t="s">
        <v>88</v>
      </c>
      <c r="AR4" s="3" t="s">
        <v>89</v>
      </c>
      <c r="AS4" s="3" t="s">
        <v>90</v>
      </c>
      <c r="AT4" s="3" t="s">
        <v>91</v>
      </c>
      <c r="AU4" s="3" t="s">
        <v>92</v>
      </c>
      <c r="AW4" t="s">
        <v>0</v>
      </c>
      <c r="AX4" s="3" t="s">
        <v>83</v>
      </c>
      <c r="AY4" s="3" t="s">
        <v>84</v>
      </c>
      <c r="AZ4" s="3" t="s">
        <v>85</v>
      </c>
      <c r="BA4" s="3" t="s">
        <v>86</v>
      </c>
      <c r="BB4" s="3" t="s">
        <v>87</v>
      </c>
      <c r="BC4" s="3" t="s">
        <v>88</v>
      </c>
      <c r="BD4" s="3" t="s">
        <v>89</v>
      </c>
      <c r="BE4" s="3" t="s">
        <v>90</v>
      </c>
      <c r="BF4" s="3" t="s">
        <v>91</v>
      </c>
      <c r="BG4" s="3" t="s">
        <v>92</v>
      </c>
      <c r="BI4" t="s">
        <v>0</v>
      </c>
      <c r="BJ4" s="3" t="s">
        <v>83</v>
      </c>
      <c r="BK4" s="3" t="s">
        <v>84</v>
      </c>
      <c r="BL4" s="3" t="s">
        <v>85</v>
      </c>
      <c r="BM4" s="3" t="s">
        <v>86</v>
      </c>
      <c r="BN4" s="3" t="s">
        <v>87</v>
      </c>
      <c r="BO4" s="3" t="s">
        <v>88</v>
      </c>
      <c r="BP4" s="3" t="s">
        <v>89</v>
      </c>
      <c r="BQ4" s="3" t="s">
        <v>90</v>
      </c>
      <c r="BR4" s="3" t="s">
        <v>91</v>
      </c>
      <c r="BS4" s="3" t="s">
        <v>92</v>
      </c>
    </row>
    <row r="5" spans="1:72" x14ac:dyDescent="0.4">
      <c r="A5" t="s">
        <v>2</v>
      </c>
      <c r="B5" s="1">
        <v>127868</v>
      </c>
      <c r="C5" s="1">
        <v>126092.2336776046</v>
      </c>
      <c r="D5" s="1">
        <v>124291.61631527809</v>
      </c>
      <c r="E5" s="1">
        <v>121879.31365186705</v>
      </c>
      <c r="F5" s="1">
        <v>119054.29309831148</v>
      </c>
      <c r="G5" s="1">
        <v>115977.96978857111</v>
      </c>
      <c r="H5" s="1">
        <v>112409.26821393319</v>
      </c>
      <c r="I5" s="1">
        <v>108591.31609194739</v>
      </c>
      <c r="J5" s="1">
        <v>104549.15374593061</v>
      </c>
      <c r="K5" s="1">
        <v>100341.39176889919</v>
      </c>
      <c r="L5">
        <f>K5/B5</f>
        <v>0.78472637226592423</v>
      </c>
      <c r="M5" t="s">
        <v>2</v>
      </c>
      <c r="N5" s="1">
        <f>N35+N62+N89</f>
        <v>98585</v>
      </c>
      <c r="O5" s="1">
        <f t="shared" ref="O5:W5" si="0">O35+O62+O89</f>
        <v>95516.026274504256</v>
      </c>
      <c r="P5" s="1">
        <f t="shared" si="0"/>
        <v>92707.039579611504</v>
      </c>
      <c r="Q5" s="1">
        <f t="shared" si="0"/>
        <v>88917.133201208984</v>
      </c>
      <c r="R5" s="1">
        <f t="shared" si="0"/>
        <v>84680.74804460055</v>
      </c>
      <c r="S5" s="1">
        <f t="shared" si="0"/>
        <v>80786.911172238528</v>
      </c>
      <c r="T5" s="1">
        <f t="shared" si="0"/>
        <v>77405.279878739238</v>
      </c>
      <c r="U5" s="1">
        <f t="shared" si="0"/>
        <v>74359.084010386345</v>
      </c>
      <c r="V5" s="1">
        <f t="shared" si="0"/>
        <v>71306.329217044025</v>
      </c>
      <c r="W5" s="1">
        <f t="shared" si="0"/>
        <v>68211.002613523058</v>
      </c>
      <c r="X5">
        <f>W5/N5</f>
        <v>0.69190041703629412</v>
      </c>
      <c r="Y5" t="s">
        <v>2</v>
      </c>
      <c r="Z5" s="1">
        <f>Z35+Z62+Z89</f>
        <v>101634</v>
      </c>
      <c r="AA5" s="1">
        <f t="shared" ref="AA5:AI5" si="1">AA35+AA62+AA89</f>
        <v>99414.994251775788</v>
      </c>
      <c r="AB5" s="1">
        <f t="shared" si="1"/>
        <v>96787.827914033041</v>
      </c>
      <c r="AC5" s="1">
        <f t="shared" si="1"/>
        <v>93378.8914580727</v>
      </c>
      <c r="AD5" s="1">
        <f t="shared" si="1"/>
        <v>89725.8594117311</v>
      </c>
      <c r="AE5" s="1">
        <f t="shared" si="1"/>
        <v>86290.772696657063</v>
      </c>
      <c r="AF5" s="1">
        <f t="shared" si="1"/>
        <v>83029.835823797461</v>
      </c>
      <c r="AG5" s="1">
        <f t="shared" si="1"/>
        <v>79806.004656266319</v>
      </c>
      <c r="AH5" s="1">
        <f t="shared" si="1"/>
        <v>76482.052301975666</v>
      </c>
      <c r="AI5" s="1">
        <f t="shared" si="1"/>
        <v>73180.132621100071</v>
      </c>
      <c r="AJ5">
        <f>AI5/Z5</f>
        <v>0.72003593896825935</v>
      </c>
      <c r="AK5" t="s">
        <v>2</v>
      </c>
      <c r="AL5" s="1">
        <f>AL35+AL62+AL89</f>
        <v>48791</v>
      </c>
      <c r="AM5" s="1">
        <f t="shared" ref="AM5:AU5" si="2">AM35+AM62+AM89</f>
        <v>48145.42842816381</v>
      </c>
      <c r="AN5" s="1">
        <f t="shared" si="2"/>
        <v>47401.31676607699</v>
      </c>
      <c r="AO5" s="1">
        <f t="shared" si="2"/>
        <v>46313.797577566504</v>
      </c>
      <c r="AP5" s="1">
        <f t="shared" si="2"/>
        <v>45032.776876979711</v>
      </c>
      <c r="AQ5" s="1">
        <f t="shared" si="2"/>
        <v>43815.877933122705</v>
      </c>
      <c r="AR5" s="1">
        <f t="shared" si="2"/>
        <v>42534.886664971738</v>
      </c>
      <c r="AS5" s="1">
        <f t="shared" si="2"/>
        <v>41166.909998180308</v>
      </c>
      <c r="AT5" s="1">
        <f t="shared" si="2"/>
        <v>39762.871767287965</v>
      </c>
      <c r="AU5" s="1">
        <f t="shared" si="2"/>
        <v>38305.35544659169</v>
      </c>
      <c r="AV5">
        <f>AU5/AL5</f>
        <v>0.78509059963090921</v>
      </c>
      <c r="AW5" t="s">
        <v>2</v>
      </c>
      <c r="AX5" s="1">
        <f>AX35+AX62+AX89</f>
        <v>83035</v>
      </c>
      <c r="AY5" s="1">
        <f t="shared" ref="AY5:BG5" si="3">AY35+AY62+AY89</f>
        <v>82593.483759005263</v>
      </c>
      <c r="AZ5" s="1">
        <f t="shared" si="3"/>
        <v>81783.566166610894</v>
      </c>
      <c r="BA5" s="1">
        <f t="shared" si="3"/>
        <v>80365.250317575294</v>
      </c>
      <c r="BB5" s="1">
        <f t="shared" si="3"/>
        <v>78648.171549361505</v>
      </c>
      <c r="BC5" s="1">
        <f t="shared" si="3"/>
        <v>76928.69298189554</v>
      </c>
      <c r="BD5" s="1">
        <f t="shared" si="3"/>
        <v>75163.211800106292</v>
      </c>
      <c r="BE5" s="1">
        <f t="shared" si="3"/>
        <v>73124.78505845218</v>
      </c>
      <c r="BF5" s="1">
        <f t="shared" si="3"/>
        <v>70693.865497350038</v>
      </c>
      <c r="BG5" s="1">
        <f t="shared" si="3"/>
        <v>68015.23822544617</v>
      </c>
      <c r="BH5">
        <f>BG5/AX5</f>
        <v>0.81911529144874051</v>
      </c>
      <c r="BI5" t="s">
        <v>2</v>
      </c>
      <c r="BJ5" s="1">
        <f>BJ35+BJ62+BJ89</f>
        <v>117600</v>
      </c>
      <c r="BK5" s="1">
        <f t="shared" ref="BK5:BS5" si="4">BK35+BK62+BK89</f>
        <v>118348.48652533581</v>
      </c>
      <c r="BL5" s="1">
        <f t="shared" si="4"/>
        <v>118575.28440582467</v>
      </c>
      <c r="BM5" s="1">
        <f t="shared" si="4"/>
        <v>118082.7408858698</v>
      </c>
      <c r="BN5" s="1">
        <f t="shared" si="4"/>
        <v>116994.30914787482</v>
      </c>
      <c r="BO5" s="1">
        <f t="shared" si="4"/>
        <v>115562.59736975854</v>
      </c>
      <c r="BP5" s="1">
        <f t="shared" si="4"/>
        <v>113324.19765855388</v>
      </c>
      <c r="BQ5" s="1">
        <f t="shared" si="4"/>
        <v>110393.20142255066</v>
      </c>
      <c r="BR5" s="1">
        <f t="shared" si="4"/>
        <v>107009.65630330978</v>
      </c>
      <c r="BS5" s="1">
        <f t="shared" si="4"/>
        <v>103426.25903588939</v>
      </c>
      <c r="BT5">
        <f>BS5/BJ5</f>
        <v>0.87947499180178057</v>
      </c>
    </row>
    <row r="6" spans="1:72" x14ac:dyDescent="0.4">
      <c r="A6" t="s">
        <v>3</v>
      </c>
      <c r="B6" s="1">
        <v>4340</v>
      </c>
      <c r="C6" s="1">
        <v>4842.4204487218485</v>
      </c>
      <c r="D6" s="1">
        <v>4757.1502270294159</v>
      </c>
      <c r="E6" s="1">
        <v>4801.6599112623535</v>
      </c>
      <c r="F6" s="1">
        <v>4921.4256801112824</v>
      </c>
      <c r="G6" s="1">
        <v>4933.560253482292</v>
      </c>
      <c r="H6" s="1">
        <v>4385.3958369211805</v>
      </c>
      <c r="I6" s="1">
        <v>4121.8440035499953</v>
      </c>
      <c r="J6" s="1">
        <v>4134.281813804887</v>
      </c>
      <c r="K6" s="1">
        <v>4183.6311027025695</v>
      </c>
      <c r="M6" t="s">
        <v>3</v>
      </c>
      <c r="N6" s="1">
        <f t="shared" ref="N6:W21" si="5">N36+N63+N90</f>
        <v>3137</v>
      </c>
      <c r="O6" s="1">
        <f t="shared" si="5"/>
        <v>3160.5565301193465</v>
      </c>
      <c r="P6" s="1">
        <f t="shared" si="5"/>
        <v>3149.8762291106177</v>
      </c>
      <c r="Q6" s="1">
        <f t="shared" si="5"/>
        <v>3171.1604835849876</v>
      </c>
      <c r="R6" s="1">
        <f t="shared" si="5"/>
        <v>3273.0192070817711</v>
      </c>
      <c r="S6" s="1">
        <f t="shared" si="5"/>
        <v>3428.4185379070723</v>
      </c>
      <c r="T6" s="1">
        <f t="shared" si="5"/>
        <v>3272.9411099624335</v>
      </c>
      <c r="U6" s="1">
        <f t="shared" si="5"/>
        <v>3063.3907144169962</v>
      </c>
      <c r="V6" s="1">
        <f t="shared" si="5"/>
        <v>2937.1133793933177</v>
      </c>
      <c r="W6" s="1">
        <f t="shared" si="5"/>
        <v>2854.5613602754333</v>
      </c>
      <c r="Y6" t="s">
        <v>3</v>
      </c>
      <c r="Z6" s="1">
        <f t="shared" ref="Z6:AI21" si="6">Z36+Z63+Z90</f>
        <v>3142</v>
      </c>
      <c r="AA6" s="1">
        <f t="shared" si="6"/>
        <v>3408.1701557611309</v>
      </c>
      <c r="AB6" s="1">
        <f t="shared" si="6"/>
        <v>3326.2608308099311</v>
      </c>
      <c r="AC6" s="1">
        <f t="shared" si="6"/>
        <v>3360.3317685048005</v>
      </c>
      <c r="AD6" s="1">
        <f t="shared" si="6"/>
        <v>3511.1058653913997</v>
      </c>
      <c r="AE6" s="1">
        <f t="shared" si="6"/>
        <v>3646.6152957979893</v>
      </c>
      <c r="AF6" s="1">
        <f t="shared" si="6"/>
        <v>3422.5643733923162</v>
      </c>
      <c r="AG6" s="1">
        <f t="shared" si="6"/>
        <v>3167.9641713388392</v>
      </c>
      <c r="AH6" s="1">
        <f t="shared" si="6"/>
        <v>3046.7838376073696</v>
      </c>
      <c r="AI6" s="1">
        <f t="shared" si="6"/>
        <v>3024.2775350677257</v>
      </c>
      <c r="AK6" t="s">
        <v>3</v>
      </c>
      <c r="AL6" s="1">
        <f t="shared" ref="AL6:AU21" si="7">AL36+AL63+AL90</f>
        <v>1568</v>
      </c>
      <c r="AM6" s="1">
        <f t="shared" si="7"/>
        <v>1773.7426645361772</v>
      </c>
      <c r="AN6" s="1">
        <f t="shared" si="7"/>
        <v>1764.7343610671126</v>
      </c>
      <c r="AO6" s="1">
        <f t="shared" si="7"/>
        <v>1786.0152128336083</v>
      </c>
      <c r="AP6" s="1">
        <f t="shared" si="7"/>
        <v>1882.1567959456438</v>
      </c>
      <c r="AQ6" s="1">
        <f t="shared" si="7"/>
        <v>1976.6536610911317</v>
      </c>
      <c r="AR6" s="1">
        <f t="shared" si="7"/>
        <v>1773.3904022227166</v>
      </c>
      <c r="AS6" s="1">
        <f t="shared" si="7"/>
        <v>1598.1399368325438</v>
      </c>
      <c r="AT6" s="1">
        <f t="shared" si="7"/>
        <v>1576.9091920702663</v>
      </c>
      <c r="AU6" s="1">
        <f t="shared" si="7"/>
        <v>1577.9585288795929</v>
      </c>
      <c r="AW6" t="s">
        <v>3</v>
      </c>
      <c r="AX6" s="1">
        <f t="shared" ref="AX6:BG21" si="8">AX36+AX63+AX90</f>
        <v>3321</v>
      </c>
      <c r="AY6" s="1">
        <f t="shared" si="8"/>
        <v>3155.3202375626897</v>
      </c>
      <c r="AZ6" s="1">
        <f t="shared" si="8"/>
        <v>3110.348507834075</v>
      </c>
      <c r="BA6" s="1">
        <f t="shared" si="8"/>
        <v>3160.8038644672497</v>
      </c>
      <c r="BB6" s="1">
        <f t="shared" si="8"/>
        <v>3297.6649544276888</v>
      </c>
      <c r="BC6" s="1">
        <f t="shared" si="8"/>
        <v>3426.1653041384002</v>
      </c>
      <c r="BD6" s="1">
        <f t="shared" si="8"/>
        <v>3256.2636506048666</v>
      </c>
      <c r="BE6" s="1">
        <f t="shared" si="8"/>
        <v>3033.4842576906071</v>
      </c>
      <c r="BF6" s="1">
        <f t="shared" si="8"/>
        <v>2915.7651511212043</v>
      </c>
      <c r="BG6" s="1">
        <f t="shared" si="8"/>
        <v>2869.1486466357619</v>
      </c>
      <c r="BI6" t="s">
        <v>3</v>
      </c>
      <c r="BJ6" s="1">
        <f t="shared" ref="BJ6:BS21" si="9">BJ36+BJ63+BJ90</f>
        <v>4437</v>
      </c>
      <c r="BK6" s="1">
        <f t="shared" si="9"/>
        <v>4733.1807096785215</v>
      </c>
      <c r="BL6" s="1">
        <f t="shared" si="9"/>
        <v>4732.2368557930949</v>
      </c>
      <c r="BM6" s="1">
        <f t="shared" si="9"/>
        <v>4830.862542114317</v>
      </c>
      <c r="BN6" s="1">
        <f t="shared" si="9"/>
        <v>5112.6772012784277</v>
      </c>
      <c r="BO6" s="1">
        <f t="shared" si="9"/>
        <v>5370.5095930288662</v>
      </c>
      <c r="BP6" s="1">
        <f t="shared" si="9"/>
        <v>4886.0302748919185</v>
      </c>
      <c r="BQ6" s="1">
        <f t="shared" si="9"/>
        <v>4482.3464445698883</v>
      </c>
      <c r="BR6" s="1">
        <f t="shared" si="9"/>
        <v>4358.6831805806087</v>
      </c>
      <c r="BS6" s="1">
        <f t="shared" si="9"/>
        <v>4327.5789746788068</v>
      </c>
    </row>
    <row r="7" spans="1:72" x14ac:dyDescent="0.4">
      <c r="A7" t="s">
        <v>4</v>
      </c>
      <c r="B7" s="1">
        <v>4206</v>
      </c>
      <c r="C7" s="1">
        <v>4415.8080429463052</v>
      </c>
      <c r="D7" s="1">
        <v>4927.1315674314774</v>
      </c>
      <c r="E7" s="1">
        <v>4840.3691756345215</v>
      </c>
      <c r="F7" s="1">
        <v>4885.6574876063032</v>
      </c>
      <c r="G7" s="1">
        <v>5007.5183724147528</v>
      </c>
      <c r="H7" s="1">
        <v>5019.8652212846473</v>
      </c>
      <c r="I7" s="1">
        <v>4462.111973255066</v>
      </c>
      <c r="J7" s="1">
        <v>4193.9496830102453</v>
      </c>
      <c r="K7" s="1">
        <v>4206.6050747065146</v>
      </c>
      <c r="M7" t="s">
        <v>4</v>
      </c>
      <c r="N7" s="1">
        <f t="shared" si="5"/>
        <v>4047</v>
      </c>
      <c r="O7" s="1">
        <f t="shared" si="5"/>
        <v>3192.0044555259151</v>
      </c>
      <c r="P7" s="1">
        <f t="shared" si="5"/>
        <v>3215.8458801967654</v>
      </c>
      <c r="Q7" s="1">
        <f t="shared" si="5"/>
        <v>3204.9784175034547</v>
      </c>
      <c r="R7" s="1">
        <f t="shared" si="5"/>
        <v>3226.6350069251498</v>
      </c>
      <c r="S7" s="1">
        <f t="shared" si="5"/>
        <v>3330.2755904581163</v>
      </c>
      <c r="T7" s="1">
        <f t="shared" si="5"/>
        <v>3488.393391020139</v>
      </c>
      <c r="U7" s="1">
        <f t="shared" si="5"/>
        <v>3330.1964651781977</v>
      </c>
      <c r="V7" s="1">
        <f t="shared" si="5"/>
        <v>3116.9802895501189</v>
      </c>
      <c r="W7" s="1">
        <f t="shared" si="5"/>
        <v>2988.4939157965746</v>
      </c>
      <c r="Y7" t="s">
        <v>4</v>
      </c>
      <c r="Z7" s="1">
        <f t="shared" si="6"/>
        <v>3806</v>
      </c>
      <c r="AA7" s="1">
        <f t="shared" si="6"/>
        <v>3196.8497962267811</v>
      </c>
      <c r="AB7" s="1">
        <f t="shared" si="6"/>
        <v>3467.7911468965663</v>
      </c>
      <c r="AC7" s="1">
        <f t="shared" si="6"/>
        <v>3384.448593633474</v>
      </c>
      <c r="AD7" s="1">
        <f t="shared" si="6"/>
        <v>3419.115549422715</v>
      </c>
      <c r="AE7" s="1">
        <f t="shared" si="6"/>
        <v>3572.5272047678422</v>
      </c>
      <c r="AF7" s="1">
        <f t="shared" si="6"/>
        <v>3710.4071620206173</v>
      </c>
      <c r="AG7" s="1">
        <f t="shared" si="6"/>
        <v>3482.437170477152</v>
      </c>
      <c r="AH7" s="1">
        <f t="shared" si="6"/>
        <v>3223.3831073498513</v>
      </c>
      <c r="AI7" s="1">
        <f t="shared" si="6"/>
        <v>3100.0828995296488</v>
      </c>
      <c r="AK7" t="s">
        <v>4</v>
      </c>
      <c r="AL7" s="1">
        <f t="shared" si="7"/>
        <v>1962</v>
      </c>
      <c r="AM7" s="1">
        <f t="shared" si="7"/>
        <v>1595.592642345729</v>
      </c>
      <c r="AN7" s="1">
        <f t="shared" si="7"/>
        <v>1804.7717184993699</v>
      </c>
      <c r="AO7" s="1">
        <f t="shared" si="7"/>
        <v>1795.6056455728819</v>
      </c>
      <c r="AP7" s="1">
        <f t="shared" si="7"/>
        <v>1817.2587727616178</v>
      </c>
      <c r="AQ7" s="1">
        <f t="shared" si="7"/>
        <v>1915.0822034256512</v>
      </c>
      <c r="AR7" s="1">
        <f t="shared" si="7"/>
        <v>2011.2321443388967</v>
      </c>
      <c r="AS7" s="1">
        <f t="shared" si="7"/>
        <v>1804.4132938679179</v>
      </c>
      <c r="AT7" s="1">
        <f t="shared" si="7"/>
        <v>1626.0970758990934</v>
      </c>
      <c r="AU7" s="1">
        <f t="shared" si="7"/>
        <v>1604.4949300660298</v>
      </c>
      <c r="AW7" t="s">
        <v>4</v>
      </c>
      <c r="AX7" s="1">
        <f t="shared" si="8"/>
        <v>3794</v>
      </c>
      <c r="AY7" s="1">
        <f t="shared" si="8"/>
        <v>3379.2606423746993</v>
      </c>
      <c r="AZ7" s="1">
        <f t="shared" si="8"/>
        <v>3210.5179863004346</v>
      </c>
      <c r="BA7" s="1">
        <f t="shared" si="8"/>
        <v>3164.7592201859202</v>
      </c>
      <c r="BB7" s="1">
        <f t="shared" si="8"/>
        <v>3216.0972148544993</v>
      </c>
      <c r="BC7" s="1">
        <f t="shared" si="8"/>
        <v>3355.3524768439702</v>
      </c>
      <c r="BD7" s="1">
        <f t="shared" si="8"/>
        <v>3486.1007404291595</v>
      </c>
      <c r="BE7" s="1">
        <f t="shared" si="8"/>
        <v>3313.2272578705361</v>
      </c>
      <c r="BF7" s="1">
        <f t="shared" si="8"/>
        <v>3086.5506627618242</v>
      </c>
      <c r="BG7" s="1">
        <f t="shared" si="8"/>
        <v>2966.7722312501555</v>
      </c>
      <c r="BI7" t="s">
        <v>4</v>
      </c>
      <c r="BJ7" s="1">
        <f t="shared" si="9"/>
        <v>5435</v>
      </c>
      <c r="BK7" s="1">
        <f t="shared" si="9"/>
        <v>4514.5320321610598</v>
      </c>
      <c r="BL7" s="1">
        <f t="shared" si="9"/>
        <v>4815.9808376759847</v>
      </c>
      <c r="BM7" s="1">
        <f t="shared" si="9"/>
        <v>4815.019983694302</v>
      </c>
      <c r="BN7" s="1">
        <f t="shared" si="9"/>
        <v>4915.3709730918235</v>
      </c>
      <c r="BO7" s="1">
        <f t="shared" si="9"/>
        <v>5202.1155416592337</v>
      </c>
      <c r="BP7" s="1">
        <f t="shared" si="9"/>
        <v>5464.4583103231234</v>
      </c>
      <c r="BQ7" s="1">
        <f t="shared" si="9"/>
        <v>4971.5042842263319</v>
      </c>
      <c r="BR7" s="1">
        <f t="shared" si="9"/>
        <v>4560.7585910954695</v>
      </c>
      <c r="BS7" s="1">
        <f t="shared" si="9"/>
        <v>4434.9320177556801</v>
      </c>
    </row>
    <row r="8" spans="1:72" x14ac:dyDescent="0.4">
      <c r="A8" t="s">
        <v>5</v>
      </c>
      <c r="B8" s="1">
        <v>4284</v>
      </c>
      <c r="C8" s="1">
        <v>4239.7676066904105</v>
      </c>
      <c r="D8" s="1">
        <v>4451.2714387015239</v>
      </c>
      <c r="E8" s="1">
        <v>4966.6791873782659</v>
      </c>
      <c r="F8" s="1">
        <v>4879.2204831268073</v>
      </c>
      <c r="G8" s="1">
        <v>4924.8723025234103</v>
      </c>
      <c r="H8" s="1">
        <v>5047.7113058462091</v>
      </c>
      <c r="I8" s="1">
        <v>5060.1572569136024</v>
      </c>
      <c r="J8" s="1">
        <v>4497.927113578241</v>
      </c>
      <c r="K8" s="1">
        <v>4227.6124187967189</v>
      </c>
      <c r="M8" t="s">
        <v>5</v>
      </c>
      <c r="N8" s="1">
        <f t="shared" si="5"/>
        <v>4197</v>
      </c>
      <c r="O8" s="1">
        <f t="shared" si="5"/>
        <v>4079.5177656341648</v>
      </c>
      <c r="P8" s="1">
        <f t="shared" si="5"/>
        <v>3217.6028518196513</v>
      </c>
      <c r="Q8" s="1">
        <f t="shared" si="5"/>
        <v>3241.6578661234498</v>
      </c>
      <c r="R8" s="1">
        <f t="shared" si="5"/>
        <v>3230.7032325922214</v>
      </c>
      <c r="S8" s="1">
        <f t="shared" si="5"/>
        <v>3252.5336490060999</v>
      </c>
      <c r="T8" s="1">
        <f t="shared" si="5"/>
        <v>3357.0061054878875</v>
      </c>
      <c r="U8" s="1">
        <f t="shared" si="5"/>
        <v>3516.3930413300377</v>
      </c>
      <c r="V8" s="1">
        <f t="shared" si="5"/>
        <v>3356.9262860385857</v>
      </c>
      <c r="W8" s="1">
        <f t="shared" si="5"/>
        <v>3141.9987308451664</v>
      </c>
      <c r="Y8" t="s">
        <v>5</v>
      </c>
      <c r="Z8" s="1">
        <f t="shared" si="6"/>
        <v>4262</v>
      </c>
      <c r="AA8" s="1">
        <f t="shared" si="6"/>
        <v>3836.5490018005266</v>
      </c>
      <c r="AB8" s="1">
        <f t="shared" si="6"/>
        <v>3222.5293944157311</v>
      </c>
      <c r="AC8" s="1">
        <f t="shared" si="6"/>
        <v>3495.6253714256654</v>
      </c>
      <c r="AD8" s="1">
        <f t="shared" si="6"/>
        <v>3411.6139292167559</v>
      </c>
      <c r="AE8" s="1">
        <f t="shared" si="6"/>
        <v>3446.5591399304294</v>
      </c>
      <c r="AF8" s="1">
        <f t="shared" si="6"/>
        <v>3601.202156599134</v>
      </c>
      <c r="AG8" s="1">
        <f t="shared" si="6"/>
        <v>3740.1888097302353</v>
      </c>
      <c r="AH8" s="1">
        <f t="shared" si="6"/>
        <v>3510.3889513098266</v>
      </c>
      <c r="AI8" s="1">
        <f t="shared" si="6"/>
        <v>3249.2555908278646</v>
      </c>
      <c r="AK8" t="s">
        <v>5</v>
      </c>
      <c r="AL8" s="1">
        <f t="shared" si="7"/>
        <v>2044</v>
      </c>
      <c r="AM8" s="1">
        <f t="shared" si="7"/>
        <v>1977.714264477394</v>
      </c>
      <c r="AN8" s="1">
        <f t="shared" si="7"/>
        <v>1608.3712248895749</v>
      </c>
      <c r="AO8" s="1">
        <f t="shared" si="7"/>
        <v>1819.2577181194556</v>
      </c>
      <c r="AP8" s="1">
        <f t="shared" si="7"/>
        <v>1810.018105560893</v>
      </c>
      <c r="AQ8" s="1">
        <f t="shared" si="7"/>
        <v>1831.8450319521389</v>
      </c>
      <c r="AR8" s="1">
        <f t="shared" si="7"/>
        <v>1930.4536440861746</v>
      </c>
      <c r="AS8" s="1">
        <f t="shared" si="7"/>
        <v>2027.3753341747909</v>
      </c>
      <c r="AT8" s="1">
        <f t="shared" si="7"/>
        <v>1818.8964165928141</v>
      </c>
      <c r="AU8" s="1">
        <f t="shared" si="7"/>
        <v>1639.1489435576154</v>
      </c>
      <c r="AW8" t="s">
        <v>5</v>
      </c>
      <c r="AX8" s="1">
        <f t="shared" si="8"/>
        <v>4011</v>
      </c>
      <c r="AY8" s="1">
        <f t="shared" si="8"/>
        <v>3824.4652795574793</v>
      </c>
      <c r="AZ8" s="1">
        <f t="shared" si="8"/>
        <v>3406.3555194540454</v>
      </c>
      <c r="BA8" s="1">
        <f t="shared" si="8"/>
        <v>3236.2872078884684</v>
      </c>
      <c r="BB8" s="1">
        <f t="shared" si="8"/>
        <v>3190.1612151869258</v>
      </c>
      <c r="BC8" s="1">
        <f t="shared" si="8"/>
        <v>3241.911275163859</v>
      </c>
      <c r="BD8" s="1">
        <f t="shared" si="8"/>
        <v>3382.2842719390783</v>
      </c>
      <c r="BE8" s="1">
        <f t="shared" si="8"/>
        <v>3514.0819887391585</v>
      </c>
      <c r="BF8" s="1">
        <f t="shared" si="8"/>
        <v>3339.820875393908</v>
      </c>
      <c r="BG8" s="1">
        <f t="shared" si="8"/>
        <v>3111.3248606672082</v>
      </c>
      <c r="BI8" t="s">
        <v>5</v>
      </c>
      <c r="BJ8" s="1">
        <f t="shared" si="9"/>
        <v>5673</v>
      </c>
      <c r="BK8" s="1">
        <f t="shared" si="9"/>
        <v>5478.6224444634927</v>
      </c>
      <c r="BL8" s="1">
        <f t="shared" si="9"/>
        <v>4550.7830977463736</v>
      </c>
      <c r="BM8" s="1">
        <f t="shared" si="9"/>
        <v>4854.6363063260151</v>
      </c>
      <c r="BN8" s="1">
        <f t="shared" si="9"/>
        <v>4853.6678254559765</v>
      </c>
      <c r="BO8" s="1">
        <f t="shared" si="9"/>
        <v>4954.8242838176957</v>
      </c>
      <c r="BP8" s="1">
        <f t="shared" si="9"/>
        <v>5243.8704126589046</v>
      </c>
      <c r="BQ8" s="1">
        <f t="shared" si="9"/>
        <v>5508.3188801246633</v>
      </c>
      <c r="BR8" s="1">
        <f t="shared" si="9"/>
        <v>5011.408061770253</v>
      </c>
      <c r="BS8" s="1">
        <f t="shared" si="9"/>
        <v>4597.3655184651225</v>
      </c>
    </row>
    <row r="9" spans="1:72" x14ac:dyDescent="0.4">
      <c r="A9" t="s">
        <v>6</v>
      </c>
      <c r="B9" s="1">
        <v>6647</v>
      </c>
      <c r="C9" s="1">
        <v>4505.3332125273928</v>
      </c>
      <c r="D9" s="1">
        <v>4458.9296868229721</v>
      </c>
      <c r="E9" s="1">
        <v>4681.2498425029426</v>
      </c>
      <c r="F9" s="1">
        <v>5223.5148921774417</v>
      </c>
      <c r="G9" s="1">
        <v>5131.5326623460678</v>
      </c>
      <c r="H9" s="1">
        <v>5179.545209255828</v>
      </c>
      <c r="I9" s="1">
        <v>5308.7364109940663</v>
      </c>
      <c r="J9" s="1">
        <v>5321.8259618018537</v>
      </c>
      <c r="K9" s="1">
        <v>4730.5228252736842</v>
      </c>
      <c r="M9" t="s">
        <v>6</v>
      </c>
      <c r="N9" s="1">
        <f t="shared" si="5"/>
        <v>4658</v>
      </c>
      <c r="O9" s="1">
        <f t="shared" si="5"/>
        <v>4414.3663164576064</v>
      </c>
      <c r="P9" s="1">
        <f t="shared" si="5"/>
        <v>4290.1220083724975</v>
      </c>
      <c r="Q9" s="1">
        <f t="shared" si="5"/>
        <v>3384.2191745825867</v>
      </c>
      <c r="R9" s="1">
        <f t="shared" si="5"/>
        <v>3409.289688383969</v>
      </c>
      <c r="S9" s="1">
        <f t="shared" si="5"/>
        <v>3397.767987268704</v>
      </c>
      <c r="T9" s="1">
        <f t="shared" si="5"/>
        <v>3420.7272889128562</v>
      </c>
      <c r="U9" s="1">
        <f t="shared" si="5"/>
        <v>3530.602180733335</v>
      </c>
      <c r="V9" s="1">
        <f t="shared" si="5"/>
        <v>3698.2312661689466</v>
      </c>
      <c r="W9" s="1">
        <f t="shared" si="5"/>
        <v>3530.5188407630062</v>
      </c>
      <c r="Y9" t="s">
        <v>6</v>
      </c>
      <c r="Z9" s="1">
        <f t="shared" si="6"/>
        <v>5885</v>
      </c>
      <c r="AA9" s="1">
        <f t="shared" si="6"/>
        <v>4482.3428947881403</v>
      </c>
      <c r="AB9" s="1">
        <f t="shared" si="6"/>
        <v>4034.9422094801012</v>
      </c>
      <c r="AC9" s="1">
        <f t="shared" si="6"/>
        <v>3388.9656374540727</v>
      </c>
      <c r="AD9" s="1">
        <f t="shared" si="6"/>
        <v>3676.3902994817322</v>
      </c>
      <c r="AE9" s="1">
        <f t="shared" si="6"/>
        <v>3588.0338610710814</v>
      </c>
      <c r="AF9" s="1">
        <f t="shared" si="6"/>
        <v>3624.7861436928465</v>
      </c>
      <c r="AG9" s="1">
        <f t="shared" si="6"/>
        <v>3787.4259944197074</v>
      </c>
      <c r="AH9" s="1">
        <f t="shared" si="6"/>
        <v>3933.5998663811879</v>
      </c>
      <c r="AI9" s="1">
        <f t="shared" si="6"/>
        <v>3691.9173300140737</v>
      </c>
      <c r="AK9" t="s">
        <v>6</v>
      </c>
      <c r="AL9" s="1">
        <f t="shared" si="7"/>
        <v>3399</v>
      </c>
      <c r="AM9" s="1">
        <f t="shared" si="7"/>
        <v>2149.9756327858722</v>
      </c>
      <c r="AN9" s="1">
        <f t="shared" si="7"/>
        <v>2080.3319741903188</v>
      </c>
      <c r="AO9" s="1">
        <f t="shared" si="7"/>
        <v>1691.8352253150026</v>
      </c>
      <c r="AP9" s="1">
        <f t="shared" si="7"/>
        <v>1913.3347302671229</v>
      </c>
      <c r="AQ9" s="1">
        <f t="shared" si="7"/>
        <v>1903.6169937889817</v>
      </c>
      <c r="AR9" s="1">
        <f t="shared" si="7"/>
        <v>1926.5726249359313</v>
      </c>
      <c r="AS9" s="1">
        <f t="shared" si="7"/>
        <v>2030.2804437779575</v>
      </c>
      <c r="AT9" s="1">
        <f t="shared" si="7"/>
        <v>2132.214107177565</v>
      </c>
      <c r="AU9" s="1">
        <f t="shared" si="7"/>
        <v>1912.9547452039092</v>
      </c>
      <c r="AW9" t="s">
        <v>6</v>
      </c>
      <c r="AX9" s="1">
        <f t="shared" si="8"/>
        <v>5092</v>
      </c>
      <c r="AY9" s="1">
        <f t="shared" si="8"/>
        <v>4218.3024077025666</v>
      </c>
      <c r="AZ9" s="1">
        <f t="shared" si="8"/>
        <v>4022.1041665730568</v>
      </c>
      <c r="BA9" s="1">
        <f t="shared" si="8"/>
        <v>3582.7996945274554</v>
      </c>
      <c r="BB9" s="1">
        <f t="shared" si="8"/>
        <v>3403.6413039780432</v>
      </c>
      <c r="BC9" s="1">
        <f t="shared" si="8"/>
        <v>3355.1294782625782</v>
      </c>
      <c r="BD9" s="1">
        <f t="shared" si="8"/>
        <v>3409.555615381887</v>
      </c>
      <c r="BE9" s="1">
        <f t="shared" si="8"/>
        <v>3557.1875210017415</v>
      </c>
      <c r="BF9" s="1">
        <f t="shared" si="8"/>
        <v>3695.800705407139</v>
      </c>
      <c r="BG9" s="1">
        <f t="shared" si="8"/>
        <v>3512.5288792880733</v>
      </c>
      <c r="BI9" t="s">
        <v>6</v>
      </c>
      <c r="BJ9" s="1">
        <f t="shared" si="9"/>
        <v>8636</v>
      </c>
      <c r="BK9" s="1">
        <f t="shared" si="9"/>
        <v>5965.5960246703298</v>
      </c>
      <c r="BL9" s="1">
        <f t="shared" si="9"/>
        <v>5761.9478857365084</v>
      </c>
      <c r="BM9" s="1">
        <f t="shared" si="9"/>
        <v>4785.9561204558349</v>
      </c>
      <c r="BN9" s="1">
        <f t="shared" si="9"/>
        <v>5105.67807694158</v>
      </c>
      <c r="BO9" s="1">
        <f t="shared" si="9"/>
        <v>5104.6586364845452</v>
      </c>
      <c r="BP9" s="1">
        <f t="shared" si="9"/>
        <v>5211.0460546972517</v>
      </c>
      <c r="BQ9" s="1">
        <f t="shared" si="9"/>
        <v>5515.0392143018817</v>
      </c>
      <c r="BR9" s="1">
        <f t="shared" si="9"/>
        <v>5793.1627287035644</v>
      </c>
      <c r="BS9" s="1">
        <f t="shared" si="9"/>
        <v>5270.556775230938</v>
      </c>
    </row>
    <row r="10" spans="1:72" x14ac:dyDescent="0.4">
      <c r="A10" t="s">
        <v>7</v>
      </c>
      <c r="B10" s="1">
        <v>10228</v>
      </c>
      <c r="C10" s="1">
        <v>7274.5307879295087</v>
      </c>
      <c r="D10" s="1">
        <v>4930.5233334174573</v>
      </c>
      <c r="E10" s="1">
        <v>4880.482013020106</v>
      </c>
      <c r="F10" s="1">
        <v>5123.0621991477474</v>
      </c>
      <c r="G10" s="1">
        <v>5717.9893588786244</v>
      </c>
      <c r="H10" s="1">
        <v>5617.294067521656</v>
      </c>
      <c r="I10" s="1">
        <v>5669.8515805823845</v>
      </c>
      <c r="J10" s="1">
        <v>5811.2722864126808</v>
      </c>
      <c r="K10" s="1">
        <v>5825.6009209429903</v>
      </c>
      <c r="M10" t="s">
        <v>7</v>
      </c>
      <c r="N10" s="1">
        <f t="shared" si="5"/>
        <v>4775</v>
      </c>
      <c r="O10" s="1">
        <f t="shared" si="5"/>
        <v>5098.0498910175811</v>
      </c>
      <c r="P10" s="1">
        <f t="shared" si="5"/>
        <v>4834.4015411044402</v>
      </c>
      <c r="Q10" s="1">
        <f t="shared" si="5"/>
        <v>4693.9336721610453</v>
      </c>
      <c r="R10" s="1">
        <f t="shared" si="5"/>
        <v>3706.0640645056474</v>
      </c>
      <c r="S10" s="1">
        <f t="shared" si="5"/>
        <v>3732.0238502063289</v>
      </c>
      <c r="T10" s="1">
        <f t="shared" si="5"/>
        <v>3719.4076728283962</v>
      </c>
      <c r="U10" s="1">
        <f t="shared" si="5"/>
        <v>3744.5403490493777</v>
      </c>
      <c r="V10" s="1">
        <f t="shared" si="5"/>
        <v>3864.8162234526758</v>
      </c>
      <c r="W10" s="1">
        <f t="shared" si="5"/>
        <v>4048.3134218766354</v>
      </c>
      <c r="Y10" t="s">
        <v>7</v>
      </c>
      <c r="Z10" s="1">
        <f t="shared" si="6"/>
        <v>6435</v>
      </c>
      <c r="AA10" s="1">
        <f t="shared" si="6"/>
        <v>6455.2052733448172</v>
      </c>
      <c r="AB10" s="1">
        <f t="shared" si="6"/>
        <v>4906.3138813673322</v>
      </c>
      <c r="AC10" s="1">
        <f t="shared" si="6"/>
        <v>4416.8930051463158</v>
      </c>
      <c r="AD10" s="1">
        <f t="shared" si="6"/>
        <v>3708.4348998570258</v>
      </c>
      <c r="AE10" s="1">
        <f t="shared" si="6"/>
        <v>4024.4090512697335</v>
      </c>
      <c r="AF10" s="1">
        <f t="shared" si="6"/>
        <v>3927.684504427727</v>
      </c>
      <c r="AG10" s="1">
        <f t="shared" si="6"/>
        <v>3967.9158334912618</v>
      </c>
      <c r="AH10" s="1">
        <f t="shared" si="6"/>
        <v>4145.9515060173953</v>
      </c>
      <c r="AI10" s="1">
        <f t="shared" si="6"/>
        <v>4305.9624964610366</v>
      </c>
      <c r="AK10" t="s">
        <v>7</v>
      </c>
      <c r="AL10" s="1">
        <f t="shared" si="7"/>
        <v>3906</v>
      </c>
      <c r="AM10" s="1">
        <f t="shared" si="7"/>
        <v>3725.5016283166769</v>
      </c>
      <c r="AN10" s="1">
        <f t="shared" si="7"/>
        <v>2355.2973875777307</v>
      </c>
      <c r="AO10" s="1">
        <f t="shared" si="7"/>
        <v>2279.5146829271953</v>
      </c>
      <c r="AP10" s="1">
        <f t="shared" si="7"/>
        <v>1853.888632907363</v>
      </c>
      <c r="AQ10" s="1">
        <f t="shared" si="7"/>
        <v>2094.4570568802865</v>
      </c>
      <c r="AR10" s="1">
        <f t="shared" si="7"/>
        <v>2083.8172822143706</v>
      </c>
      <c r="AS10" s="1">
        <f t="shared" si="7"/>
        <v>2108.9459404813579</v>
      </c>
      <c r="AT10" s="1">
        <f t="shared" si="7"/>
        <v>2222.4709541310976</v>
      </c>
      <c r="AU10" s="1">
        <f t="shared" si="7"/>
        <v>2334.0538671459362</v>
      </c>
      <c r="AW10" t="s">
        <v>7</v>
      </c>
      <c r="AX10" s="1">
        <f t="shared" si="8"/>
        <v>5249</v>
      </c>
      <c r="AY10" s="1">
        <f t="shared" si="8"/>
        <v>5579.7394239556579</v>
      </c>
      <c r="AZ10" s="1">
        <f t="shared" si="8"/>
        <v>4616.8832622166119</v>
      </c>
      <c r="BA10" s="1">
        <f t="shared" si="8"/>
        <v>4401.9986978621437</v>
      </c>
      <c r="BB10" s="1">
        <f t="shared" si="8"/>
        <v>3923.8788935226348</v>
      </c>
      <c r="BC10" s="1">
        <f t="shared" si="8"/>
        <v>3725.8407718396329</v>
      </c>
      <c r="BD10" s="1">
        <f t="shared" si="8"/>
        <v>3672.732915119931</v>
      </c>
      <c r="BE10" s="1">
        <f t="shared" si="8"/>
        <v>3732.3111419919464</v>
      </c>
      <c r="BF10" s="1">
        <f t="shared" si="8"/>
        <v>3893.9181865500896</v>
      </c>
      <c r="BG10" s="1">
        <f t="shared" si="8"/>
        <v>4045.652779248705</v>
      </c>
      <c r="BI10" t="s">
        <v>7</v>
      </c>
      <c r="BJ10" s="1">
        <f t="shared" si="9"/>
        <v>11245</v>
      </c>
      <c r="BK10" s="1">
        <f t="shared" si="9"/>
        <v>9467.0881998127188</v>
      </c>
      <c r="BL10" s="1">
        <f t="shared" si="9"/>
        <v>6525.349904362758</v>
      </c>
      <c r="BM10" s="1">
        <f t="shared" si="9"/>
        <v>6307.4977027800851</v>
      </c>
      <c r="BN10" s="1">
        <f t="shared" si="9"/>
        <v>5237.9966606882263</v>
      </c>
      <c r="BO10" s="1">
        <f t="shared" si="9"/>
        <v>5588.9977374300379</v>
      </c>
      <c r="BP10" s="1">
        <f t="shared" si="9"/>
        <v>5587.8760912608686</v>
      </c>
      <c r="BQ10" s="1">
        <f t="shared" si="9"/>
        <v>5704.3343606528369</v>
      </c>
      <c r="BR10" s="1">
        <f t="shared" si="9"/>
        <v>6037.1041361517528</v>
      </c>
      <c r="BS10" s="1">
        <f t="shared" si="9"/>
        <v>6341.5553927813044</v>
      </c>
    </row>
    <row r="11" spans="1:72" x14ac:dyDescent="0.4">
      <c r="A11" t="s">
        <v>8</v>
      </c>
      <c r="B11" s="1">
        <v>8269</v>
      </c>
      <c r="C11" s="1">
        <v>9560.7608077151708</v>
      </c>
      <c r="D11" s="1">
        <v>6801.4194182208712</v>
      </c>
      <c r="E11" s="1">
        <v>4609.9045826102465</v>
      </c>
      <c r="F11" s="1">
        <v>4562.8890848987121</v>
      </c>
      <c r="G11" s="1">
        <v>4789.9169646138798</v>
      </c>
      <c r="H11" s="1">
        <v>5345.7002575264924</v>
      </c>
      <c r="I11" s="1">
        <v>5251.5628386557764</v>
      </c>
      <c r="J11" s="1">
        <v>5300.6984329764873</v>
      </c>
      <c r="K11" s="1">
        <v>5432.9115082450444</v>
      </c>
      <c r="M11" t="s">
        <v>8</v>
      </c>
      <c r="N11" s="1">
        <f t="shared" si="5"/>
        <v>3818</v>
      </c>
      <c r="O11" s="1">
        <f t="shared" si="5"/>
        <v>4463.6376905235657</v>
      </c>
      <c r="P11" s="1">
        <f t="shared" si="5"/>
        <v>4766.3982594206218</v>
      </c>
      <c r="Q11" s="1">
        <f t="shared" si="5"/>
        <v>4518.9776098884577</v>
      </c>
      <c r="R11" s="1">
        <f t="shared" si="5"/>
        <v>4389.0284062155206</v>
      </c>
      <c r="S11" s="1">
        <f t="shared" si="5"/>
        <v>3464.3115626956496</v>
      </c>
      <c r="T11" s="1">
        <f t="shared" si="5"/>
        <v>3489.0377727207779</v>
      </c>
      <c r="U11" s="1">
        <f t="shared" si="5"/>
        <v>3477.2441822784212</v>
      </c>
      <c r="V11" s="1">
        <f t="shared" si="5"/>
        <v>3500.7405182173197</v>
      </c>
      <c r="W11" s="1">
        <f t="shared" si="5"/>
        <v>3613.1854614249787</v>
      </c>
      <c r="Y11" t="s">
        <v>8</v>
      </c>
      <c r="Z11" s="1">
        <f t="shared" si="6"/>
        <v>4392</v>
      </c>
      <c r="AA11" s="1">
        <f t="shared" si="6"/>
        <v>6010.2762738856609</v>
      </c>
      <c r="AB11" s="1">
        <f t="shared" si="6"/>
        <v>6030.8824767679262</v>
      </c>
      <c r="AC11" s="1">
        <f t="shared" si="6"/>
        <v>4586.9768361688148</v>
      </c>
      <c r="AD11" s="1">
        <f t="shared" si="6"/>
        <v>4129.3191559894785</v>
      </c>
      <c r="AE11" s="1">
        <f t="shared" si="6"/>
        <v>3467.3972771591252</v>
      </c>
      <c r="AF11" s="1">
        <f t="shared" si="6"/>
        <v>3762.3862430523322</v>
      </c>
      <c r="AG11" s="1">
        <f t="shared" si="6"/>
        <v>3671.9605093626797</v>
      </c>
      <c r="AH11" s="1">
        <f t="shared" si="6"/>
        <v>3709.5724538541322</v>
      </c>
      <c r="AI11" s="1">
        <f t="shared" si="6"/>
        <v>3876.0165656550721</v>
      </c>
      <c r="AK11" t="s">
        <v>8</v>
      </c>
      <c r="AL11" s="1">
        <f t="shared" si="7"/>
        <v>2330</v>
      </c>
      <c r="AM11" s="1">
        <f t="shared" si="7"/>
        <v>3650.4384266480292</v>
      </c>
      <c r="AN11" s="1">
        <f t="shared" si="7"/>
        <v>3481.4812269550821</v>
      </c>
      <c r="AO11" s="1">
        <f t="shared" si="7"/>
        <v>2201.3944331417629</v>
      </c>
      <c r="AP11" s="1">
        <f t="shared" si="7"/>
        <v>2130.4062317238831</v>
      </c>
      <c r="AQ11" s="1">
        <f t="shared" si="7"/>
        <v>1732.600619073502</v>
      </c>
      <c r="AR11" s="1">
        <f t="shared" si="7"/>
        <v>1958.0903225987959</v>
      </c>
      <c r="AS11" s="1">
        <f t="shared" si="7"/>
        <v>1948.143940887509</v>
      </c>
      <c r="AT11" s="1">
        <f t="shared" si="7"/>
        <v>1971.6365204736819</v>
      </c>
      <c r="AU11" s="1">
        <f t="shared" si="7"/>
        <v>2077.7701385065902</v>
      </c>
      <c r="AW11" t="s">
        <v>8</v>
      </c>
      <c r="AX11" s="1">
        <f t="shared" si="8"/>
        <v>4055</v>
      </c>
      <c r="AY11" s="1">
        <f t="shared" si="8"/>
        <v>4904.5142500965121</v>
      </c>
      <c r="AZ11" s="1">
        <f t="shared" si="8"/>
        <v>5214.6931683313105</v>
      </c>
      <c r="BA11" s="1">
        <f t="shared" si="8"/>
        <v>4316.5121905974247</v>
      </c>
      <c r="BB11" s="1">
        <f t="shared" si="8"/>
        <v>4115.6533626413184</v>
      </c>
      <c r="BC11" s="1">
        <f t="shared" si="8"/>
        <v>3667.8106452908328</v>
      </c>
      <c r="BD11" s="1">
        <f t="shared" si="8"/>
        <v>3483.2572646535791</v>
      </c>
      <c r="BE11" s="1">
        <f t="shared" si="8"/>
        <v>3433.6083284066676</v>
      </c>
      <c r="BF11" s="1">
        <f t="shared" si="8"/>
        <v>3489.3075313455165</v>
      </c>
      <c r="BG11" s="1">
        <f t="shared" si="8"/>
        <v>3640.3926515947001</v>
      </c>
      <c r="BI11" t="s">
        <v>8</v>
      </c>
      <c r="BJ11" s="1">
        <f t="shared" si="9"/>
        <v>5853</v>
      </c>
      <c r="BK11" s="1">
        <f t="shared" si="9"/>
        <v>10501.35686686444</v>
      </c>
      <c r="BL11" s="1">
        <f t="shared" si="9"/>
        <v>8846.5236008887223</v>
      </c>
      <c r="BM11" s="1">
        <f t="shared" si="9"/>
        <v>6102.0236221288078</v>
      </c>
      <c r="BN11" s="1">
        <f t="shared" si="9"/>
        <v>5896.7941737750753</v>
      </c>
      <c r="BO11" s="1">
        <f t="shared" si="9"/>
        <v>4897.2708847581689</v>
      </c>
      <c r="BP11" s="1">
        <f t="shared" si="9"/>
        <v>5225.1070733286651</v>
      </c>
      <c r="BQ11" s="1">
        <f t="shared" si="9"/>
        <v>5224.0602103328529</v>
      </c>
      <c r="BR11" s="1">
        <f t="shared" si="9"/>
        <v>5332.9361054598558</v>
      </c>
      <c r="BS11" s="1">
        <f t="shared" si="9"/>
        <v>5644.0398799519317</v>
      </c>
    </row>
    <row r="12" spans="1:72" x14ac:dyDescent="0.4">
      <c r="A12" t="s">
        <v>9</v>
      </c>
      <c r="B12" s="1">
        <v>8197</v>
      </c>
      <c r="C12" s="1">
        <v>8069.5868405456149</v>
      </c>
      <c r="D12" s="1">
        <v>9331.3561170479043</v>
      </c>
      <c r="E12" s="1">
        <v>6638.9053997473766</v>
      </c>
      <c r="F12" s="1">
        <v>4499.7765514520388</v>
      </c>
      <c r="G12" s="1">
        <v>4453.7771908915965</v>
      </c>
      <c r="H12" s="1">
        <v>4675.4856329145523</v>
      </c>
      <c r="I12" s="1">
        <v>5217.7770876856039</v>
      </c>
      <c r="J12" s="1">
        <v>5125.8932144385853</v>
      </c>
      <c r="K12" s="1">
        <v>5173.8529965556372</v>
      </c>
      <c r="M12" t="s">
        <v>9</v>
      </c>
      <c r="N12" s="1">
        <f t="shared" si="5"/>
        <v>4739</v>
      </c>
      <c r="O12" s="1">
        <f t="shared" si="5"/>
        <v>3726.7954382237367</v>
      </c>
      <c r="P12" s="1">
        <f t="shared" si="5"/>
        <v>4356.6020552369328</v>
      </c>
      <c r="Q12" s="1">
        <f t="shared" si="5"/>
        <v>4652.466457400189</v>
      </c>
      <c r="R12" s="1">
        <f t="shared" si="5"/>
        <v>4410.5266547179854</v>
      </c>
      <c r="S12" s="1">
        <f t="shared" si="5"/>
        <v>4284.3311342622965</v>
      </c>
      <c r="T12" s="1">
        <f t="shared" si="5"/>
        <v>3381.1960539414595</v>
      </c>
      <c r="U12" s="1">
        <f t="shared" si="5"/>
        <v>3405.5447315700653</v>
      </c>
      <c r="V12" s="1">
        <f t="shared" si="5"/>
        <v>3394.0339107604286</v>
      </c>
      <c r="W12" s="1">
        <f t="shared" si="5"/>
        <v>3416.9679806085201</v>
      </c>
      <c r="Y12" t="s">
        <v>9</v>
      </c>
      <c r="Z12" s="1">
        <f t="shared" si="6"/>
        <v>4776</v>
      </c>
      <c r="AA12" s="1">
        <f t="shared" si="6"/>
        <v>4286.8548791312078</v>
      </c>
      <c r="AB12" s="1">
        <f t="shared" si="6"/>
        <v>5863.7522642727772</v>
      </c>
      <c r="AC12" s="1">
        <f t="shared" si="6"/>
        <v>5884.6704231479744</v>
      </c>
      <c r="AD12" s="1">
        <f t="shared" si="6"/>
        <v>4477.2593249537531</v>
      </c>
      <c r="AE12" s="1">
        <f t="shared" si="6"/>
        <v>4030.5055016864512</v>
      </c>
      <c r="AF12" s="1">
        <f t="shared" si="6"/>
        <v>3384.6156228174373</v>
      </c>
      <c r="AG12" s="1">
        <f t="shared" si="6"/>
        <v>3672.3519442344432</v>
      </c>
      <c r="AH12" s="1">
        <f t="shared" si="6"/>
        <v>3584.0906863158525</v>
      </c>
      <c r="AI12" s="1">
        <f t="shared" si="6"/>
        <v>3620.8025789416915</v>
      </c>
      <c r="AK12" t="s">
        <v>9</v>
      </c>
      <c r="AL12" s="1">
        <f t="shared" si="7"/>
        <v>2434</v>
      </c>
      <c r="AM12" s="1">
        <f t="shared" si="7"/>
        <v>2273.7022583162352</v>
      </c>
      <c r="AN12" s="1">
        <f t="shared" si="7"/>
        <v>3562.4976187827579</v>
      </c>
      <c r="AO12" s="1">
        <f t="shared" si="7"/>
        <v>3397.4847181795158</v>
      </c>
      <c r="AP12" s="1">
        <f t="shared" si="7"/>
        <v>2148.455309003456</v>
      </c>
      <c r="AQ12" s="1">
        <f t="shared" si="7"/>
        <v>2079.1003928948066</v>
      </c>
      <c r="AR12" s="1">
        <f t="shared" si="7"/>
        <v>1690.8652508194732</v>
      </c>
      <c r="AS12" s="1">
        <f t="shared" si="7"/>
        <v>1911.2330150741295</v>
      </c>
      <c r="AT12" s="1">
        <f t="shared" si="7"/>
        <v>1901.524958216248</v>
      </c>
      <c r="AU12" s="1">
        <f t="shared" si="7"/>
        <v>1924.4553616009373</v>
      </c>
      <c r="AW12" t="s">
        <v>9</v>
      </c>
      <c r="AX12" s="1">
        <f t="shared" si="8"/>
        <v>4472</v>
      </c>
      <c r="AY12" s="1">
        <f t="shared" si="8"/>
        <v>3957.9773745605962</v>
      </c>
      <c r="AZ12" s="1">
        <f t="shared" si="8"/>
        <v>4785.8674276882939</v>
      </c>
      <c r="BA12" s="1">
        <f t="shared" si="8"/>
        <v>5089.0802843660022</v>
      </c>
      <c r="BB12" s="1">
        <f t="shared" si="8"/>
        <v>4213.3239654428453</v>
      </c>
      <c r="BC12" s="1">
        <f t="shared" si="8"/>
        <v>4017.2881017055834</v>
      </c>
      <c r="BD12" s="1">
        <f t="shared" si="8"/>
        <v>3579.7624516008855</v>
      </c>
      <c r="BE12" s="1">
        <f t="shared" si="8"/>
        <v>3399.9025516693596</v>
      </c>
      <c r="BF12" s="1">
        <f t="shared" si="8"/>
        <v>3351.4422605908753</v>
      </c>
      <c r="BG12" s="1">
        <f t="shared" si="8"/>
        <v>3405.808584514929</v>
      </c>
      <c r="BI12" t="s">
        <v>9</v>
      </c>
      <c r="BJ12" s="1">
        <f t="shared" si="9"/>
        <v>6193</v>
      </c>
      <c r="BK12" s="1">
        <f t="shared" si="9"/>
        <v>5712.5816442134028</v>
      </c>
      <c r="BL12" s="1">
        <f t="shared" si="9"/>
        <v>10244.664851510515</v>
      </c>
      <c r="BM12" s="1">
        <f t="shared" si="9"/>
        <v>8632.8659146486771</v>
      </c>
      <c r="BN12" s="1">
        <f t="shared" si="9"/>
        <v>5956.7185853334513</v>
      </c>
      <c r="BO12" s="1">
        <f t="shared" si="9"/>
        <v>5755.6680315567637</v>
      </c>
      <c r="BP12" s="1">
        <f t="shared" si="9"/>
        <v>4780.2249059888245</v>
      </c>
      <c r="BQ12" s="1">
        <f t="shared" si="9"/>
        <v>5100.0697110790406</v>
      </c>
      <c r="BR12" s="1">
        <f t="shared" si="9"/>
        <v>5099.0487225737998</v>
      </c>
      <c r="BS12" s="1">
        <f t="shared" si="9"/>
        <v>5205.3192232216188</v>
      </c>
    </row>
    <row r="13" spans="1:72" x14ac:dyDescent="0.4">
      <c r="A13" t="s">
        <v>10</v>
      </c>
      <c r="B13" s="1">
        <v>8830</v>
      </c>
      <c r="C13" s="1">
        <v>8156.4119734952847</v>
      </c>
      <c r="D13" s="1">
        <v>8029.4584669443329</v>
      </c>
      <c r="E13" s="1">
        <v>9285.6499813534756</v>
      </c>
      <c r="F13" s="1">
        <v>6606.7966868508802</v>
      </c>
      <c r="G13" s="1">
        <v>4478.0266142849723</v>
      </c>
      <c r="H13" s="1">
        <v>4432.1853317474533</v>
      </c>
      <c r="I13" s="1">
        <v>4652.8846508584938</v>
      </c>
      <c r="J13" s="1">
        <v>5192.4261338353917</v>
      </c>
      <c r="K13" s="1">
        <v>5100.9891818497981</v>
      </c>
      <c r="M13" t="s">
        <v>10</v>
      </c>
      <c r="N13" s="1">
        <f t="shared" si="5"/>
        <v>5907</v>
      </c>
      <c r="O13" s="1">
        <f t="shared" si="5"/>
        <v>4716.1136541833803</v>
      </c>
      <c r="P13" s="1">
        <f t="shared" si="5"/>
        <v>3708.7849414078096</v>
      </c>
      <c r="Q13" s="1">
        <f t="shared" si="5"/>
        <v>4335.3029052296679</v>
      </c>
      <c r="R13" s="1">
        <f t="shared" si="5"/>
        <v>4629.9393248656133</v>
      </c>
      <c r="S13" s="1">
        <f t="shared" si="5"/>
        <v>4388.9108533906292</v>
      </c>
      <c r="T13" s="1">
        <f t="shared" si="5"/>
        <v>4263.7151146453925</v>
      </c>
      <c r="U13" s="1">
        <f t="shared" si="5"/>
        <v>3364.6396765014533</v>
      </c>
      <c r="V13" s="1">
        <f t="shared" si="5"/>
        <v>3388.998641947222</v>
      </c>
      <c r="W13" s="1">
        <f t="shared" si="5"/>
        <v>3377.5440761920972</v>
      </c>
      <c r="Y13" t="s">
        <v>10</v>
      </c>
      <c r="Z13" s="1">
        <f t="shared" si="6"/>
        <v>5939</v>
      </c>
      <c r="AA13" s="1">
        <f t="shared" si="6"/>
        <v>4752.885962234921</v>
      </c>
      <c r="AB13" s="1">
        <f t="shared" si="6"/>
        <v>4266.0004023398596</v>
      </c>
      <c r="AC13" s="1">
        <f t="shared" si="6"/>
        <v>5833.6432221756822</v>
      </c>
      <c r="AD13" s="1">
        <f t="shared" si="6"/>
        <v>5854.9431129701734</v>
      </c>
      <c r="AE13" s="1">
        <f t="shared" si="6"/>
        <v>4455.5358474563036</v>
      </c>
      <c r="AF13" s="1">
        <f t="shared" si="6"/>
        <v>4010.9238273915753</v>
      </c>
      <c r="AG13" s="1">
        <f t="shared" si="6"/>
        <v>3368.2874135568168</v>
      </c>
      <c r="AH13" s="1">
        <f t="shared" si="6"/>
        <v>3654.5095521399744</v>
      </c>
      <c r="AI13" s="1">
        <f t="shared" si="6"/>
        <v>3566.6774653377497</v>
      </c>
      <c r="AK13" t="s">
        <v>10</v>
      </c>
      <c r="AL13" s="1">
        <f t="shared" si="7"/>
        <v>2999</v>
      </c>
      <c r="AM13" s="1">
        <f t="shared" si="7"/>
        <v>2422.0720708735353</v>
      </c>
      <c r="AN13" s="1">
        <f t="shared" si="7"/>
        <v>2262.3307321376301</v>
      </c>
      <c r="AO13" s="1">
        <f t="shared" si="7"/>
        <v>3544.8374660102859</v>
      </c>
      <c r="AP13" s="1">
        <f t="shared" si="7"/>
        <v>3380.5669340530758</v>
      </c>
      <c r="AQ13" s="1">
        <f t="shared" si="7"/>
        <v>2137.8610616869501</v>
      </c>
      <c r="AR13" s="1">
        <f t="shared" si="7"/>
        <v>2068.8038031704014</v>
      </c>
      <c r="AS13" s="1">
        <f t="shared" si="7"/>
        <v>1682.4855149311047</v>
      </c>
      <c r="AT13" s="1">
        <f t="shared" si="7"/>
        <v>1901.9471488617733</v>
      </c>
      <c r="AU13" s="1">
        <f t="shared" si="7"/>
        <v>1892.2864435717336</v>
      </c>
      <c r="AW13" t="s">
        <v>10</v>
      </c>
      <c r="AX13" s="1">
        <f t="shared" si="8"/>
        <v>5583</v>
      </c>
      <c r="AY13" s="1">
        <f t="shared" si="8"/>
        <v>4450.3772954884653</v>
      </c>
      <c r="AZ13" s="1">
        <f t="shared" si="8"/>
        <v>3938.7556267709297</v>
      </c>
      <c r="BA13" s="1">
        <f t="shared" si="8"/>
        <v>4761.8456524378234</v>
      </c>
      <c r="BB13" s="1">
        <f t="shared" si="8"/>
        <v>5063.8594433409644</v>
      </c>
      <c r="BC13" s="1">
        <f t="shared" si="8"/>
        <v>4192.91708354812</v>
      </c>
      <c r="BD13" s="1">
        <f t="shared" si="8"/>
        <v>3997.8435159001951</v>
      </c>
      <c r="BE13" s="1">
        <f t="shared" si="8"/>
        <v>3562.2035409781874</v>
      </c>
      <c r="BF13" s="1">
        <f t="shared" si="8"/>
        <v>3383.3838749926567</v>
      </c>
      <c r="BG13" s="1">
        <f t="shared" si="8"/>
        <v>3335.1593565611756</v>
      </c>
      <c r="BI13" t="s">
        <v>10</v>
      </c>
      <c r="BJ13" s="1">
        <f t="shared" si="9"/>
        <v>7825</v>
      </c>
      <c r="BK13" s="1">
        <f t="shared" si="9"/>
        <v>6162.8859248798672</v>
      </c>
      <c r="BL13" s="1">
        <f t="shared" si="9"/>
        <v>5684.6132324492892</v>
      </c>
      <c r="BM13" s="1">
        <f t="shared" si="9"/>
        <v>10191.652148374253</v>
      </c>
      <c r="BN13" s="1">
        <f t="shared" si="9"/>
        <v>8589.7460408880925</v>
      </c>
      <c r="BO13" s="1">
        <f t="shared" si="9"/>
        <v>5928.2079382884476</v>
      </c>
      <c r="BP13" s="1">
        <f t="shared" si="9"/>
        <v>5727.6945466486904</v>
      </c>
      <c r="BQ13" s="1">
        <f t="shared" si="9"/>
        <v>4757.0876281283918</v>
      </c>
      <c r="BR13" s="1">
        <f t="shared" si="9"/>
        <v>5075.2906471777551</v>
      </c>
      <c r="BS13" s="1">
        <f t="shared" si="9"/>
        <v>5074.2751133224228</v>
      </c>
    </row>
    <row r="14" spans="1:72" x14ac:dyDescent="0.4">
      <c r="A14" t="s">
        <v>11</v>
      </c>
      <c r="B14" s="1">
        <v>9749</v>
      </c>
      <c r="C14" s="1">
        <v>8804.6730492171955</v>
      </c>
      <c r="D14" s="1">
        <v>8133.0149685679553</v>
      </c>
      <c r="E14" s="1">
        <v>8006.1932158725558</v>
      </c>
      <c r="F14" s="1">
        <v>9259.6906158087731</v>
      </c>
      <c r="G14" s="1">
        <v>6588.8821551943729</v>
      </c>
      <c r="H14" s="1">
        <v>4465.901940278548</v>
      </c>
      <c r="I14" s="1">
        <v>4420.0975676381167</v>
      </c>
      <c r="J14" s="1">
        <v>4640.2841648584599</v>
      </c>
      <c r="K14" s="1">
        <v>5178.1900323628952</v>
      </c>
      <c r="M14" t="s">
        <v>11</v>
      </c>
      <c r="N14" s="1">
        <f t="shared" si="5"/>
        <v>7495</v>
      </c>
      <c r="O14" s="1">
        <f t="shared" si="5"/>
        <v>5890.6469870467563</v>
      </c>
      <c r="P14" s="1">
        <f t="shared" si="5"/>
        <v>4703.3713325521821</v>
      </c>
      <c r="Q14" s="1">
        <f t="shared" si="5"/>
        <v>3698.7473902709371</v>
      </c>
      <c r="R14" s="1">
        <f t="shared" si="5"/>
        <v>4323.2372657644228</v>
      </c>
      <c r="S14" s="1">
        <f t="shared" si="5"/>
        <v>4617.3501902070357</v>
      </c>
      <c r="T14" s="1">
        <f t="shared" si="5"/>
        <v>4376.6240639810349</v>
      </c>
      <c r="U14" s="1">
        <f t="shared" si="5"/>
        <v>4252.2963060145257</v>
      </c>
      <c r="V14" s="1">
        <f t="shared" si="5"/>
        <v>3355.2403181854434</v>
      </c>
      <c r="W14" s="1">
        <f t="shared" si="5"/>
        <v>3379.7070069170136</v>
      </c>
      <c r="Y14" t="s">
        <v>11</v>
      </c>
      <c r="Z14" s="1">
        <f t="shared" si="6"/>
        <v>7678</v>
      </c>
      <c r="AA14" s="1">
        <f t="shared" si="6"/>
        <v>5922.7749597924449</v>
      </c>
      <c r="AB14" s="1">
        <f t="shared" si="6"/>
        <v>4739.977782357777</v>
      </c>
      <c r="AC14" s="1">
        <f t="shared" si="6"/>
        <v>4254.2683547311372</v>
      </c>
      <c r="AD14" s="1">
        <f t="shared" si="6"/>
        <v>5815.4511474821293</v>
      </c>
      <c r="AE14" s="1">
        <f t="shared" si="6"/>
        <v>5837.3486217933023</v>
      </c>
      <c r="AF14" s="1">
        <f t="shared" si="6"/>
        <v>4443.3602746668239</v>
      </c>
      <c r="AG14" s="1">
        <f t="shared" si="6"/>
        <v>3999.9281876370665</v>
      </c>
      <c r="AH14" s="1">
        <f t="shared" si="6"/>
        <v>3359.2102523752592</v>
      </c>
      <c r="AI14" s="1">
        <f t="shared" si="6"/>
        <v>3644.4899644798907</v>
      </c>
      <c r="AK14" t="s">
        <v>11</v>
      </c>
      <c r="AL14" s="1">
        <f t="shared" si="7"/>
        <v>3681</v>
      </c>
      <c r="AM14" s="1">
        <f t="shared" si="7"/>
        <v>2990.5350937026778</v>
      </c>
      <c r="AN14" s="1">
        <f t="shared" si="7"/>
        <v>2415.2928189823729</v>
      </c>
      <c r="AO14" s="1">
        <f t="shared" si="7"/>
        <v>2255.6876003374873</v>
      </c>
      <c r="AP14" s="1">
        <f t="shared" si="7"/>
        <v>3534.6415459793589</v>
      </c>
      <c r="AQ14" s="1">
        <f t="shared" si="7"/>
        <v>3370.7408387746327</v>
      </c>
      <c r="AR14" s="1">
        <f t="shared" si="7"/>
        <v>2131.7882123389145</v>
      </c>
      <c r="AS14" s="1">
        <f t="shared" si="7"/>
        <v>2062.8669424401023</v>
      </c>
      <c r="AT14" s="1">
        <f t="shared" si="7"/>
        <v>1677.6493322157016</v>
      </c>
      <c r="AU14" s="1">
        <f t="shared" si="7"/>
        <v>1896.7325705685771</v>
      </c>
      <c r="AW14" t="s">
        <v>11</v>
      </c>
      <c r="AX14" s="1">
        <f t="shared" si="8"/>
        <v>7049</v>
      </c>
      <c r="AY14" s="1">
        <f t="shared" si="8"/>
        <v>5567.9951909900192</v>
      </c>
      <c r="AZ14" s="1">
        <f t="shared" si="8"/>
        <v>4438.3179484323218</v>
      </c>
      <c r="BA14" s="1">
        <f t="shared" si="8"/>
        <v>3927.9680880286392</v>
      </c>
      <c r="BB14" s="1">
        <f t="shared" si="8"/>
        <v>4747.7460648922606</v>
      </c>
      <c r="BC14" s="1">
        <f t="shared" si="8"/>
        <v>5049.3038305438849</v>
      </c>
      <c r="BD14" s="1">
        <f t="shared" si="8"/>
        <v>4181.508010102375</v>
      </c>
      <c r="BE14" s="1">
        <f t="shared" si="8"/>
        <v>3986.9826326136117</v>
      </c>
      <c r="BF14" s="1">
        <f t="shared" si="8"/>
        <v>3552.2112438860904</v>
      </c>
      <c r="BG14" s="1">
        <f t="shared" si="8"/>
        <v>3374.1076339979245</v>
      </c>
      <c r="BI14" t="s">
        <v>11</v>
      </c>
      <c r="BJ14" s="1">
        <f t="shared" si="9"/>
        <v>9518</v>
      </c>
      <c r="BK14" s="1">
        <f t="shared" si="9"/>
        <v>7803.8295025655752</v>
      </c>
      <c r="BL14" s="1">
        <f t="shared" si="9"/>
        <v>6145.955277247107</v>
      </c>
      <c r="BM14" s="1">
        <f t="shared" si="9"/>
        <v>5668.7380720691563</v>
      </c>
      <c r="BN14" s="1">
        <f t="shared" si="9"/>
        <v>10159.314968291259</v>
      </c>
      <c r="BO14" s="1">
        <f t="shared" si="9"/>
        <v>8564.5988976240951</v>
      </c>
      <c r="BP14" s="1">
        <f t="shared" si="9"/>
        <v>5912.5387899981915</v>
      </c>
      <c r="BQ14" s="1">
        <f t="shared" si="9"/>
        <v>5711.9784816595238</v>
      </c>
      <c r="BR14" s="1">
        <f t="shared" si="9"/>
        <v>4744.1642465592286</v>
      </c>
      <c r="BS14" s="1">
        <f t="shared" si="9"/>
        <v>5061.3756966722831</v>
      </c>
    </row>
    <row r="15" spans="1:72" x14ac:dyDescent="0.4">
      <c r="A15" t="s">
        <v>12</v>
      </c>
      <c r="B15" s="1">
        <v>9186</v>
      </c>
      <c r="C15" s="1">
        <v>9735.997292908849</v>
      </c>
      <c r="D15" s="1">
        <v>8792.4650542738018</v>
      </c>
      <c r="E15" s="1">
        <v>8121.7360481079259</v>
      </c>
      <c r="F15" s="1">
        <v>7994.8458471519371</v>
      </c>
      <c r="G15" s="1">
        <v>9247.5608006992334</v>
      </c>
      <c r="H15" s="1">
        <v>6580.835134788671</v>
      </c>
      <c r="I15" s="1">
        <v>4460.4662544653611</v>
      </c>
      <c r="J15" s="1">
        <v>4414.6259696845464</v>
      </c>
      <c r="K15" s="1">
        <v>4634.6337407218607</v>
      </c>
      <c r="M15" t="s">
        <v>12</v>
      </c>
      <c r="N15" s="1">
        <f t="shared" si="5"/>
        <v>6855</v>
      </c>
      <c r="O15" s="1">
        <f t="shared" si="5"/>
        <v>7485.0703776129321</v>
      </c>
      <c r="P15" s="1">
        <f t="shared" si="5"/>
        <v>5883.0995622131795</v>
      </c>
      <c r="Q15" s="1">
        <f t="shared" si="5"/>
        <v>4697.6749838968026</v>
      </c>
      <c r="R15" s="1">
        <f t="shared" si="5"/>
        <v>3694.2499993983579</v>
      </c>
      <c r="S15" s="1">
        <f t="shared" si="5"/>
        <v>4317.6311024075076</v>
      </c>
      <c r="T15" s="1">
        <f t="shared" si="5"/>
        <v>4611.6743120842411</v>
      </c>
      <c r="U15" s="1">
        <f t="shared" si="5"/>
        <v>4370.8730382213998</v>
      </c>
      <c r="V15" s="1">
        <f t="shared" si="5"/>
        <v>4247.2526216749302</v>
      </c>
      <c r="W15" s="1">
        <f t="shared" si="5"/>
        <v>3350.8524218980556</v>
      </c>
      <c r="Y15" t="s">
        <v>12</v>
      </c>
      <c r="Z15" s="1">
        <f t="shared" si="6"/>
        <v>7324</v>
      </c>
      <c r="AA15" s="1">
        <f t="shared" si="6"/>
        <v>7668.8994356779167</v>
      </c>
      <c r="AB15" s="1">
        <f t="shared" si="6"/>
        <v>5915.4140055373418</v>
      </c>
      <c r="AC15" s="1">
        <f t="shared" si="6"/>
        <v>4734.1671989134111</v>
      </c>
      <c r="AD15" s="1">
        <f t="shared" si="6"/>
        <v>4248.8995389537313</v>
      </c>
      <c r="AE15" s="1">
        <f t="shared" si="6"/>
        <v>5805.8535097007698</v>
      </c>
      <c r="AF15" s="1">
        <f t="shared" si="6"/>
        <v>5828.4130474691419</v>
      </c>
      <c r="AG15" s="1">
        <f t="shared" si="6"/>
        <v>4437.8345220051642</v>
      </c>
      <c r="AH15" s="1">
        <f t="shared" si="6"/>
        <v>3994.9170440136741</v>
      </c>
      <c r="AI15" s="1">
        <f t="shared" si="6"/>
        <v>3355.1665553830762</v>
      </c>
      <c r="AK15" t="s">
        <v>12</v>
      </c>
      <c r="AL15" s="1">
        <f t="shared" si="7"/>
        <v>3463</v>
      </c>
      <c r="AM15" s="1">
        <f t="shared" si="7"/>
        <v>3676.0596488466263</v>
      </c>
      <c r="AN15" s="1">
        <f t="shared" si="7"/>
        <v>2986.532711236709</v>
      </c>
      <c r="AO15" s="1">
        <f t="shared" si="7"/>
        <v>2412.1204727879831</v>
      </c>
      <c r="AP15" s="1">
        <f t="shared" si="7"/>
        <v>2252.3979880498396</v>
      </c>
      <c r="AQ15" s="1">
        <f t="shared" si="7"/>
        <v>3529.7108696113355</v>
      </c>
      <c r="AR15" s="1">
        <f t="shared" si="7"/>
        <v>3365.9308741004961</v>
      </c>
      <c r="AS15" s="1">
        <f t="shared" si="7"/>
        <v>2128.8945858552001</v>
      </c>
      <c r="AT15" s="1">
        <f t="shared" si="7"/>
        <v>2060.003609485776</v>
      </c>
      <c r="AU15" s="1">
        <f t="shared" si="7"/>
        <v>1675.3123458437049</v>
      </c>
      <c r="AW15" t="s">
        <v>12</v>
      </c>
      <c r="AX15" s="1">
        <f t="shared" si="8"/>
        <v>6644</v>
      </c>
      <c r="AY15" s="1">
        <f t="shared" si="8"/>
        <v>7040.8850941485362</v>
      </c>
      <c r="AZ15" s="1">
        <f t="shared" si="8"/>
        <v>5561.3354756163944</v>
      </c>
      <c r="BA15" s="1">
        <f t="shared" si="8"/>
        <v>4432.9058134311708</v>
      </c>
      <c r="BB15" s="1">
        <f t="shared" si="8"/>
        <v>3923.057878221905</v>
      </c>
      <c r="BC15" s="1">
        <f t="shared" si="8"/>
        <v>4740.6992764867737</v>
      </c>
      <c r="BD15" s="1">
        <f t="shared" si="8"/>
        <v>5042.2701761598728</v>
      </c>
      <c r="BE15" s="1">
        <f t="shared" si="8"/>
        <v>4176.3592370987035</v>
      </c>
      <c r="BF15" s="1">
        <f t="shared" si="8"/>
        <v>3982.0916589038611</v>
      </c>
      <c r="BG15" s="1">
        <f t="shared" si="8"/>
        <v>3547.5226249924021</v>
      </c>
      <c r="BI15" t="s">
        <v>12</v>
      </c>
      <c r="BJ15" s="1">
        <f t="shared" si="9"/>
        <v>8970</v>
      </c>
      <c r="BK15" s="1">
        <f t="shared" si="9"/>
        <v>9506.9635203142789</v>
      </c>
      <c r="BL15" s="1">
        <f t="shared" si="9"/>
        <v>7794.3483053845866</v>
      </c>
      <c r="BM15" s="1">
        <f t="shared" si="9"/>
        <v>6138.2181862451616</v>
      </c>
      <c r="BN15" s="1">
        <f t="shared" si="9"/>
        <v>5661.3301175584656</v>
      </c>
      <c r="BO15" s="1">
        <f t="shared" si="9"/>
        <v>10141.965024210118</v>
      </c>
      <c r="BP15" s="1">
        <f t="shared" si="9"/>
        <v>8552.1883704334832</v>
      </c>
      <c r="BQ15" s="1">
        <f t="shared" si="9"/>
        <v>5905.7438609977744</v>
      </c>
      <c r="BR15" s="1">
        <f t="shared" si="9"/>
        <v>5704.8077199885602</v>
      </c>
      <c r="BS15" s="1">
        <f t="shared" si="9"/>
        <v>4738.3445469158441</v>
      </c>
    </row>
    <row r="16" spans="1:72" x14ac:dyDescent="0.4">
      <c r="A16" t="s">
        <v>13</v>
      </c>
      <c r="B16" s="1">
        <v>8130</v>
      </c>
      <c r="C16" s="1">
        <v>9132.5579497247636</v>
      </c>
      <c r="D16" s="1">
        <v>9679.6919911710302</v>
      </c>
      <c r="E16" s="1">
        <v>8740.9628676596567</v>
      </c>
      <c r="F16" s="1">
        <v>8074.1595827079382</v>
      </c>
      <c r="G16" s="1">
        <v>7947.6691304403812</v>
      </c>
      <c r="H16" s="1">
        <v>9194.3899594553877</v>
      </c>
      <c r="I16" s="1">
        <v>6543.8185520548832</v>
      </c>
      <c r="J16" s="1">
        <v>4435.4026046226354</v>
      </c>
      <c r="K16" s="1">
        <v>4389.6910272315163</v>
      </c>
      <c r="M16" t="s">
        <v>13</v>
      </c>
      <c r="N16" s="1">
        <f t="shared" si="5"/>
        <v>5819</v>
      </c>
      <c r="O16" s="1">
        <f t="shared" si="5"/>
        <v>6814.7221220779102</v>
      </c>
      <c r="P16" s="1">
        <f t="shared" si="5"/>
        <v>7441.876606917609</v>
      </c>
      <c r="Q16" s="1">
        <f t="shared" si="5"/>
        <v>5849.5111540278886</v>
      </c>
      <c r="R16" s="1">
        <f t="shared" si="5"/>
        <v>4671.3183343577193</v>
      </c>
      <c r="S16" s="1">
        <f t="shared" si="5"/>
        <v>3673.4981662023829</v>
      </c>
      <c r="T16" s="1">
        <f t="shared" si="5"/>
        <v>4292.8862396401983</v>
      </c>
      <c r="U16" s="1">
        <f t="shared" si="5"/>
        <v>4585.6824836571104</v>
      </c>
      <c r="V16" s="1">
        <f t="shared" si="5"/>
        <v>4345.7166960939194</v>
      </c>
      <c r="W16" s="1">
        <f t="shared" si="5"/>
        <v>4223.5726313776559</v>
      </c>
      <c r="Y16" t="s">
        <v>13</v>
      </c>
      <c r="Z16" s="1">
        <f t="shared" si="6"/>
        <v>6538</v>
      </c>
      <c r="AA16" s="1">
        <f t="shared" si="6"/>
        <v>7282.0786471664396</v>
      </c>
      <c r="AB16" s="1">
        <f t="shared" si="6"/>
        <v>7626.1514739484492</v>
      </c>
      <c r="AC16" s="1">
        <f t="shared" si="6"/>
        <v>5881.9611641052788</v>
      </c>
      <c r="AD16" s="1">
        <f t="shared" si="6"/>
        <v>4707.5075330305845</v>
      </c>
      <c r="AE16" s="1">
        <f t="shared" si="6"/>
        <v>4224.7565560821613</v>
      </c>
      <c r="AF16" s="1">
        <f t="shared" si="6"/>
        <v>5769.6880118679492</v>
      </c>
      <c r="AG16" s="1">
        <f t="shared" si="6"/>
        <v>5793.0890748560832</v>
      </c>
      <c r="AH16" s="1">
        <f t="shared" si="6"/>
        <v>4412.7328392625695</v>
      </c>
      <c r="AI16" s="1">
        <f t="shared" si="6"/>
        <v>3972.2688324552864</v>
      </c>
      <c r="AK16" t="s">
        <v>13</v>
      </c>
      <c r="AL16" s="1">
        <f t="shared" si="7"/>
        <v>2863</v>
      </c>
      <c r="AM16" s="1">
        <f t="shared" si="7"/>
        <v>3442.6463026904185</v>
      </c>
      <c r="AN16" s="1">
        <f t="shared" si="7"/>
        <v>3654.7568858837044</v>
      </c>
      <c r="AO16" s="1">
        <f t="shared" si="7"/>
        <v>2969.2416180308264</v>
      </c>
      <c r="AP16" s="1">
        <f t="shared" si="7"/>
        <v>2398.2396396830236</v>
      </c>
      <c r="AQ16" s="1">
        <f t="shared" si="7"/>
        <v>2238.9766555198053</v>
      </c>
      <c r="AR16" s="1">
        <f t="shared" si="7"/>
        <v>3508.99359823437</v>
      </c>
      <c r="AS16" s="1">
        <f t="shared" si="7"/>
        <v>3346.0231329909097</v>
      </c>
      <c r="AT16" s="1">
        <f t="shared" si="7"/>
        <v>2116.5119354917488</v>
      </c>
      <c r="AU16" s="1">
        <f t="shared" si="7"/>
        <v>2047.9327121337524</v>
      </c>
      <c r="AW16" t="s">
        <v>13</v>
      </c>
      <c r="AX16" s="1">
        <f t="shared" si="8"/>
        <v>5473</v>
      </c>
      <c r="AY16" s="1">
        <f t="shared" si="8"/>
        <v>6606.4232685268435</v>
      </c>
      <c r="AZ16" s="1">
        <f t="shared" si="8"/>
        <v>7001.9753884945476</v>
      </c>
      <c r="BA16" s="1">
        <f t="shared" si="8"/>
        <v>5530.2510076519029</v>
      </c>
      <c r="BB16" s="1">
        <f t="shared" si="8"/>
        <v>4407.9829356533046</v>
      </c>
      <c r="BC16" s="1">
        <f t="shared" si="8"/>
        <v>3900.8322134945806</v>
      </c>
      <c r="BD16" s="1">
        <f t="shared" si="8"/>
        <v>4712.2781782145748</v>
      </c>
      <c r="BE16" s="1">
        <f t="shared" si="8"/>
        <v>5012.6890333867495</v>
      </c>
      <c r="BF16" s="1">
        <f t="shared" si="8"/>
        <v>4152.8087182340259</v>
      </c>
      <c r="BG16" s="1">
        <f t="shared" si="8"/>
        <v>3959.6623119914279</v>
      </c>
      <c r="BI16" t="s">
        <v>13</v>
      </c>
      <c r="BJ16" s="1">
        <f t="shared" si="9"/>
        <v>8189</v>
      </c>
      <c r="BK16" s="1">
        <f t="shared" si="9"/>
        <v>8920.5489653003697</v>
      </c>
      <c r="BL16" s="1">
        <f t="shared" si="9"/>
        <v>9454.3142631403935</v>
      </c>
      <c r="BM16" s="1">
        <f t="shared" si="9"/>
        <v>7750.5756178761503</v>
      </c>
      <c r="BN16" s="1">
        <f t="shared" si="9"/>
        <v>6103.3664846415741</v>
      </c>
      <c r="BO16" s="1">
        <f t="shared" si="9"/>
        <v>5628.804193784681</v>
      </c>
      <c r="BP16" s="1">
        <f t="shared" si="9"/>
        <v>10077.968784279074</v>
      </c>
      <c r="BQ16" s="1">
        <f t="shared" si="9"/>
        <v>8501.3407438443101</v>
      </c>
      <c r="BR16" s="1">
        <f t="shared" si="9"/>
        <v>5873.1236339283096</v>
      </c>
      <c r="BS16" s="1">
        <f t="shared" si="9"/>
        <v>5672.4449645611348</v>
      </c>
    </row>
    <row r="17" spans="1:71" x14ac:dyDescent="0.4">
      <c r="A17" t="s">
        <v>14</v>
      </c>
      <c r="B17" s="1">
        <v>7028</v>
      </c>
      <c r="C17" s="1">
        <v>8016.88969817611</v>
      </c>
      <c r="D17" s="1">
        <v>9004.982959544941</v>
      </c>
      <c r="E17" s="1">
        <v>9544.8328435064577</v>
      </c>
      <c r="F17" s="1">
        <v>8618.485273428545</v>
      </c>
      <c r="G17" s="1">
        <v>7961.021871972076</v>
      </c>
      <c r="H17" s="1">
        <v>7835.937408610429</v>
      </c>
      <c r="I17" s="1">
        <v>9066.6224492107103</v>
      </c>
      <c r="J17" s="1">
        <v>6453.7599652160297</v>
      </c>
      <c r="K17" s="1">
        <v>4374.3886457534945</v>
      </c>
      <c r="M17" t="s">
        <v>14</v>
      </c>
      <c r="N17" s="1">
        <f t="shared" si="5"/>
        <v>5092</v>
      </c>
      <c r="O17" s="1">
        <f t="shared" si="5"/>
        <v>5737.9110488893639</v>
      </c>
      <c r="P17" s="1">
        <f t="shared" si="5"/>
        <v>6719.1020920019309</v>
      </c>
      <c r="Q17" s="1">
        <f t="shared" si="5"/>
        <v>7338.2952899293978</v>
      </c>
      <c r="R17" s="1">
        <f t="shared" si="5"/>
        <v>5768.4784429617648</v>
      </c>
      <c r="S17" s="1">
        <f t="shared" si="5"/>
        <v>4607.1016259508342</v>
      </c>
      <c r="T17" s="1">
        <f t="shared" si="5"/>
        <v>3622.9718830700626</v>
      </c>
      <c r="U17" s="1">
        <f t="shared" si="5"/>
        <v>4233.3168559924397</v>
      </c>
      <c r="V17" s="1">
        <f t="shared" si="5"/>
        <v>4522.5175171849878</v>
      </c>
      <c r="W17" s="1">
        <f t="shared" si="5"/>
        <v>4285.3008125306842</v>
      </c>
      <c r="Y17" t="s">
        <v>14</v>
      </c>
      <c r="Z17" s="1">
        <f t="shared" si="6"/>
        <v>5733</v>
      </c>
      <c r="AA17" s="1">
        <f t="shared" si="6"/>
        <v>6447.989301224371</v>
      </c>
      <c r="AB17" s="1">
        <f t="shared" si="6"/>
        <v>7181.0872457637943</v>
      </c>
      <c r="AC17" s="1">
        <f t="shared" si="6"/>
        <v>7521.6120715503512</v>
      </c>
      <c r="AD17" s="1">
        <f t="shared" si="6"/>
        <v>5800.8202423018811</v>
      </c>
      <c r="AE17" s="1">
        <f t="shared" si="6"/>
        <v>4642.6885405326329</v>
      </c>
      <c r="AF17" s="1">
        <f t="shared" si="6"/>
        <v>4166.3543484984875</v>
      </c>
      <c r="AG17" s="1">
        <f t="shared" si="6"/>
        <v>5686.5425282692277</v>
      </c>
      <c r="AH17" s="1">
        <f t="shared" si="6"/>
        <v>5710.6541859262097</v>
      </c>
      <c r="AI17" s="1">
        <f t="shared" si="6"/>
        <v>4351.8545707836065</v>
      </c>
      <c r="AK17" t="s">
        <v>14</v>
      </c>
      <c r="AL17" s="1">
        <f t="shared" si="7"/>
        <v>2669</v>
      </c>
      <c r="AM17" s="1">
        <f t="shared" si="7"/>
        <v>2822.9515798412249</v>
      </c>
      <c r="AN17" s="1">
        <f t="shared" si="7"/>
        <v>3394.3346044427399</v>
      </c>
      <c r="AO17" s="1">
        <f t="shared" si="7"/>
        <v>3603.791953246332</v>
      </c>
      <c r="AP17" s="1">
        <f t="shared" si="7"/>
        <v>2927.8529900336207</v>
      </c>
      <c r="AQ17" s="1">
        <f t="shared" si="7"/>
        <v>2364.9004969623838</v>
      </c>
      <c r="AR17" s="1">
        <f t="shared" si="7"/>
        <v>2207.3613179156018</v>
      </c>
      <c r="AS17" s="1">
        <f t="shared" si="7"/>
        <v>3459.78124481338</v>
      </c>
      <c r="AT17" s="1">
        <f t="shared" si="7"/>
        <v>3298.9345164423885</v>
      </c>
      <c r="AU17" s="1">
        <f t="shared" si="7"/>
        <v>2086.9488065823743</v>
      </c>
      <c r="AW17" t="s">
        <v>14</v>
      </c>
      <c r="AX17" s="1">
        <f t="shared" si="8"/>
        <v>4240</v>
      </c>
      <c r="AY17" s="1">
        <f t="shared" si="8"/>
        <v>5396.6776315376164</v>
      </c>
      <c r="AZ17" s="1">
        <f t="shared" si="8"/>
        <v>6515.2846523989356</v>
      </c>
      <c r="BA17" s="1">
        <f t="shared" si="8"/>
        <v>6906.3521525199076</v>
      </c>
      <c r="BB17" s="1">
        <f t="shared" si="8"/>
        <v>5454.3521581400382</v>
      </c>
      <c r="BC17" s="1">
        <f t="shared" si="8"/>
        <v>4347.3311388438024</v>
      </c>
      <c r="BD17" s="1">
        <f t="shared" si="8"/>
        <v>3846.9780720780532</v>
      </c>
      <c r="BE17" s="1">
        <f t="shared" si="8"/>
        <v>4645.5544532447348</v>
      </c>
      <c r="BF17" s="1">
        <f t="shared" si="8"/>
        <v>4942.4027672315888</v>
      </c>
      <c r="BG17" s="1">
        <f t="shared" si="8"/>
        <v>4095.5933485726036</v>
      </c>
      <c r="BI17" t="s">
        <v>14</v>
      </c>
      <c r="BJ17" s="1">
        <f t="shared" si="9"/>
        <v>7146</v>
      </c>
      <c r="BK17" s="1">
        <f t="shared" si="9"/>
        <v>8077.9005318175805</v>
      </c>
      <c r="BL17" s="1">
        <f t="shared" si="9"/>
        <v>8798.8518768440408</v>
      </c>
      <c r="BM17" s="1">
        <f t="shared" si="9"/>
        <v>9325.0816395626589</v>
      </c>
      <c r="BN17" s="1">
        <f t="shared" si="9"/>
        <v>7643.9835912981398</v>
      </c>
      <c r="BO17" s="1">
        <f t="shared" si="9"/>
        <v>6019.0232317153059</v>
      </c>
      <c r="BP17" s="1">
        <f t="shared" si="9"/>
        <v>5550.6117237788512</v>
      </c>
      <c r="BQ17" s="1">
        <f t="shared" si="9"/>
        <v>9931.8623517293709</v>
      </c>
      <c r="BR17" s="1">
        <f t="shared" si="9"/>
        <v>8381.4177234814433</v>
      </c>
      <c r="BS17" s="1">
        <f t="shared" si="9"/>
        <v>5792.9341724404021</v>
      </c>
    </row>
    <row r="18" spans="1:71" x14ac:dyDescent="0.4">
      <c r="A18" t="s">
        <v>15</v>
      </c>
      <c r="B18" s="1">
        <v>7757</v>
      </c>
      <c r="C18" s="1">
        <v>6861.5666193907582</v>
      </c>
      <c r="D18" s="1">
        <v>7825.7001071606628</v>
      </c>
      <c r="E18" s="1">
        <v>8789.2172620686324</v>
      </c>
      <c r="F18" s="1">
        <v>9316.835147550406</v>
      </c>
      <c r="G18" s="1">
        <v>8411.24972046529</v>
      </c>
      <c r="H18" s="1">
        <v>7769.5888619060161</v>
      </c>
      <c r="I18" s="1">
        <v>7646.7942265108131</v>
      </c>
      <c r="J18" s="1">
        <v>8850.6949605394548</v>
      </c>
      <c r="K18" s="1">
        <v>6301.7755706744119</v>
      </c>
      <c r="M18" t="s">
        <v>15</v>
      </c>
      <c r="N18" s="1">
        <f t="shared" si="5"/>
        <v>6869</v>
      </c>
      <c r="O18" s="1">
        <f t="shared" si="5"/>
        <v>4972.5334740255976</v>
      </c>
      <c r="P18" s="1">
        <f t="shared" si="5"/>
        <v>5600.8148543353282</v>
      </c>
      <c r="Q18" s="1">
        <f t="shared" si="5"/>
        <v>6557.2779976838801</v>
      </c>
      <c r="R18" s="1">
        <f t="shared" si="5"/>
        <v>7163.2015315145636</v>
      </c>
      <c r="S18" s="1">
        <f t="shared" si="5"/>
        <v>5631.5951118604107</v>
      </c>
      <c r="T18" s="1">
        <f t="shared" si="5"/>
        <v>4498.7462087657368</v>
      </c>
      <c r="U18" s="1">
        <f t="shared" si="5"/>
        <v>3537.7102633671352</v>
      </c>
      <c r="V18" s="1">
        <f t="shared" si="5"/>
        <v>4132.665418992342</v>
      </c>
      <c r="W18" s="1">
        <f t="shared" si="5"/>
        <v>4415.9056233755409</v>
      </c>
      <c r="Y18" t="s">
        <v>15</v>
      </c>
      <c r="Z18" s="1">
        <f t="shared" si="6"/>
        <v>6607</v>
      </c>
      <c r="AA18" s="1">
        <f t="shared" si="6"/>
        <v>5597.7237726415442</v>
      </c>
      <c r="AB18" s="1">
        <f t="shared" si="6"/>
        <v>6296.0777494447011</v>
      </c>
      <c r="AC18" s="1">
        <f t="shared" si="6"/>
        <v>7010.4610609427946</v>
      </c>
      <c r="AD18" s="1">
        <f t="shared" si="6"/>
        <v>7345.2923311766081</v>
      </c>
      <c r="AE18" s="1">
        <f t="shared" si="6"/>
        <v>5663.8381167385214</v>
      </c>
      <c r="AF18" s="1">
        <f t="shared" si="6"/>
        <v>4533.2908774552789</v>
      </c>
      <c r="AG18" s="1">
        <f t="shared" si="6"/>
        <v>4067.729521769375</v>
      </c>
      <c r="AH18" s="1">
        <f t="shared" si="6"/>
        <v>5545.2981304892837</v>
      </c>
      <c r="AI18" s="1">
        <f t="shared" si="6"/>
        <v>5570.86480933438</v>
      </c>
      <c r="AK18" t="s">
        <v>15</v>
      </c>
      <c r="AL18" s="1">
        <f t="shared" si="7"/>
        <v>3043</v>
      </c>
      <c r="AM18" s="1">
        <f t="shared" si="7"/>
        <v>2606.3076130761747</v>
      </c>
      <c r="AN18" s="1">
        <f t="shared" si="7"/>
        <v>2755.2049879415308</v>
      </c>
      <c r="AO18" s="1">
        <f t="shared" si="7"/>
        <v>3312.5719263512983</v>
      </c>
      <c r="AP18" s="1">
        <f t="shared" si="7"/>
        <v>3517.6175046561229</v>
      </c>
      <c r="AQ18" s="1">
        <f t="shared" si="7"/>
        <v>2857.8748456194708</v>
      </c>
      <c r="AR18" s="1">
        <f t="shared" si="7"/>
        <v>2308.5541478568143</v>
      </c>
      <c r="AS18" s="1">
        <f t="shared" si="7"/>
        <v>2153.8081492457795</v>
      </c>
      <c r="AT18" s="1">
        <f t="shared" si="7"/>
        <v>3376.501688024583</v>
      </c>
      <c r="AU18" s="1">
        <f t="shared" si="7"/>
        <v>3219.2095037505255</v>
      </c>
      <c r="AW18" t="s">
        <v>15</v>
      </c>
      <c r="AX18" s="1">
        <f t="shared" si="8"/>
        <v>4522</v>
      </c>
      <c r="AY18" s="1">
        <f t="shared" si="8"/>
        <v>4139.7060518422513</v>
      </c>
      <c r="AZ18" s="1">
        <f t="shared" si="8"/>
        <v>5267.6267904408978</v>
      </c>
      <c r="BA18" s="1">
        <f t="shared" si="8"/>
        <v>6361.4234701508449</v>
      </c>
      <c r="BB18" s="1">
        <f t="shared" si="8"/>
        <v>6745.1602455017455</v>
      </c>
      <c r="BC18" s="1">
        <f t="shared" si="8"/>
        <v>5326.3161521845805</v>
      </c>
      <c r="BD18" s="1">
        <f t="shared" si="8"/>
        <v>4244.977258425416</v>
      </c>
      <c r="BE18" s="1">
        <f t="shared" si="8"/>
        <v>3756.0509566965088</v>
      </c>
      <c r="BF18" s="1">
        <f t="shared" si="8"/>
        <v>4532.4867521852575</v>
      </c>
      <c r="BG18" s="1">
        <f t="shared" si="8"/>
        <v>4823.4645161782701</v>
      </c>
      <c r="BI18" t="s">
        <v>15</v>
      </c>
      <c r="BJ18" s="1">
        <f t="shared" si="9"/>
        <v>7104</v>
      </c>
      <c r="BK18" s="1">
        <f t="shared" si="9"/>
        <v>6980.2404417570469</v>
      </c>
      <c r="BL18" s="1">
        <f t="shared" si="9"/>
        <v>7890.8037300684409</v>
      </c>
      <c r="BM18" s="1">
        <f t="shared" si="9"/>
        <v>8593.7391193928452</v>
      </c>
      <c r="BN18" s="1">
        <f t="shared" si="9"/>
        <v>9107.2048054999923</v>
      </c>
      <c r="BO18" s="1">
        <f t="shared" si="9"/>
        <v>7464.1155202081427</v>
      </c>
      <c r="BP18" s="1">
        <f t="shared" si="9"/>
        <v>5876.5983355661619</v>
      </c>
      <c r="BQ18" s="1">
        <f t="shared" si="9"/>
        <v>5418.4727772694278</v>
      </c>
      <c r="BR18" s="1">
        <f t="shared" si="9"/>
        <v>9683.4551734117704</v>
      </c>
      <c r="BS18" s="1">
        <f t="shared" si="9"/>
        <v>8178.3092059875744</v>
      </c>
    </row>
    <row r="19" spans="1:71" x14ac:dyDescent="0.4">
      <c r="A19" t="s">
        <v>16</v>
      </c>
      <c r="B19" s="1">
        <v>8944</v>
      </c>
      <c r="C19" s="1">
        <v>7514.0291712433554</v>
      </c>
      <c r="D19" s="1">
        <v>6644.1366737969374</v>
      </c>
      <c r="E19" s="1">
        <v>7575.8019355076603</v>
      </c>
      <c r="F19" s="1">
        <v>8507.1014009247228</v>
      </c>
      <c r="G19" s="1">
        <v>9018.7915416568903</v>
      </c>
      <c r="H19" s="1">
        <v>8140.2188286822184</v>
      </c>
      <c r="I19" s="1">
        <v>7519.2245606711549</v>
      </c>
      <c r="J19" s="1">
        <v>7399.3577969309245</v>
      </c>
      <c r="K19" s="1">
        <v>8568.4904666608054</v>
      </c>
      <c r="M19" t="s">
        <v>16</v>
      </c>
      <c r="N19" s="1">
        <f t="shared" si="5"/>
        <v>8955</v>
      </c>
      <c r="O19" s="1">
        <f t="shared" si="5"/>
        <v>6656.3519959237765</v>
      </c>
      <c r="P19" s="1">
        <f t="shared" si="5"/>
        <v>4816.5672792600026</v>
      </c>
      <c r="Q19" s="1">
        <f t="shared" si="5"/>
        <v>5421.5964527797587</v>
      </c>
      <c r="R19" s="1">
        <f t="shared" si="5"/>
        <v>6345.6137925033208</v>
      </c>
      <c r="S19" s="1">
        <f t="shared" si="5"/>
        <v>6934.3335207259079</v>
      </c>
      <c r="T19" s="1">
        <f t="shared" si="5"/>
        <v>5452.7433761877819</v>
      </c>
      <c r="U19" s="1">
        <f t="shared" si="5"/>
        <v>4357.2604820126826</v>
      </c>
      <c r="V19" s="1">
        <f t="shared" si="5"/>
        <v>3426.3744327060376</v>
      </c>
      <c r="W19" s="1">
        <f t="shared" si="5"/>
        <v>4001.1356994451075</v>
      </c>
      <c r="Y19" t="s">
        <v>16</v>
      </c>
      <c r="Z19" s="1">
        <f t="shared" si="6"/>
        <v>8184</v>
      </c>
      <c r="AA19" s="1">
        <f t="shared" si="6"/>
        <v>6400.9790821419374</v>
      </c>
      <c r="AB19" s="1">
        <f t="shared" si="6"/>
        <v>5421.0440913678694</v>
      </c>
      <c r="AC19" s="1">
        <f t="shared" si="6"/>
        <v>6097.6935964538225</v>
      </c>
      <c r="AD19" s="1">
        <f t="shared" si="6"/>
        <v>6787.4999405243852</v>
      </c>
      <c r="AE19" s="1">
        <f t="shared" si="6"/>
        <v>7115.1172660222201</v>
      </c>
      <c r="AF19" s="1">
        <f t="shared" si="6"/>
        <v>5484.9203973389567</v>
      </c>
      <c r="AG19" s="1">
        <f t="shared" si="6"/>
        <v>4390.4246875972076</v>
      </c>
      <c r="AH19" s="1">
        <f t="shared" si="6"/>
        <v>3938.8890687987232</v>
      </c>
      <c r="AI19" s="1">
        <f t="shared" si="6"/>
        <v>5360.1531928894465</v>
      </c>
      <c r="AK19" t="s">
        <v>16</v>
      </c>
      <c r="AL19" s="1">
        <f t="shared" si="7"/>
        <v>3813</v>
      </c>
      <c r="AM19" s="1">
        <f t="shared" si="7"/>
        <v>2948.2302893833375</v>
      </c>
      <c r="AN19" s="1">
        <f t="shared" si="7"/>
        <v>2524.4543132512836</v>
      </c>
      <c r="AO19" s="1">
        <f t="shared" si="7"/>
        <v>2666.6156529843711</v>
      </c>
      <c r="AP19" s="1">
        <f t="shared" si="7"/>
        <v>3205.6260083050474</v>
      </c>
      <c r="AQ19" s="1">
        <f t="shared" si="7"/>
        <v>3404.9598785695448</v>
      </c>
      <c r="AR19" s="1">
        <f t="shared" si="7"/>
        <v>2766.3940844111835</v>
      </c>
      <c r="AS19" s="1">
        <f t="shared" si="7"/>
        <v>2234.9104689087458</v>
      </c>
      <c r="AT19" s="1">
        <f t="shared" si="7"/>
        <v>2083.7248460850833</v>
      </c>
      <c r="AU19" s="1">
        <f t="shared" si="7"/>
        <v>3267.5772270400262</v>
      </c>
      <c r="AW19" t="s">
        <v>16</v>
      </c>
      <c r="AX19" s="1">
        <f t="shared" si="8"/>
        <v>5714</v>
      </c>
      <c r="AY19" s="1">
        <f t="shared" si="8"/>
        <v>4382.3629832167071</v>
      </c>
      <c r="AZ19" s="1">
        <f t="shared" si="8"/>
        <v>4008.6921289399638</v>
      </c>
      <c r="BA19" s="1">
        <f t="shared" si="8"/>
        <v>5098.9155430154133</v>
      </c>
      <c r="BB19" s="1">
        <f t="shared" si="8"/>
        <v>6160.4586422572738</v>
      </c>
      <c r="BC19" s="1">
        <f t="shared" si="8"/>
        <v>6534.8010315974416</v>
      </c>
      <c r="BD19" s="1">
        <f t="shared" si="8"/>
        <v>5159.1558102548461</v>
      </c>
      <c r="BE19" s="1">
        <f t="shared" si="8"/>
        <v>4111.317784929608</v>
      </c>
      <c r="BF19" s="1">
        <f t="shared" si="8"/>
        <v>3637.2795675592361</v>
      </c>
      <c r="BG19" s="1">
        <f t="shared" si="8"/>
        <v>4384.485370304712</v>
      </c>
      <c r="BI19" t="s">
        <v>16</v>
      </c>
      <c r="BJ19" s="1">
        <f t="shared" si="9"/>
        <v>7363</v>
      </c>
      <c r="BK19" s="1">
        <f t="shared" si="9"/>
        <v>6882.6391821012157</v>
      </c>
      <c r="BL19" s="1">
        <f t="shared" si="9"/>
        <v>6764.0187425020977</v>
      </c>
      <c r="BM19" s="1">
        <f t="shared" si="9"/>
        <v>7646.7760536251317</v>
      </c>
      <c r="BN19" s="1">
        <f t="shared" si="9"/>
        <v>8326.0861005214174</v>
      </c>
      <c r="BO19" s="1">
        <f t="shared" si="9"/>
        <v>8822.848116790703</v>
      </c>
      <c r="BP19" s="1">
        <f t="shared" si="9"/>
        <v>7229.2433847450948</v>
      </c>
      <c r="BQ19" s="1">
        <f t="shared" si="9"/>
        <v>5690.5440933285035</v>
      </c>
      <c r="BR19" s="1">
        <f t="shared" si="9"/>
        <v>5245.7799002675129</v>
      </c>
      <c r="BS19" s="1">
        <f t="shared" si="9"/>
        <v>9357.6852039482073</v>
      </c>
    </row>
    <row r="20" spans="1:71" x14ac:dyDescent="0.4">
      <c r="A20" t="s">
        <v>17</v>
      </c>
      <c r="B20" s="1">
        <v>7440</v>
      </c>
      <c r="C20" s="1">
        <v>8481.1532521077752</v>
      </c>
      <c r="D20" s="1">
        <v>7124.5499540925948</v>
      </c>
      <c r="E20" s="1">
        <v>6295.7705384999936</v>
      </c>
      <c r="F20" s="1">
        <v>7175.5447508127299</v>
      </c>
      <c r="G20" s="1">
        <v>8055.3389655928167</v>
      </c>
      <c r="H20" s="1">
        <v>8541.4561980481922</v>
      </c>
      <c r="I20" s="1">
        <v>7706.2770107520519</v>
      </c>
      <c r="J20" s="1">
        <v>7118.3721997139455</v>
      </c>
      <c r="K20" s="1">
        <v>7003.2615645665928</v>
      </c>
      <c r="M20" t="s">
        <v>17</v>
      </c>
      <c r="N20" s="1">
        <f t="shared" si="5"/>
        <v>8055</v>
      </c>
      <c r="O20" s="1">
        <f t="shared" si="5"/>
        <v>8491.5148598622836</v>
      </c>
      <c r="P20" s="1">
        <f t="shared" si="5"/>
        <v>6315.3084158005167</v>
      </c>
      <c r="Q20" s="1">
        <f t="shared" si="5"/>
        <v>4566.5699434850321</v>
      </c>
      <c r="R20" s="1">
        <f t="shared" si="5"/>
        <v>5134.5703670610155</v>
      </c>
      <c r="S20" s="1">
        <f t="shared" si="5"/>
        <v>6006.7474926056093</v>
      </c>
      <c r="T20" s="1">
        <f t="shared" si="5"/>
        <v>6567.7683578714959</v>
      </c>
      <c r="U20" s="1">
        <f t="shared" si="5"/>
        <v>5166.2140712582841</v>
      </c>
      <c r="V20" s="1">
        <f t="shared" si="5"/>
        <v>4130.4997589332179</v>
      </c>
      <c r="W20" s="1">
        <f t="shared" si="5"/>
        <v>3247.9403656187064</v>
      </c>
      <c r="Y20" t="s">
        <v>17</v>
      </c>
      <c r="Z20" s="1">
        <f t="shared" si="6"/>
        <v>7234</v>
      </c>
      <c r="AA20" s="1">
        <f t="shared" si="6"/>
        <v>7765.1910542049209</v>
      </c>
      <c r="AB20" s="1">
        <f t="shared" si="6"/>
        <v>6070.6666209509585</v>
      </c>
      <c r="AC20" s="1">
        <f t="shared" si="6"/>
        <v>5137.9206010612907</v>
      </c>
      <c r="AD20" s="1">
        <f t="shared" si="6"/>
        <v>5779.7664913214558</v>
      </c>
      <c r="AE20" s="1">
        <f t="shared" si="6"/>
        <v>6430.3267000716842</v>
      </c>
      <c r="AF20" s="1">
        <f t="shared" si="6"/>
        <v>6746.1563399007064</v>
      </c>
      <c r="AG20" s="1">
        <f t="shared" si="6"/>
        <v>5198.2207872346735</v>
      </c>
      <c r="AH20" s="1">
        <f t="shared" si="6"/>
        <v>4161.4715014998792</v>
      </c>
      <c r="AI20" s="1">
        <f t="shared" si="6"/>
        <v>3732.4570400333146</v>
      </c>
      <c r="AK20" t="s">
        <v>17</v>
      </c>
      <c r="AL20" s="1">
        <f t="shared" si="7"/>
        <v>3208</v>
      </c>
      <c r="AM20" s="1">
        <f t="shared" si="7"/>
        <v>3615.2330244293785</v>
      </c>
      <c r="AN20" s="1">
        <f t="shared" si="7"/>
        <v>2796.2783270892255</v>
      </c>
      <c r="AO20" s="1">
        <f t="shared" si="7"/>
        <v>2393.2592920399743</v>
      </c>
      <c r="AP20" s="1">
        <f t="shared" si="7"/>
        <v>2524.7645151149113</v>
      </c>
      <c r="AQ20" s="1">
        <f t="shared" si="7"/>
        <v>3034.4109086868684</v>
      </c>
      <c r="AR20" s="1">
        <f t="shared" si="7"/>
        <v>3224.540381632447</v>
      </c>
      <c r="AS20" s="1">
        <f t="shared" si="7"/>
        <v>2619.885843019325</v>
      </c>
      <c r="AT20" s="1">
        <f t="shared" si="7"/>
        <v>2116.9517216276945</v>
      </c>
      <c r="AU20" s="1">
        <f t="shared" si="7"/>
        <v>1971.5613027690267</v>
      </c>
      <c r="AW20" t="s">
        <v>17</v>
      </c>
      <c r="AX20" s="1">
        <f t="shared" si="8"/>
        <v>5003</v>
      </c>
      <c r="AY20" s="1">
        <f t="shared" si="8"/>
        <v>5421.5648484577923</v>
      </c>
      <c r="AZ20" s="1">
        <f t="shared" si="8"/>
        <v>4158.3895356491048</v>
      </c>
      <c r="BA20" s="1">
        <f t="shared" si="8"/>
        <v>3798.7705148822747</v>
      </c>
      <c r="BB20" s="1">
        <f t="shared" si="8"/>
        <v>4828.7274560290953</v>
      </c>
      <c r="BC20" s="1">
        <f t="shared" si="8"/>
        <v>5838.4312452953109</v>
      </c>
      <c r="BD20" s="1">
        <f t="shared" si="8"/>
        <v>6197.5350695332763</v>
      </c>
      <c r="BE20" s="1">
        <f t="shared" si="8"/>
        <v>4891.2220998183966</v>
      </c>
      <c r="BF20" s="1">
        <f t="shared" si="8"/>
        <v>3897.1108230383511</v>
      </c>
      <c r="BG20" s="1">
        <f t="shared" si="8"/>
        <v>3446.967174100007</v>
      </c>
      <c r="BI20" t="s">
        <v>17</v>
      </c>
      <c r="BJ20" s="1">
        <f t="shared" si="9"/>
        <v>5248</v>
      </c>
      <c r="BK20" s="1">
        <f t="shared" si="9"/>
        <v>6980.9777149976017</v>
      </c>
      <c r="BL20" s="1">
        <f t="shared" si="9"/>
        <v>6527.7214971626136</v>
      </c>
      <c r="BM20" s="1">
        <f t="shared" si="9"/>
        <v>6417.2526808739849</v>
      </c>
      <c r="BN20" s="1">
        <f t="shared" si="9"/>
        <v>7255.3884477110214</v>
      </c>
      <c r="BO20" s="1">
        <f t="shared" si="9"/>
        <v>7896.9372585669644</v>
      </c>
      <c r="BP20" s="1">
        <f t="shared" si="9"/>
        <v>8366.9659202781622</v>
      </c>
      <c r="BQ20" s="1">
        <f t="shared" si="9"/>
        <v>6852.819783173677</v>
      </c>
      <c r="BR20" s="1">
        <f t="shared" si="9"/>
        <v>5392.4370135569552</v>
      </c>
      <c r="BS20" s="1">
        <f t="shared" si="9"/>
        <v>4969.1584954294976</v>
      </c>
    </row>
    <row r="21" spans="1:71" x14ac:dyDescent="0.4">
      <c r="A21" t="s">
        <v>18</v>
      </c>
      <c r="B21" s="1">
        <v>5810</v>
      </c>
      <c r="C21" s="1">
        <v>6801.2558300525761</v>
      </c>
      <c r="D21" s="1">
        <v>7747.1537420734876</v>
      </c>
      <c r="E21" s="1">
        <v>6507.0599154384927</v>
      </c>
      <c r="F21" s="1">
        <v>5744.4696044157945</v>
      </c>
      <c r="G21" s="1">
        <v>6542.8863258037454</v>
      </c>
      <c r="H21" s="1">
        <v>7341.84177214996</v>
      </c>
      <c r="I21" s="1">
        <v>7787.1744542795386</v>
      </c>
      <c r="J21" s="1">
        <v>7021.3361123935647</v>
      </c>
      <c r="K21" s="1">
        <v>6485.6638742000114</v>
      </c>
      <c r="M21" t="s">
        <v>18</v>
      </c>
      <c r="N21" s="1">
        <f t="shared" si="5"/>
        <v>6145</v>
      </c>
      <c r="O21" s="1">
        <f t="shared" si="5"/>
        <v>7355.7466836376025</v>
      </c>
      <c r="P21" s="1">
        <f t="shared" si="5"/>
        <v>7756.5205099609466</v>
      </c>
      <c r="Q21" s="1">
        <f t="shared" si="5"/>
        <v>5773.6013915001495</v>
      </c>
      <c r="R21" s="1">
        <f t="shared" si="5"/>
        <v>4170.303396352685</v>
      </c>
      <c r="S21" s="1">
        <f t="shared" si="5"/>
        <v>4681.0333902226903</v>
      </c>
      <c r="T21" s="1">
        <f t="shared" si="5"/>
        <v>5472.0211683520429</v>
      </c>
      <c r="U21" s="1">
        <f t="shared" si="5"/>
        <v>5988.4140271127244</v>
      </c>
      <c r="V21" s="1">
        <f t="shared" si="5"/>
        <v>4712.9298554105153</v>
      </c>
      <c r="W21" s="1">
        <f t="shared" si="5"/>
        <v>3771.2177473278252</v>
      </c>
      <c r="Y21" t="s">
        <v>18</v>
      </c>
      <c r="Z21" s="1">
        <f t="shared" si="6"/>
        <v>6017</v>
      </c>
      <c r="AA21" s="1">
        <f t="shared" si="6"/>
        <v>6615.6722062991767</v>
      </c>
      <c r="AB21" s="1">
        <f t="shared" si="6"/>
        <v>7099.833623059978</v>
      </c>
      <c r="AC21" s="1">
        <f t="shared" si="6"/>
        <v>5546.6077778188974</v>
      </c>
      <c r="AD21" s="1">
        <f t="shared" si="6"/>
        <v>4689.5894905330415</v>
      </c>
      <c r="AE21" s="1">
        <f t="shared" si="6"/>
        <v>5276.1885734903371</v>
      </c>
      <c r="AF21" s="1">
        <f t="shared" si="6"/>
        <v>5865.4113672966314</v>
      </c>
      <c r="AG21" s="1">
        <f t="shared" si="6"/>
        <v>6161.2367271639341</v>
      </c>
      <c r="AH21" s="1">
        <f t="shared" si="6"/>
        <v>4744.2871865964516</v>
      </c>
      <c r="AI21" s="1">
        <f t="shared" si="6"/>
        <v>3798.8334434525132</v>
      </c>
      <c r="AK21" t="s">
        <v>18</v>
      </c>
      <c r="AL21" s="1">
        <f t="shared" si="7"/>
        <v>2335</v>
      </c>
      <c r="AM21" s="1">
        <f t="shared" si="7"/>
        <v>2929.5055582999339</v>
      </c>
      <c r="AN21" s="1">
        <f t="shared" si="7"/>
        <v>3301.7201206322388</v>
      </c>
      <c r="AO21" s="1">
        <f t="shared" si="7"/>
        <v>2555.1506611840896</v>
      </c>
      <c r="AP21" s="1">
        <f t="shared" si="7"/>
        <v>2185.3464506763366</v>
      </c>
      <c r="AQ21" s="1">
        <f t="shared" si="7"/>
        <v>2300.790005782218</v>
      </c>
      <c r="AR21" s="1">
        <f t="shared" si="7"/>
        <v>2764.2430728424338</v>
      </c>
      <c r="AS21" s="1">
        <f t="shared" si="7"/>
        <v>2939.4939567436923</v>
      </c>
      <c r="AT21" s="1">
        <f t="shared" si="7"/>
        <v>2388.3974367981045</v>
      </c>
      <c r="AU21" s="1">
        <f t="shared" si="7"/>
        <v>1930.4728616230773</v>
      </c>
      <c r="AW21" t="s">
        <v>18</v>
      </c>
      <c r="AX21" s="1">
        <f t="shared" si="8"/>
        <v>3967</v>
      </c>
      <c r="AY21" s="1">
        <f t="shared" si="8"/>
        <v>4575.3634645071506</v>
      </c>
      <c r="AZ21" s="1">
        <f t="shared" si="8"/>
        <v>4956.9828942601216</v>
      </c>
      <c r="BA21" s="1">
        <f t="shared" si="8"/>
        <v>3802.4908034697428</v>
      </c>
      <c r="BB21" s="1">
        <f t="shared" si="8"/>
        <v>3466.4968520558555</v>
      </c>
      <c r="BC21" s="1">
        <f t="shared" si="8"/>
        <v>4401.8574158804004</v>
      </c>
      <c r="BD21" s="1">
        <f t="shared" si="8"/>
        <v>5328.5671845592988</v>
      </c>
      <c r="BE21" s="1">
        <f t="shared" si="8"/>
        <v>5662.456286633027</v>
      </c>
      <c r="BF21" s="1">
        <f t="shared" si="8"/>
        <v>4466.5640681789728</v>
      </c>
      <c r="BG21" s="1">
        <f t="shared" si="8"/>
        <v>3557.7810883554957</v>
      </c>
      <c r="BI21" t="s">
        <v>18</v>
      </c>
      <c r="BJ21" s="1">
        <f t="shared" si="9"/>
        <v>3844</v>
      </c>
      <c r="BK21" s="1">
        <f t="shared" si="9"/>
        <v>4789.7562080367134</v>
      </c>
      <c r="BL21" s="1">
        <f t="shared" si="9"/>
        <v>6375.404183896705</v>
      </c>
      <c r="BM21" s="1">
        <f t="shared" si="9"/>
        <v>5964.5614781251879</v>
      </c>
      <c r="BN21" s="1">
        <f t="shared" si="9"/>
        <v>5866.5089960026517</v>
      </c>
      <c r="BO21" s="1">
        <f t="shared" si="9"/>
        <v>6633.6131358285129</v>
      </c>
      <c r="BP21" s="1">
        <f t="shared" si="9"/>
        <v>7215.9403819886847</v>
      </c>
      <c r="BQ21" s="1">
        <f t="shared" si="9"/>
        <v>7643.8346971763031</v>
      </c>
      <c r="BR21" s="1">
        <f t="shared" si="9"/>
        <v>6256.4605934843121</v>
      </c>
      <c r="BS21" s="1">
        <f t="shared" si="9"/>
        <v>4920.6075375758519</v>
      </c>
    </row>
    <row r="22" spans="1:71" x14ac:dyDescent="0.4">
      <c r="A22" t="s">
        <v>19</v>
      </c>
      <c r="B22" s="1">
        <v>4614</v>
      </c>
      <c r="C22" s="1">
        <v>4922.5450686447111</v>
      </c>
      <c r="D22" s="1">
        <v>5751.7715058572321</v>
      </c>
      <c r="E22" s="1">
        <v>6543.6240053248748</v>
      </c>
      <c r="F22" s="1">
        <v>5494.9429098011069</v>
      </c>
      <c r="G22" s="1">
        <v>4843.1873251054349</v>
      </c>
      <c r="H22" s="1">
        <v>5510.375347291385</v>
      </c>
      <c r="I22" s="1">
        <v>6178.735966989997</v>
      </c>
      <c r="J22" s="1">
        <v>6556.6592129645569</v>
      </c>
      <c r="K22" s="1">
        <v>5905.7419455049985</v>
      </c>
      <c r="M22" t="s">
        <v>19</v>
      </c>
      <c r="N22" s="1">
        <f t="shared" ref="N22:W28" si="10">N52+N79+N106</f>
        <v>4035</v>
      </c>
      <c r="O22" s="1">
        <f t="shared" si="10"/>
        <v>5179.1337002817318</v>
      </c>
      <c r="P22" s="1">
        <f t="shared" si="10"/>
        <v>6210.0787247115568</v>
      </c>
      <c r="Q22" s="1">
        <f t="shared" si="10"/>
        <v>6551.400385554376</v>
      </c>
      <c r="R22" s="1">
        <f t="shared" si="10"/>
        <v>4883.3521425045001</v>
      </c>
      <c r="S22" s="1">
        <f t="shared" si="10"/>
        <v>3520.988834844351</v>
      </c>
      <c r="T22" s="1">
        <f t="shared" si="10"/>
        <v>3941.1907361299191</v>
      </c>
      <c r="U22" s="1">
        <f t="shared" si="10"/>
        <v>4601.4292370497797</v>
      </c>
      <c r="V22" s="1">
        <f t="shared" si="10"/>
        <v>5043.0119244938778</v>
      </c>
      <c r="W22" s="1">
        <f t="shared" si="10"/>
        <v>3972.2563171990946</v>
      </c>
      <c r="Y22" t="s">
        <v>19</v>
      </c>
      <c r="Z22" s="1">
        <f t="shared" ref="Z22:AI28" si="11">Z52+Z79+Z106</f>
        <v>4249</v>
      </c>
      <c r="AA22" s="1">
        <f t="shared" si="11"/>
        <v>5082.1969200620351</v>
      </c>
      <c r="AB22" s="1">
        <f t="shared" si="11"/>
        <v>5598.5868823096571</v>
      </c>
      <c r="AC22" s="1">
        <f t="shared" si="11"/>
        <v>6006.0747798973871</v>
      </c>
      <c r="AD22" s="1">
        <f t="shared" si="11"/>
        <v>4686.7632261605795</v>
      </c>
      <c r="AE22" s="1">
        <f t="shared" si="11"/>
        <v>3955.9948670512481</v>
      </c>
      <c r="AF22" s="1">
        <f t="shared" si="11"/>
        <v>4451.8808972005054</v>
      </c>
      <c r="AG22" s="1">
        <f t="shared" si="11"/>
        <v>4942.6255557516752</v>
      </c>
      <c r="AH22" s="1">
        <f t="shared" si="11"/>
        <v>5202.5989600268449</v>
      </c>
      <c r="AI22" s="1">
        <f t="shared" si="11"/>
        <v>4001.6660206240399</v>
      </c>
      <c r="AK22" t="s">
        <v>19</v>
      </c>
      <c r="AL22" s="1">
        <f t="shared" ref="AL22:AU28" si="12">AL52+AL79+AL106</f>
        <v>1537</v>
      </c>
      <c r="AM22" s="1">
        <f t="shared" si="12"/>
        <v>1964.0567564640967</v>
      </c>
      <c r="AN22" s="1">
        <f t="shared" si="12"/>
        <v>2473.2192627363734</v>
      </c>
      <c r="AO22" s="1">
        <f t="shared" si="12"/>
        <v>2787.9206462020666</v>
      </c>
      <c r="AP22" s="1">
        <f t="shared" si="12"/>
        <v>2159.4121414224001</v>
      </c>
      <c r="AQ22" s="1">
        <f t="shared" si="12"/>
        <v>1844.7627530063669</v>
      </c>
      <c r="AR22" s="1">
        <f t="shared" si="12"/>
        <v>1935.8187663291546</v>
      </c>
      <c r="AS22" s="1">
        <f t="shared" si="12"/>
        <v>2324.3976807550443</v>
      </c>
      <c r="AT22" s="1">
        <f t="shared" si="12"/>
        <v>2474.5961734718285</v>
      </c>
      <c r="AU22" s="1">
        <f t="shared" si="12"/>
        <v>2010.8066959641312</v>
      </c>
      <c r="AW22" t="s">
        <v>19</v>
      </c>
      <c r="AX22" s="1">
        <f t="shared" ref="AX22:BG28" si="13">AX52+AX79+AX106</f>
        <v>2686</v>
      </c>
      <c r="AY22" s="1">
        <f t="shared" si="13"/>
        <v>3347.5070488332162</v>
      </c>
      <c r="AZ22" s="1">
        <f t="shared" si="13"/>
        <v>3871.9472296495874</v>
      </c>
      <c r="BA22" s="1">
        <f t="shared" si="13"/>
        <v>4193.2878061881702</v>
      </c>
      <c r="BB22" s="1">
        <f t="shared" si="13"/>
        <v>3217.267830508265</v>
      </c>
      <c r="BC22" s="1">
        <f t="shared" si="13"/>
        <v>2923.1331341480645</v>
      </c>
      <c r="BD22" s="1">
        <f t="shared" si="13"/>
        <v>3705.6578426317815</v>
      </c>
      <c r="BE22" s="1">
        <f t="shared" si="13"/>
        <v>4494.4555243517589</v>
      </c>
      <c r="BF22" s="1">
        <f t="shared" si="13"/>
        <v>4784.559188737665</v>
      </c>
      <c r="BG22" s="1">
        <f t="shared" si="13"/>
        <v>3770.818966181052</v>
      </c>
      <c r="BI22" t="s">
        <v>19</v>
      </c>
      <c r="BJ22" s="1">
        <f t="shared" ref="BJ22:BS28" si="14">BJ52+BJ79+BJ106</f>
        <v>2605</v>
      </c>
      <c r="BK22" s="1">
        <f t="shared" si="14"/>
        <v>3242.0268355909443</v>
      </c>
      <c r="BL22" s="1">
        <f t="shared" si="14"/>
        <v>4040.0685335304934</v>
      </c>
      <c r="BM22" s="1">
        <f t="shared" si="14"/>
        <v>5383.0383938686646</v>
      </c>
      <c r="BN22" s="1">
        <f t="shared" si="14"/>
        <v>5040.413993596836</v>
      </c>
      <c r="BO22" s="1">
        <f t="shared" si="14"/>
        <v>4961.5315044982235</v>
      </c>
      <c r="BP22" s="1">
        <f t="shared" si="14"/>
        <v>5611.5395823364606</v>
      </c>
      <c r="BQ22" s="1">
        <f t="shared" si="14"/>
        <v>6098.3018520075939</v>
      </c>
      <c r="BR22" s="1">
        <f t="shared" si="14"/>
        <v>6457.715084040542</v>
      </c>
      <c r="BS22" s="1">
        <f t="shared" si="14"/>
        <v>5279.9848813632216</v>
      </c>
    </row>
    <row r="23" spans="1:71" x14ac:dyDescent="0.4">
      <c r="A23" t="s">
        <v>20</v>
      </c>
      <c r="B23" s="1">
        <v>2837</v>
      </c>
      <c r="C23" s="1">
        <v>3401.0855505702511</v>
      </c>
      <c r="D23" s="1">
        <v>3623.362324109642</v>
      </c>
      <c r="E23" s="1">
        <v>4220.8022005937801</v>
      </c>
      <c r="F23" s="1">
        <v>4792.0178540786746</v>
      </c>
      <c r="G23" s="1">
        <v>4022.5374982924977</v>
      </c>
      <c r="H23" s="1">
        <v>3535.9177335292334</v>
      </c>
      <c r="I23" s="1">
        <v>4015.7236119295658</v>
      </c>
      <c r="J23" s="1">
        <v>4497.2648349702176</v>
      </c>
      <c r="K23" s="1">
        <v>4776.1917576510723</v>
      </c>
      <c r="M23" t="s">
        <v>20</v>
      </c>
      <c r="N23" s="1">
        <f t="shared" si="10"/>
        <v>2362</v>
      </c>
      <c r="O23" s="1">
        <f t="shared" si="10"/>
        <v>2952.607141724583</v>
      </c>
      <c r="P23" s="1">
        <f t="shared" si="10"/>
        <v>3779.0529865684362</v>
      </c>
      <c r="Q23" s="1">
        <f t="shared" si="10"/>
        <v>4544.1600818655534</v>
      </c>
      <c r="R23" s="1">
        <f t="shared" si="10"/>
        <v>4797.5474122024916</v>
      </c>
      <c r="S23" s="1">
        <f t="shared" si="10"/>
        <v>3584.3388275758562</v>
      </c>
      <c r="T23" s="1">
        <f t="shared" si="10"/>
        <v>2576.7108361874698</v>
      </c>
      <c r="U23" s="1">
        <f t="shared" si="10"/>
        <v>2870.7674018876787</v>
      </c>
      <c r="V23" s="1">
        <f t="shared" si="10"/>
        <v>3344.6597852325467</v>
      </c>
      <c r="W23" s="1">
        <f t="shared" si="10"/>
        <v>3674.6508259870425</v>
      </c>
      <c r="Y23" t="s">
        <v>20</v>
      </c>
      <c r="Z23" s="1">
        <f t="shared" si="11"/>
        <v>2289</v>
      </c>
      <c r="AA23" s="1">
        <f t="shared" si="11"/>
        <v>3115.137863969805</v>
      </c>
      <c r="AB23" s="1">
        <f t="shared" si="11"/>
        <v>3721.7205729893785</v>
      </c>
      <c r="AC23" s="1">
        <f t="shared" si="11"/>
        <v>4112.9816172109495</v>
      </c>
      <c r="AD23" s="1">
        <f t="shared" si="11"/>
        <v>4409.6108440926528</v>
      </c>
      <c r="AE23" s="1">
        <f t="shared" si="11"/>
        <v>3434.4369398368299</v>
      </c>
      <c r="AF23" s="1">
        <f t="shared" si="11"/>
        <v>2890.8656511739423</v>
      </c>
      <c r="AG23" s="1">
        <f t="shared" si="11"/>
        <v>3254.5202407931683</v>
      </c>
      <c r="AH23" s="1">
        <f t="shared" si="11"/>
        <v>3605.4212572172328</v>
      </c>
      <c r="AI23" s="1">
        <f t="shared" si="11"/>
        <v>3808.1494912177368</v>
      </c>
      <c r="AK23" t="s">
        <v>20</v>
      </c>
      <c r="AL23" s="1">
        <f t="shared" si="12"/>
        <v>959</v>
      </c>
      <c r="AM23" s="1">
        <f t="shared" si="12"/>
        <v>1122.8509635746491</v>
      </c>
      <c r="AN23" s="1">
        <f t="shared" si="12"/>
        <v>1428.299898989188</v>
      </c>
      <c r="AO23" s="1">
        <f t="shared" si="12"/>
        <v>1809.7380499724231</v>
      </c>
      <c r="AP23" s="1">
        <f t="shared" si="12"/>
        <v>2040.579442826044</v>
      </c>
      <c r="AQ23" s="1">
        <f t="shared" si="12"/>
        <v>1582.852619804278</v>
      </c>
      <c r="AR23" s="1">
        <f t="shared" si="12"/>
        <v>1349.6256173956754</v>
      </c>
      <c r="AS23" s="1">
        <f t="shared" si="12"/>
        <v>1408.4238698322665</v>
      </c>
      <c r="AT23" s="1">
        <f t="shared" si="12"/>
        <v>1689.4737273530204</v>
      </c>
      <c r="AU23" s="1">
        <f t="shared" si="12"/>
        <v>1802.1216385222631</v>
      </c>
      <c r="AW23" t="s">
        <v>20</v>
      </c>
      <c r="AX23" s="1">
        <f t="shared" si="13"/>
        <v>1454</v>
      </c>
      <c r="AY23" s="1">
        <f t="shared" si="13"/>
        <v>1956.1676612393596</v>
      </c>
      <c r="AZ23" s="1">
        <f t="shared" si="13"/>
        <v>2447.5145210632732</v>
      </c>
      <c r="BA23" s="1">
        <f t="shared" si="13"/>
        <v>2844.505364664878</v>
      </c>
      <c r="BB23" s="1">
        <f t="shared" si="13"/>
        <v>3078.6149456579888</v>
      </c>
      <c r="BC23" s="1">
        <f t="shared" si="13"/>
        <v>2362.7826969104344</v>
      </c>
      <c r="BD23" s="1">
        <f t="shared" si="13"/>
        <v>2134.7529350495561</v>
      </c>
      <c r="BE23" s="1">
        <f t="shared" si="13"/>
        <v>2698.6154898713507</v>
      </c>
      <c r="BF23" s="1">
        <f t="shared" si="13"/>
        <v>3283.6620213771425</v>
      </c>
      <c r="BG23" s="1">
        <f t="shared" si="13"/>
        <v>3505.9871392853083</v>
      </c>
      <c r="BI23" t="s">
        <v>20</v>
      </c>
      <c r="BJ23" s="1">
        <f t="shared" si="14"/>
        <v>1498</v>
      </c>
      <c r="BK23" s="1">
        <f t="shared" si="14"/>
        <v>1913.3464549652945</v>
      </c>
      <c r="BL23" s="1">
        <f t="shared" si="14"/>
        <v>2368.3288717167579</v>
      </c>
      <c r="BM23" s="1">
        <f t="shared" si="14"/>
        <v>2951.7843973393756</v>
      </c>
      <c r="BN23" s="1">
        <f t="shared" si="14"/>
        <v>3939.7305325072011</v>
      </c>
      <c r="BO23" s="1">
        <f t="shared" si="14"/>
        <v>3694.1875910214039</v>
      </c>
      <c r="BP23" s="1">
        <f t="shared" si="14"/>
        <v>3641.2307193661782</v>
      </c>
      <c r="BQ23" s="1">
        <f t="shared" si="14"/>
        <v>4119.7781128814349</v>
      </c>
      <c r="BR23" s="1">
        <f t="shared" si="14"/>
        <v>4470.0129865545523</v>
      </c>
      <c r="BS23" s="1">
        <f t="shared" si="14"/>
        <v>4730.7658745386143</v>
      </c>
    </row>
    <row r="24" spans="1:71" x14ac:dyDescent="0.4">
      <c r="A24" t="s">
        <v>21</v>
      </c>
      <c r="B24" s="1">
        <v>1372</v>
      </c>
      <c r="C24" s="1">
        <v>1355.8604749967401</v>
      </c>
      <c r="D24" s="1">
        <v>2277.5467790138509</v>
      </c>
      <c r="E24" s="1">
        <v>2828.4127257777318</v>
      </c>
      <c r="F24" s="1">
        <v>3373.8570462596481</v>
      </c>
      <c r="G24" s="1">
        <v>3901.6507339127675</v>
      </c>
      <c r="H24" s="1">
        <v>3789.6221661751324</v>
      </c>
      <c r="I24" s="1">
        <v>3501.45563495021</v>
      </c>
      <c r="J24" s="1">
        <v>3583.1212841778979</v>
      </c>
      <c r="K24" s="1">
        <v>3841.6371144985796</v>
      </c>
      <c r="M24" t="s">
        <v>21</v>
      </c>
      <c r="N24" s="1">
        <f t="shared" si="10"/>
        <v>1625</v>
      </c>
      <c r="O24" s="1">
        <f t="shared" si="10"/>
        <v>1128.7461417364302</v>
      </c>
      <c r="P24" s="1">
        <f t="shared" si="10"/>
        <v>1941.6134486204846</v>
      </c>
      <c r="Q24" s="1">
        <f t="shared" si="10"/>
        <v>2715.6015437413644</v>
      </c>
      <c r="R24" s="1">
        <f t="shared" si="10"/>
        <v>3453.6697746918362</v>
      </c>
      <c r="S24" s="1">
        <f t="shared" si="10"/>
        <v>3933.7197444410508</v>
      </c>
      <c r="T24" s="1">
        <f t="shared" si="10"/>
        <v>3599.5181869499088</v>
      </c>
      <c r="U24" s="1">
        <f t="shared" si="10"/>
        <v>2962.5685027546983</v>
      </c>
      <c r="V24" s="1">
        <f t="shared" si="10"/>
        <v>2787.6203726075892</v>
      </c>
      <c r="W24" s="1">
        <f t="shared" si="10"/>
        <v>2916.8793740639148</v>
      </c>
      <c r="Y24" t="s">
        <v>21</v>
      </c>
      <c r="Z24" s="1">
        <f t="shared" si="11"/>
        <v>1144</v>
      </c>
      <c r="AA24" s="1">
        <f t="shared" si="11"/>
        <v>1087.2167714220038</v>
      </c>
      <c r="AB24" s="1">
        <f t="shared" si="11"/>
        <v>1998.7952599529185</v>
      </c>
      <c r="AC24" s="1">
        <f t="shared" si="11"/>
        <v>2723.5883777305598</v>
      </c>
      <c r="AD24" s="1">
        <f t="shared" si="11"/>
        <v>3266.4764888710024</v>
      </c>
      <c r="AE24" s="1">
        <f t="shared" si="11"/>
        <v>3672.6398261984082</v>
      </c>
      <c r="AF24" s="1">
        <f t="shared" si="11"/>
        <v>3404.9245775350428</v>
      </c>
      <c r="AG24" s="1">
        <f t="shared" si="11"/>
        <v>3015.3209765776237</v>
      </c>
      <c r="AH24" s="1">
        <f t="shared" si="11"/>
        <v>2998.2919147939347</v>
      </c>
      <c r="AI24" s="1">
        <f t="shared" si="11"/>
        <v>3149.2362386119212</v>
      </c>
      <c r="AK24" t="s">
        <v>21</v>
      </c>
      <c r="AL24" s="1">
        <f t="shared" si="12"/>
        <v>578</v>
      </c>
      <c r="AM24" s="1">
        <f t="shared" si="12"/>
        <v>458.31200955565191</v>
      </c>
      <c r="AN24" s="1">
        <f t="shared" si="12"/>
        <v>751.40659079204738</v>
      </c>
      <c r="AO24" s="1">
        <f t="shared" si="12"/>
        <v>1031.7546023299378</v>
      </c>
      <c r="AP24" s="1">
        <f t="shared" si="12"/>
        <v>1350.2131380099488</v>
      </c>
      <c r="AQ24" s="1">
        <f t="shared" si="12"/>
        <v>1614.6810399923543</v>
      </c>
      <c r="AR24" s="1">
        <f t="shared" si="12"/>
        <v>1528.4111175278913</v>
      </c>
      <c r="AS24" s="1">
        <f t="shared" si="12"/>
        <v>1377.4067035485509</v>
      </c>
      <c r="AT24" s="1">
        <f t="shared" si="12"/>
        <v>1328.4304068694944</v>
      </c>
      <c r="AU24" s="1">
        <f t="shared" si="12"/>
        <v>1433.5568232618898</v>
      </c>
      <c r="AW24" t="s">
        <v>21</v>
      </c>
      <c r="AX24" s="1">
        <f t="shared" si="13"/>
        <v>706</v>
      </c>
      <c r="AY24" s="1">
        <f t="shared" si="13"/>
        <v>688.87360440708494</v>
      </c>
      <c r="AZ24" s="1">
        <f t="shared" si="13"/>
        <v>1249.9739364969678</v>
      </c>
      <c r="BA24" s="1">
        <f t="shared" si="13"/>
        <v>1754.2929412398771</v>
      </c>
      <c r="BB24" s="1">
        <f t="shared" si="13"/>
        <v>2194.026187048843</v>
      </c>
      <c r="BC24" s="1">
        <f t="shared" si="13"/>
        <v>2520.7897097172863</v>
      </c>
      <c r="BD24" s="1">
        <f t="shared" si="13"/>
        <v>2341.7308374676659</v>
      </c>
      <c r="BE24" s="1">
        <f t="shared" si="13"/>
        <v>2143.0749714595258</v>
      </c>
      <c r="BF24" s="1">
        <f t="shared" si="13"/>
        <v>2306.6994398546253</v>
      </c>
      <c r="BG24" s="1">
        <f t="shared" si="13"/>
        <v>2662.0600617262498</v>
      </c>
      <c r="BI24" t="s">
        <v>21</v>
      </c>
      <c r="BJ24" s="1">
        <f t="shared" si="14"/>
        <v>818</v>
      </c>
      <c r="BK24" s="1">
        <f t="shared" si="14"/>
        <v>714.41332114537727</v>
      </c>
      <c r="BL24" s="1">
        <f t="shared" si="14"/>
        <v>1253.3688581681952</v>
      </c>
      <c r="BM24" s="1">
        <f t="shared" si="14"/>
        <v>1722.4609063692114</v>
      </c>
      <c r="BN24" s="1">
        <f t="shared" si="14"/>
        <v>2222.3315727935933</v>
      </c>
      <c r="BO24" s="1">
        <f t="shared" si="14"/>
        <v>2932.7202484866439</v>
      </c>
      <c r="BP24" s="1">
        <f t="shared" si="14"/>
        <v>3163.0639959852783</v>
      </c>
      <c r="BQ24" s="1">
        <f t="shared" si="14"/>
        <v>3255.7639350668378</v>
      </c>
      <c r="BR24" s="1">
        <f t="shared" si="14"/>
        <v>3531.8900545235297</v>
      </c>
      <c r="BS24" s="1">
        <f t="shared" si="14"/>
        <v>3829.0255610489326</v>
      </c>
    </row>
    <row r="25" spans="1:71" x14ac:dyDescent="0.4">
      <c r="A25" t="s">
        <v>97</v>
      </c>
      <c r="B25" s="1">
        <v>12830</v>
      </c>
      <c r="C25" s="1">
        <v>13497.996098358562</v>
      </c>
      <c r="D25" s="1">
        <v>14135.553233162418</v>
      </c>
      <c r="E25" s="1">
        <v>14608.708274275141</v>
      </c>
      <c r="F25" s="1">
        <v>14686.303650844391</v>
      </c>
      <c r="G25" s="1">
        <v>14865.950928420454</v>
      </c>
      <c r="H25" s="1">
        <v>14452.972364052037</v>
      </c>
      <c r="I25" s="1">
        <v>13644.113233718663</v>
      </c>
      <c r="J25" s="1">
        <v>12826.158610393373</v>
      </c>
      <c r="K25" s="1">
        <v>12617.848596205804</v>
      </c>
      <c r="M25" t="s">
        <v>97</v>
      </c>
      <c r="N25" s="1">
        <f t="shared" si="10"/>
        <v>11381</v>
      </c>
      <c r="O25" s="1">
        <f t="shared" si="10"/>
        <v>10432.078751279427</v>
      </c>
      <c r="P25" s="1">
        <f t="shared" si="10"/>
        <v>9583.324961127033</v>
      </c>
      <c r="Q25" s="1">
        <f t="shared" si="10"/>
        <v>9617.7967672118921</v>
      </c>
      <c r="R25" s="1">
        <f t="shared" si="10"/>
        <v>9730.3574465991423</v>
      </c>
      <c r="S25" s="1">
        <f t="shared" si="10"/>
        <v>10011.227777371289</v>
      </c>
      <c r="T25" s="1">
        <f t="shared" si="10"/>
        <v>10118.34060647046</v>
      </c>
      <c r="U25" s="1">
        <f t="shared" si="10"/>
        <v>9909.9802209252302</v>
      </c>
      <c r="V25" s="1">
        <f t="shared" si="10"/>
        <v>9411.0199549820227</v>
      </c>
      <c r="W25" s="1">
        <f t="shared" si="10"/>
        <v>8985.054006917173</v>
      </c>
      <c r="Y25" t="s">
        <v>97</v>
      </c>
      <c r="Z25" s="1">
        <f t="shared" si="11"/>
        <v>11210</v>
      </c>
      <c r="AA25" s="1">
        <f t="shared" si="11"/>
        <v>10441.568953788439</v>
      </c>
      <c r="AB25" s="1">
        <f t="shared" si="11"/>
        <v>10016.581372122229</v>
      </c>
      <c r="AC25" s="1">
        <f t="shared" si="11"/>
        <v>10240.405733563939</v>
      </c>
      <c r="AD25" s="1">
        <f t="shared" si="11"/>
        <v>10341.835344030871</v>
      </c>
      <c r="AE25" s="1">
        <f t="shared" si="11"/>
        <v>10665.70164049626</v>
      </c>
      <c r="AF25" s="1">
        <f t="shared" si="11"/>
        <v>10734.173692012067</v>
      </c>
      <c r="AG25" s="1">
        <f t="shared" si="11"/>
        <v>10390.590151546226</v>
      </c>
      <c r="AH25" s="1">
        <f t="shared" si="11"/>
        <v>9780.5558962670475</v>
      </c>
      <c r="AI25" s="1">
        <f t="shared" si="11"/>
        <v>9373.6160254252391</v>
      </c>
      <c r="AK25" t="s">
        <v>97</v>
      </c>
      <c r="AL25" s="1">
        <f t="shared" si="12"/>
        <v>5574</v>
      </c>
      <c r="AM25" s="1">
        <f t="shared" si="12"/>
        <v>5347.0495713593</v>
      </c>
      <c r="AN25" s="1">
        <f t="shared" si="12"/>
        <v>5177.8773044560576</v>
      </c>
      <c r="AO25" s="1">
        <f t="shared" si="12"/>
        <v>5400.8785765259454</v>
      </c>
      <c r="AP25" s="1">
        <f t="shared" si="12"/>
        <v>5509.4336742681544</v>
      </c>
      <c r="AQ25" s="1">
        <f t="shared" si="12"/>
        <v>5723.5808964689213</v>
      </c>
      <c r="AR25" s="1">
        <f t="shared" si="12"/>
        <v>5715.0761906477874</v>
      </c>
      <c r="AS25" s="1">
        <f t="shared" si="12"/>
        <v>5429.928564875253</v>
      </c>
      <c r="AT25" s="1">
        <f t="shared" si="12"/>
        <v>5021.9026845621738</v>
      </c>
      <c r="AU25" s="1">
        <f t="shared" si="12"/>
        <v>4821.6024025032384</v>
      </c>
      <c r="AW25" t="s">
        <v>97</v>
      </c>
      <c r="AX25" s="1">
        <f t="shared" si="13"/>
        <v>11126</v>
      </c>
      <c r="AY25" s="1">
        <f t="shared" si="13"/>
        <v>10359.046159494868</v>
      </c>
      <c r="AZ25" s="1">
        <f t="shared" si="13"/>
        <v>9727.2220135885545</v>
      </c>
      <c r="BA25" s="1">
        <f t="shared" si="13"/>
        <v>9561.8502925416396</v>
      </c>
      <c r="BB25" s="1">
        <f t="shared" si="13"/>
        <v>9703.9233844691134</v>
      </c>
      <c r="BC25" s="1">
        <f t="shared" si="13"/>
        <v>10023.429056146229</v>
      </c>
      <c r="BD25" s="1">
        <f t="shared" si="13"/>
        <v>10124.648662973104</v>
      </c>
      <c r="BE25" s="1">
        <f t="shared" si="13"/>
        <v>9860.7935043003017</v>
      </c>
      <c r="BF25" s="1">
        <f t="shared" si="13"/>
        <v>9342.1366892769365</v>
      </c>
      <c r="BG25" s="1">
        <f t="shared" si="13"/>
        <v>8947.2457385531252</v>
      </c>
      <c r="BI25" t="s">
        <v>97</v>
      </c>
      <c r="BJ25" s="1">
        <f t="shared" si="14"/>
        <v>15545</v>
      </c>
      <c r="BK25" s="1">
        <f t="shared" si="14"/>
        <v>14726.335186303073</v>
      </c>
      <c r="BL25" s="1">
        <f t="shared" si="14"/>
        <v>14099.000791215454</v>
      </c>
      <c r="BM25" s="1">
        <f t="shared" si="14"/>
        <v>14500.518832134632</v>
      </c>
      <c r="BN25" s="1">
        <f t="shared" si="14"/>
        <v>14881.715999826229</v>
      </c>
      <c r="BO25" s="1">
        <f t="shared" si="14"/>
        <v>15527.449418505796</v>
      </c>
      <c r="BP25" s="1">
        <f t="shared" si="14"/>
        <v>15594.358997873946</v>
      </c>
      <c r="BQ25" s="1">
        <f t="shared" si="14"/>
        <v>14962.169608920884</v>
      </c>
      <c r="BR25" s="1">
        <f t="shared" si="14"/>
        <v>13930.849833446329</v>
      </c>
      <c r="BS25" s="1">
        <f t="shared" si="14"/>
        <v>13359.876510899609</v>
      </c>
    </row>
    <row r="26" spans="1:71" x14ac:dyDescent="0.4">
      <c r="A26" t="s">
        <v>98</v>
      </c>
      <c r="B26" s="1">
        <v>84021</v>
      </c>
      <c r="C26" s="1">
        <v>80118.308231630639</v>
      </c>
      <c r="D26" s="1">
        <v>76987.542103171931</v>
      </c>
      <c r="E26" s="1">
        <v>73299.134056449373</v>
      </c>
      <c r="F26" s="1">
        <v>69280.055881174412</v>
      </c>
      <c r="G26" s="1">
        <v>64727.626469786497</v>
      </c>
      <c r="H26" s="1">
        <v>61096.863804005028</v>
      </c>
      <c r="I26" s="1">
        <v>58238.611618656214</v>
      </c>
      <c r="J26" s="1">
        <v>55546.883694386117</v>
      </c>
      <c r="K26" s="1">
        <v>51142.556449611337</v>
      </c>
      <c r="M26" t="s">
        <v>98</v>
      </c>
      <c r="N26" s="1">
        <f t="shared" si="10"/>
        <v>56027</v>
      </c>
      <c r="O26" s="1">
        <f t="shared" si="10"/>
        <v>53319.847000058435</v>
      </c>
      <c r="P26" s="1">
        <f t="shared" si="10"/>
        <v>52304.573253562528</v>
      </c>
      <c r="Q26" s="1">
        <f t="shared" si="10"/>
        <v>49726.406635070853</v>
      </c>
      <c r="R26" s="1">
        <f t="shared" si="10"/>
        <v>46165.333712685562</v>
      </c>
      <c r="S26" s="1">
        <f t="shared" si="10"/>
        <v>42114.521584451781</v>
      </c>
      <c r="T26" s="1">
        <f t="shared" si="10"/>
        <v>39676.986610590153</v>
      </c>
      <c r="U26" s="1">
        <f t="shared" si="10"/>
        <v>38502.45006738526</v>
      </c>
      <c r="V26" s="1">
        <f t="shared" si="10"/>
        <v>38450.213132678218</v>
      </c>
      <c r="W26" s="1">
        <f t="shared" si="10"/>
        <v>37641.868276964189</v>
      </c>
      <c r="Y26" t="s">
        <v>98</v>
      </c>
      <c r="Z26" s="1">
        <f t="shared" si="11"/>
        <v>61307</v>
      </c>
      <c r="AA26" s="1">
        <f t="shared" si="11"/>
        <v>58907.031399887463</v>
      </c>
      <c r="AB26" s="1">
        <f t="shared" si="11"/>
        <v>56860.599491280067</v>
      </c>
      <c r="AC26" s="1">
        <f t="shared" si="11"/>
        <v>53513.618974335841</v>
      </c>
      <c r="AD26" s="1">
        <f t="shared" si="11"/>
        <v>49764.317586197096</v>
      </c>
      <c r="AE26" s="1">
        <f t="shared" si="11"/>
        <v>45740.366883490089</v>
      </c>
      <c r="AF26" s="1">
        <f t="shared" si="11"/>
        <v>43451.502901339598</v>
      </c>
      <c r="AG26" s="1">
        <f t="shared" si="11"/>
        <v>42453.065529601823</v>
      </c>
      <c r="AH26" s="1">
        <f t="shared" si="11"/>
        <v>42050.536516775537</v>
      </c>
      <c r="AI26" s="1">
        <f t="shared" si="11"/>
        <v>39956.021168845866</v>
      </c>
      <c r="AK26" t="s">
        <v>98</v>
      </c>
      <c r="AL26" s="1">
        <f t="shared" si="12"/>
        <v>30787</v>
      </c>
      <c r="AM26" s="1">
        <f t="shared" si="12"/>
        <v>29760.19025509747</v>
      </c>
      <c r="AN26" s="1">
        <f t="shared" si="12"/>
        <v>28948.06094813058</v>
      </c>
      <c r="AO26" s="1">
        <f t="shared" si="12"/>
        <v>27668.48009632769</v>
      </c>
      <c r="AP26" s="1">
        <f t="shared" si="12"/>
        <v>26057.401506356866</v>
      </c>
      <c r="AQ26" s="1">
        <f t="shared" si="12"/>
        <v>24309.839830812154</v>
      </c>
      <c r="AR26" s="1">
        <f t="shared" si="12"/>
        <v>23250.777434185169</v>
      </c>
      <c r="AS26" s="1">
        <f t="shared" si="12"/>
        <v>22832.462910497434</v>
      </c>
      <c r="AT26" s="1">
        <f t="shared" si="12"/>
        <v>22659.394770520561</v>
      </c>
      <c r="AU26" s="1">
        <f t="shared" si="12"/>
        <v>21067.656494908042</v>
      </c>
      <c r="AW26" t="s">
        <v>98</v>
      </c>
      <c r="AX26" s="1">
        <f t="shared" si="13"/>
        <v>52379</v>
      </c>
      <c r="AY26" s="1">
        <f t="shared" si="13"/>
        <v>51862.597988849069</v>
      </c>
      <c r="AZ26" s="1">
        <f t="shared" si="13"/>
        <v>51362.843906963302</v>
      </c>
      <c r="BA26" s="1">
        <f t="shared" si="13"/>
        <v>49311.137051573314</v>
      </c>
      <c r="BB26" s="1">
        <f t="shared" si="13"/>
        <v>45998.656251335065</v>
      </c>
      <c r="BC26" s="1">
        <f t="shared" si="13"/>
        <v>42323.468692200375</v>
      </c>
      <c r="BD26" s="1">
        <f t="shared" si="13"/>
        <v>40171.163457636772</v>
      </c>
      <c r="BE26" s="1">
        <f t="shared" si="13"/>
        <v>39262.849397088212</v>
      </c>
      <c r="BF26" s="1">
        <f t="shared" si="13"/>
        <v>38975.853699327097</v>
      </c>
      <c r="BG26" s="1">
        <f t="shared" si="13"/>
        <v>37739.892686940206</v>
      </c>
      <c r="BI26" t="s">
        <v>98</v>
      </c>
      <c r="BJ26" s="1">
        <f t="shared" si="14"/>
        <v>80679</v>
      </c>
      <c r="BK26" s="1">
        <f t="shared" si="14"/>
        <v>79098.991622195608</v>
      </c>
      <c r="BL26" s="1">
        <f t="shared" si="14"/>
        <v>77147.372927632357</v>
      </c>
      <c r="BM26" s="1">
        <f t="shared" si="14"/>
        <v>73496.348143533629</v>
      </c>
      <c r="BN26" s="1">
        <f t="shared" si="14"/>
        <v>69462.133504915866</v>
      </c>
      <c r="BO26" s="1">
        <f t="shared" si="14"/>
        <v>65093.310096060311</v>
      </c>
      <c r="BP26" s="1">
        <f t="shared" si="14"/>
        <v>62501.854675980067</v>
      </c>
      <c r="BQ26" s="1">
        <f t="shared" si="14"/>
        <v>61769.989339995409</v>
      </c>
      <c r="BR26" s="1">
        <f t="shared" si="14"/>
        <v>61724.510837436042</v>
      </c>
      <c r="BS26" s="1">
        <f t="shared" si="14"/>
        <v>56979.15497108546</v>
      </c>
    </row>
    <row r="27" spans="1:71" x14ac:dyDescent="0.4">
      <c r="A27" t="s">
        <v>99</v>
      </c>
      <c r="B27" s="1">
        <v>31017</v>
      </c>
      <c r="C27" s="1">
        <v>32475.929347615413</v>
      </c>
      <c r="D27" s="1">
        <v>33168.52097894375</v>
      </c>
      <c r="E27" s="1">
        <v>33971.471321142533</v>
      </c>
      <c r="F27" s="1">
        <v>35087.933566292675</v>
      </c>
      <c r="G27" s="1">
        <v>36384.392390364155</v>
      </c>
      <c r="H27" s="1">
        <v>36859.432045876121</v>
      </c>
      <c r="I27" s="1">
        <v>36708.591239572517</v>
      </c>
      <c r="J27" s="1">
        <v>36176.111441151108</v>
      </c>
      <c r="K27" s="1">
        <v>36580.98672308206</v>
      </c>
      <c r="M27" t="s">
        <v>99</v>
      </c>
      <c r="N27" s="1">
        <f t="shared" si="10"/>
        <v>31177</v>
      </c>
      <c r="O27" s="1">
        <f t="shared" si="10"/>
        <v>31764.100523166409</v>
      </c>
      <c r="P27" s="1">
        <f t="shared" si="10"/>
        <v>30819.141364921939</v>
      </c>
      <c r="Q27" s="1">
        <f t="shared" si="10"/>
        <v>29572.929798926234</v>
      </c>
      <c r="R27" s="1">
        <f t="shared" si="10"/>
        <v>28785.056885315847</v>
      </c>
      <c r="S27" s="1">
        <f t="shared" si="10"/>
        <v>28661.161810415466</v>
      </c>
      <c r="T27" s="1">
        <f t="shared" si="10"/>
        <v>27609.952661678617</v>
      </c>
      <c r="U27" s="1">
        <f t="shared" si="10"/>
        <v>25946.653722075847</v>
      </c>
      <c r="V27" s="1">
        <f t="shared" si="10"/>
        <v>23445.096129383783</v>
      </c>
      <c r="W27" s="1">
        <f t="shared" si="10"/>
        <v>21584.080329641693</v>
      </c>
      <c r="Y27" t="s">
        <v>99</v>
      </c>
      <c r="Z27" s="1">
        <f t="shared" si="11"/>
        <v>29117</v>
      </c>
      <c r="AA27" s="1">
        <f t="shared" si="11"/>
        <v>30066.393898099879</v>
      </c>
      <c r="AB27" s="1">
        <f t="shared" si="11"/>
        <v>29910.64705063076</v>
      </c>
      <c r="AC27" s="1">
        <f t="shared" si="11"/>
        <v>29624.866750172907</v>
      </c>
      <c r="AD27" s="1">
        <f t="shared" si="11"/>
        <v>29619.706481503119</v>
      </c>
      <c r="AE27" s="1">
        <f t="shared" si="11"/>
        <v>29884.704172670725</v>
      </c>
      <c r="AF27" s="1">
        <f t="shared" si="11"/>
        <v>28844.159230445784</v>
      </c>
      <c r="AG27" s="1">
        <f t="shared" si="11"/>
        <v>26962.348975118286</v>
      </c>
      <c r="AH27" s="1">
        <f t="shared" si="11"/>
        <v>24650.959888933066</v>
      </c>
      <c r="AI27" s="1">
        <f t="shared" si="11"/>
        <v>23850.495426828973</v>
      </c>
      <c r="AK27" t="s">
        <v>99</v>
      </c>
      <c r="AL27" s="1">
        <f t="shared" si="12"/>
        <v>12430</v>
      </c>
      <c r="AM27" s="1">
        <f t="shared" si="12"/>
        <v>13038.188601707046</v>
      </c>
      <c r="AN27" s="1">
        <f t="shared" si="12"/>
        <v>13275.378513490356</v>
      </c>
      <c r="AO27" s="1">
        <f t="shared" si="12"/>
        <v>13244.438904712864</v>
      </c>
      <c r="AP27" s="1">
        <f t="shared" si="12"/>
        <v>13465.941696354686</v>
      </c>
      <c r="AQ27" s="1">
        <f t="shared" si="12"/>
        <v>13782.457205841631</v>
      </c>
      <c r="AR27" s="1">
        <f t="shared" si="12"/>
        <v>13569.033040138787</v>
      </c>
      <c r="AS27" s="1">
        <f t="shared" si="12"/>
        <v>12904.518522807624</v>
      </c>
      <c r="AT27" s="1">
        <f t="shared" si="12"/>
        <v>12081.574312205226</v>
      </c>
      <c r="AU27" s="1">
        <f t="shared" si="12"/>
        <v>12416.096549180413</v>
      </c>
      <c r="AW27" t="s">
        <v>99</v>
      </c>
      <c r="AX27" s="1">
        <f t="shared" si="13"/>
        <v>19530</v>
      </c>
      <c r="AY27" s="1">
        <f t="shared" si="13"/>
        <v>20371.839610661311</v>
      </c>
      <c r="AZ27" s="1">
        <f t="shared" si="13"/>
        <v>20693.500246059019</v>
      </c>
      <c r="BA27" s="1">
        <f t="shared" si="13"/>
        <v>21492.262973460358</v>
      </c>
      <c r="BB27" s="1">
        <f t="shared" si="13"/>
        <v>22945.59191355732</v>
      </c>
      <c r="BC27" s="1">
        <f t="shared" si="13"/>
        <v>24581.795233548939</v>
      </c>
      <c r="BD27" s="1">
        <f t="shared" si="13"/>
        <v>24867.399679496426</v>
      </c>
      <c r="BE27" s="1">
        <f t="shared" si="13"/>
        <v>24001.142157063667</v>
      </c>
      <c r="BF27" s="1">
        <f t="shared" si="13"/>
        <v>22375.87510874599</v>
      </c>
      <c r="BG27" s="1">
        <f t="shared" si="13"/>
        <v>21328.099799952826</v>
      </c>
      <c r="BI27" t="s">
        <v>99</v>
      </c>
      <c r="BJ27" s="1">
        <f t="shared" si="14"/>
        <v>21376</v>
      </c>
      <c r="BK27" s="1">
        <f t="shared" si="14"/>
        <v>24523.159716837145</v>
      </c>
      <c r="BL27" s="1">
        <f t="shared" si="14"/>
        <v>27328.910686976866</v>
      </c>
      <c r="BM27" s="1">
        <f t="shared" si="14"/>
        <v>30085.873910201553</v>
      </c>
      <c r="BN27" s="1">
        <f t="shared" si="14"/>
        <v>32650.459643132719</v>
      </c>
      <c r="BO27" s="1">
        <f t="shared" si="14"/>
        <v>34941.837855192454</v>
      </c>
      <c r="BP27" s="1">
        <f t="shared" si="14"/>
        <v>35227.983984699866</v>
      </c>
      <c r="BQ27" s="1">
        <f t="shared" si="14"/>
        <v>33661.042473634356</v>
      </c>
      <c r="BR27" s="1">
        <f t="shared" si="14"/>
        <v>31354.295632427402</v>
      </c>
      <c r="BS27" s="1">
        <f t="shared" si="14"/>
        <v>33087.227553904326</v>
      </c>
    </row>
    <row r="28" spans="1:71" x14ac:dyDescent="0.4">
      <c r="A28" t="s">
        <v>93</v>
      </c>
      <c r="B28" s="1">
        <v>14633</v>
      </c>
      <c r="C28" s="1">
        <v>16480.74692426428</v>
      </c>
      <c r="D28" s="1">
        <v>19399.834351054211</v>
      </c>
      <c r="E28" s="1">
        <v>20099.898847134882</v>
      </c>
      <c r="F28" s="1">
        <v>19405.287414555223</v>
      </c>
      <c r="G28" s="1">
        <v>19310.261883114446</v>
      </c>
      <c r="H28" s="1">
        <v>20177.757019145713</v>
      </c>
      <c r="I28" s="1">
        <v>21483.08966814931</v>
      </c>
      <c r="J28" s="1">
        <v>21658.381444506238</v>
      </c>
      <c r="K28" s="1">
        <v>21009.234691854661</v>
      </c>
      <c r="M28" t="s">
        <v>93</v>
      </c>
      <c r="N28" s="1">
        <f t="shared" si="10"/>
        <v>14167</v>
      </c>
      <c r="O28" s="1">
        <f t="shared" si="10"/>
        <v>16616.233667380347</v>
      </c>
      <c r="P28" s="1">
        <f t="shared" si="10"/>
        <v>19687.265669861423</v>
      </c>
      <c r="Q28" s="1">
        <f t="shared" si="10"/>
        <v>19584.763402661443</v>
      </c>
      <c r="R28" s="1">
        <f t="shared" si="10"/>
        <v>17304.872725751513</v>
      </c>
      <c r="S28" s="1">
        <f t="shared" si="10"/>
        <v>15720.080797083949</v>
      </c>
      <c r="T28" s="1">
        <f t="shared" si="10"/>
        <v>15589.44092761934</v>
      </c>
      <c r="U28" s="1">
        <f t="shared" si="10"/>
        <v>16423.17916880488</v>
      </c>
      <c r="V28" s="1">
        <f t="shared" si="10"/>
        <v>15888.221937744529</v>
      </c>
      <c r="W28" s="1">
        <f t="shared" si="10"/>
        <v>14335.004264577878</v>
      </c>
      <c r="Y28" t="s">
        <v>93</v>
      </c>
      <c r="Z28" s="1">
        <f t="shared" si="11"/>
        <v>13699</v>
      </c>
      <c r="AA28" s="1">
        <f t="shared" si="11"/>
        <v>15900.223761753019</v>
      </c>
      <c r="AB28" s="1">
        <f t="shared" si="11"/>
        <v>18418.936338311934</v>
      </c>
      <c r="AC28" s="1">
        <f t="shared" si="11"/>
        <v>18389.252552657796</v>
      </c>
      <c r="AD28" s="1">
        <f t="shared" si="11"/>
        <v>17052.440049657278</v>
      </c>
      <c r="AE28" s="1">
        <f t="shared" si="11"/>
        <v>16339.260206576822</v>
      </c>
      <c r="AF28" s="1">
        <f t="shared" si="11"/>
        <v>16613.082493206122</v>
      </c>
      <c r="AG28" s="1">
        <f t="shared" si="11"/>
        <v>17373.7035002864</v>
      </c>
      <c r="AH28" s="1">
        <f t="shared" si="11"/>
        <v>16550.599318634464</v>
      </c>
      <c r="AI28" s="1">
        <f t="shared" si="11"/>
        <v>14757.885193906211</v>
      </c>
      <c r="AK28" t="s">
        <v>93</v>
      </c>
      <c r="AL28" s="1">
        <f t="shared" si="12"/>
        <v>5409</v>
      </c>
      <c r="AM28" s="1">
        <f t="shared" si="12"/>
        <v>6474.7252878943318</v>
      </c>
      <c r="AN28" s="1">
        <f t="shared" si="12"/>
        <v>7954.6458731498478</v>
      </c>
      <c r="AO28" s="1">
        <f t="shared" si="12"/>
        <v>8184.5639596885176</v>
      </c>
      <c r="AP28" s="1">
        <f t="shared" si="12"/>
        <v>7735.551172934729</v>
      </c>
      <c r="AQ28" s="1">
        <f t="shared" si="12"/>
        <v>7343.0864185852179</v>
      </c>
      <c r="AR28" s="1">
        <f t="shared" si="12"/>
        <v>7578.0985740951546</v>
      </c>
      <c r="AS28" s="1">
        <f t="shared" si="12"/>
        <v>8049.722210879554</v>
      </c>
      <c r="AT28" s="1">
        <f t="shared" si="12"/>
        <v>7880.8977444924485</v>
      </c>
      <c r="AU28" s="1">
        <f t="shared" si="12"/>
        <v>7176.9580193713609</v>
      </c>
      <c r="AW28" t="s">
        <v>93</v>
      </c>
      <c r="AX28" s="1">
        <f t="shared" si="13"/>
        <v>8813</v>
      </c>
      <c r="AY28" s="1">
        <f t="shared" si="13"/>
        <v>10567.911778986811</v>
      </c>
      <c r="AZ28" s="1">
        <f t="shared" si="13"/>
        <v>12526.418581469949</v>
      </c>
      <c r="BA28" s="1">
        <f t="shared" si="13"/>
        <v>12594.576915562669</v>
      </c>
      <c r="BB28" s="1">
        <f t="shared" si="13"/>
        <v>11956.405815270951</v>
      </c>
      <c r="BC28" s="1">
        <f t="shared" si="13"/>
        <v>12208.562956656187</v>
      </c>
      <c r="BD28" s="1">
        <f t="shared" si="13"/>
        <v>13510.708799708304</v>
      </c>
      <c r="BE28" s="1">
        <f t="shared" si="13"/>
        <v>14998.602272315662</v>
      </c>
      <c r="BF28" s="1">
        <f t="shared" si="13"/>
        <v>14841.484718148407</v>
      </c>
      <c r="BG28" s="1">
        <f t="shared" si="13"/>
        <v>13496.647255548105</v>
      </c>
      <c r="BI28" t="s">
        <v>93</v>
      </c>
      <c r="BJ28" s="1">
        <f t="shared" si="14"/>
        <v>8765</v>
      </c>
      <c r="BK28" s="1">
        <f t="shared" si="14"/>
        <v>10659.54281973833</v>
      </c>
      <c r="BL28" s="1">
        <f t="shared" si="14"/>
        <v>14037.17044731215</v>
      </c>
      <c r="BM28" s="1">
        <f t="shared" si="14"/>
        <v>16021.84517570244</v>
      </c>
      <c r="BN28" s="1">
        <f t="shared" si="14"/>
        <v>17068.985094900283</v>
      </c>
      <c r="BO28" s="1">
        <f t="shared" si="14"/>
        <v>18222.052479834783</v>
      </c>
      <c r="BP28" s="1">
        <f t="shared" si="14"/>
        <v>19631.7746796766</v>
      </c>
      <c r="BQ28" s="1">
        <f t="shared" si="14"/>
        <v>21117.67859713217</v>
      </c>
      <c r="BR28" s="1">
        <f t="shared" si="14"/>
        <v>20716.078718602937</v>
      </c>
      <c r="BS28" s="1">
        <f t="shared" si="14"/>
        <v>18760.383854526619</v>
      </c>
    </row>
    <row r="29" spans="1:71" x14ac:dyDescent="0.4">
      <c r="A29" t="s">
        <v>94</v>
      </c>
      <c r="B29" s="11">
        <v>0.10033784840616886</v>
      </c>
      <c r="C29" s="11">
        <v>0.10704859216683033</v>
      </c>
      <c r="D29" s="11">
        <v>0.11372893564523431</v>
      </c>
      <c r="E29" s="11">
        <v>0.11986208189523516</v>
      </c>
      <c r="F29" s="11">
        <v>0.12335803496575197</v>
      </c>
      <c r="G29" s="11">
        <v>0.12817909259423335</v>
      </c>
      <c r="H29" s="11">
        <v>0.12857456145471627</v>
      </c>
      <c r="I29" s="11">
        <v>0.12564644876544087</v>
      </c>
      <c r="J29" s="11">
        <v>0.12268065451359628</v>
      </c>
      <c r="K29" s="14">
        <v>0.12574918858277892</v>
      </c>
      <c r="M29" t="s">
        <v>94</v>
      </c>
      <c r="N29" s="10">
        <f>N25/N5</f>
        <v>0.11544352589136278</v>
      </c>
      <c r="O29" s="10">
        <f t="shared" ref="O29:W29" si="15">O25/O5</f>
        <v>0.10921809834612041</v>
      </c>
      <c r="P29" s="10">
        <f t="shared" si="15"/>
        <v>0.10337213877806357</v>
      </c>
      <c r="Q29" s="10">
        <f t="shared" si="15"/>
        <v>0.10816584409495021</v>
      </c>
      <c r="R29" s="10">
        <f t="shared" si="15"/>
        <v>0.11490637094365599</v>
      </c>
      <c r="S29" s="10">
        <f t="shared" si="15"/>
        <v>0.12392140796208</v>
      </c>
      <c r="T29" s="10">
        <f t="shared" si="15"/>
        <v>0.13071899775211129</v>
      </c>
      <c r="U29" s="10">
        <f t="shared" si="15"/>
        <v>0.13327195127284008</v>
      </c>
      <c r="V29" s="10">
        <f t="shared" si="15"/>
        <v>0.13198014900383556</v>
      </c>
      <c r="W29" s="15">
        <f t="shared" si="15"/>
        <v>0.13172440900518087</v>
      </c>
      <c r="Y29" t="s">
        <v>94</v>
      </c>
      <c r="Z29" s="10">
        <f>Z25/Z5</f>
        <v>0.11029773500993761</v>
      </c>
      <c r="AA29" s="10">
        <f t="shared" ref="AA29:AI29" si="16">AA25/AA5</f>
        <v>0.10503012178770939</v>
      </c>
      <c r="AB29" s="10">
        <f t="shared" si="16"/>
        <v>0.10349009362023247</v>
      </c>
      <c r="AC29" s="10">
        <f t="shared" si="16"/>
        <v>0.10966510282639091</v>
      </c>
      <c r="AD29" s="10">
        <f t="shared" si="16"/>
        <v>0.11526036542681184</v>
      </c>
      <c r="AE29" s="10">
        <f t="shared" si="16"/>
        <v>0.12360187894005789</v>
      </c>
      <c r="AF29" s="10">
        <f t="shared" si="16"/>
        <v>0.12928092155682078</v>
      </c>
      <c r="AG29" s="10">
        <f t="shared" si="16"/>
        <v>0.13019809970815729</v>
      </c>
      <c r="AH29" s="10">
        <f t="shared" si="16"/>
        <v>0.12788040595001657</v>
      </c>
      <c r="AI29" s="15">
        <f t="shared" si="16"/>
        <v>0.12808962883353042</v>
      </c>
      <c r="AK29" t="s">
        <v>94</v>
      </c>
      <c r="AL29" s="10">
        <f>AL25/AL5</f>
        <v>0.11424238076694472</v>
      </c>
      <c r="AM29" s="10">
        <f t="shared" ref="AM29:AU29" si="17">AM25/AM5</f>
        <v>0.11106037989333618</v>
      </c>
      <c r="AN29" s="10">
        <f t="shared" si="17"/>
        <v>0.10923488328412079</v>
      </c>
      <c r="AO29" s="10">
        <f t="shared" si="17"/>
        <v>0.11661489359581312</v>
      </c>
      <c r="AP29" s="10">
        <f t="shared" si="17"/>
        <v>0.12234274802370715</v>
      </c>
      <c r="AQ29" s="10">
        <f t="shared" si="17"/>
        <v>0.13062800898808805</v>
      </c>
      <c r="AR29" s="10">
        <f t="shared" si="17"/>
        <v>0.13436208812927808</v>
      </c>
      <c r="AS29" s="10">
        <f t="shared" si="17"/>
        <v>0.13190031909403138</v>
      </c>
      <c r="AT29" s="10">
        <f t="shared" si="17"/>
        <v>0.12629627744074517</v>
      </c>
      <c r="AU29" s="15">
        <f t="shared" si="17"/>
        <v>0.12587280149967259</v>
      </c>
      <c r="AW29" t="s">
        <v>94</v>
      </c>
      <c r="AX29" s="10">
        <f>AX25/AX5</f>
        <v>0.13399169025109894</v>
      </c>
      <c r="AY29" s="10">
        <f t="shared" ref="AY29:BG29" si="18">AY25/AY5</f>
        <v>0.1254220755443726</v>
      </c>
      <c r="AZ29" s="10">
        <f t="shared" si="18"/>
        <v>0.11893858961557252</v>
      </c>
      <c r="BA29" s="10">
        <f t="shared" si="18"/>
        <v>0.11897991053044145</v>
      </c>
      <c r="BB29" s="10">
        <f t="shared" si="18"/>
        <v>0.12338396676366081</v>
      </c>
      <c r="BC29" s="10">
        <f t="shared" si="18"/>
        <v>0.13029506504816288</v>
      </c>
      <c r="BD29" s="10">
        <f t="shared" si="18"/>
        <v>0.13470218236414941</v>
      </c>
      <c r="BE29" s="10">
        <f t="shared" si="18"/>
        <v>0.13484885454935822</v>
      </c>
      <c r="BF29" s="10">
        <f t="shared" si="18"/>
        <v>0.13214918470722367</v>
      </c>
      <c r="BG29" s="15">
        <f t="shared" si="18"/>
        <v>0.13154766449389191</v>
      </c>
      <c r="BI29" t="s">
        <v>94</v>
      </c>
      <c r="BJ29" s="10">
        <f>BJ25/BJ5</f>
        <v>0.13218537414965986</v>
      </c>
      <c r="BK29" s="10">
        <f t="shared" ref="BK29:BS29" si="19">BK25/BK5</f>
        <v>0.1244319688291957</v>
      </c>
      <c r="BL29" s="10">
        <f t="shared" si="19"/>
        <v>0.11890336895977018</v>
      </c>
      <c r="BM29" s="10">
        <f t="shared" si="19"/>
        <v>0.1227996464457899</v>
      </c>
      <c r="BN29" s="10">
        <f t="shared" si="19"/>
        <v>0.12720034083894202</v>
      </c>
      <c r="BO29" s="10">
        <f t="shared" si="19"/>
        <v>0.13436397045337747</v>
      </c>
      <c r="BP29" s="10">
        <f t="shared" si="19"/>
        <v>0.13760837773464579</v>
      </c>
      <c r="BQ29" s="10">
        <f t="shared" si="19"/>
        <v>0.13553524507048562</v>
      </c>
      <c r="BR29" s="10">
        <f t="shared" si="19"/>
        <v>0.13018310977432279</v>
      </c>
      <c r="BS29" s="15">
        <f t="shared" si="19"/>
        <v>0.1291729647329086</v>
      </c>
    </row>
    <row r="30" spans="1:71" x14ac:dyDescent="0.4">
      <c r="A30" t="s">
        <v>95</v>
      </c>
      <c r="B30" s="11">
        <v>0.65709168830356302</v>
      </c>
      <c r="C30" s="11">
        <v>0.63539447192662868</v>
      </c>
      <c r="D30" s="11">
        <v>0.61941057961532453</v>
      </c>
      <c r="E30" s="11">
        <v>0.60140750600072412</v>
      </c>
      <c r="F30" s="11">
        <v>0.58191984579644696</v>
      </c>
      <c r="G30" s="11">
        <v>0.55810277234362304</v>
      </c>
      <c r="H30" s="11">
        <v>0.54352158656284211</v>
      </c>
      <c r="I30" s="11">
        <v>0.53631002657103732</v>
      </c>
      <c r="J30" s="11">
        <v>0.53129921863713014</v>
      </c>
      <c r="K30" s="14">
        <v>0.50968554001523192</v>
      </c>
      <c r="M30" t="s">
        <v>95</v>
      </c>
      <c r="N30" s="10">
        <f>N26/N5</f>
        <v>0.56831160927118729</v>
      </c>
      <c r="O30" s="10">
        <f t="shared" ref="O30:W30" si="20">O26/O5</f>
        <v>0.55822932632082189</v>
      </c>
      <c r="P30" s="10">
        <f t="shared" si="20"/>
        <v>0.56419203429148823</v>
      </c>
      <c r="Q30" s="10">
        <f t="shared" si="20"/>
        <v>0.55924437557546824</v>
      </c>
      <c r="R30" s="10">
        <f t="shared" si="20"/>
        <v>0.54516917692284339</v>
      </c>
      <c r="S30" s="10">
        <f t="shared" si="20"/>
        <v>0.52130377276912077</v>
      </c>
      <c r="T30" s="10">
        <f t="shared" si="20"/>
        <v>0.51258759961525768</v>
      </c>
      <c r="U30" s="10">
        <f t="shared" si="20"/>
        <v>0.51779080632579211</v>
      </c>
      <c r="V30" s="10">
        <f t="shared" si="20"/>
        <v>0.53922581003493364</v>
      </c>
      <c r="W30" s="15">
        <f t="shared" si="20"/>
        <v>0.55184452411936202</v>
      </c>
      <c r="Y30" t="s">
        <v>95</v>
      </c>
      <c r="Z30" s="10">
        <f>Z26/Z5</f>
        <v>0.603213491548104</v>
      </c>
      <c r="AA30" s="10">
        <f t="shared" ref="AA30:AI30" si="21">AA26/AA5</f>
        <v>0.59253668768215262</v>
      </c>
      <c r="AB30" s="10">
        <f t="shared" si="21"/>
        <v>0.58747675938945187</v>
      </c>
      <c r="AC30" s="10">
        <f t="shared" si="21"/>
        <v>0.57308046967299409</v>
      </c>
      <c r="AD30" s="10">
        <f t="shared" si="21"/>
        <v>0.55462625727372772</v>
      </c>
      <c r="AE30" s="10">
        <f t="shared" si="21"/>
        <v>0.5300725147552432</v>
      </c>
      <c r="AF30" s="10">
        <f t="shared" si="21"/>
        <v>0.52332396505697798</v>
      </c>
      <c r="AG30" s="10">
        <f t="shared" si="21"/>
        <v>0.53195327485008281</v>
      </c>
      <c r="AH30" s="10">
        <f t="shared" si="21"/>
        <v>0.54980920688093637</v>
      </c>
      <c r="AI30" s="15">
        <f t="shared" si="21"/>
        <v>0.5459954736037923</v>
      </c>
      <c r="AK30" t="s">
        <v>95</v>
      </c>
      <c r="AL30" s="10">
        <f>AL26/AL5</f>
        <v>0.63099752003443255</v>
      </c>
      <c r="AM30" s="10">
        <f t="shared" ref="AM30:AU30" si="22">AM26/AM5</f>
        <v>0.61813117520600447</v>
      </c>
      <c r="AN30" s="10">
        <f t="shared" si="22"/>
        <v>0.61070162018890195</v>
      </c>
      <c r="AO30" s="10">
        <f t="shared" si="22"/>
        <v>0.59741333130776908</v>
      </c>
      <c r="AP30" s="10">
        <f t="shared" si="22"/>
        <v>0.57863190576811041</v>
      </c>
      <c r="AQ30" s="10">
        <f t="shared" si="22"/>
        <v>0.55481804719094951</v>
      </c>
      <c r="AR30" s="10">
        <f t="shared" si="22"/>
        <v>0.54662840922373046</v>
      </c>
      <c r="AS30" s="10">
        <f t="shared" si="22"/>
        <v>0.55463144820698695</v>
      </c>
      <c r="AT30" s="10">
        <f t="shared" si="22"/>
        <v>0.56986313521655507</v>
      </c>
      <c r="AU30" s="15">
        <f t="shared" si="22"/>
        <v>0.54999245534432406</v>
      </c>
      <c r="AW30" t="s">
        <v>95</v>
      </c>
      <c r="AX30" s="10">
        <f>AX26/AX5</f>
        <v>0.63080628650569037</v>
      </c>
      <c r="AY30" s="10">
        <f t="shared" ref="AY30:BG30" si="23">AY26/AY5</f>
        <v>0.62792602549828191</v>
      </c>
      <c r="AZ30" s="10">
        <f t="shared" si="23"/>
        <v>0.62803380085341387</v>
      </c>
      <c r="BA30" s="10">
        <f t="shared" si="23"/>
        <v>0.61358779891449333</v>
      </c>
      <c r="BB30" s="10">
        <f t="shared" si="23"/>
        <v>0.58486618754340891</v>
      </c>
      <c r="BC30" s="10">
        <f t="shared" si="23"/>
        <v>0.5501649261369983</v>
      </c>
      <c r="BD30" s="10">
        <f t="shared" si="23"/>
        <v>0.53445246012730874</v>
      </c>
      <c r="BE30" s="10">
        <f t="shared" si="23"/>
        <v>0.53692943323803988</v>
      </c>
      <c r="BF30" s="10">
        <f t="shared" si="23"/>
        <v>0.55133289748865277</v>
      </c>
      <c r="BG30" s="15">
        <f t="shared" si="23"/>
        <v>0.55487407927391164</v>
      </c>
      <c r="BI30" t="s">
        <v>95</v>
      </c>
      <c r="BJ30" s="10">
        <f>BJ26/BJ5</f>
        <v>0.68604591836734696</v>
      </c>
      <c r="BK30" s="10">
        <f t="shared" ref="BK30:BS30" si="24">BK26/BK5</f>
        <v>0.66835659622281907</v>
      </c>
      <c r="BL30" s="10">
        <f t="shared" si="24"/>
        <v>0.65061933702469543</v>
      </c>
      <c r="BM30" s="10">
        <f t="shared" si="24"/>
        <v>0.62241397508353791</v>
      </c>
      <c r="BN30" s="10">
        <f t="shared" si="24"/>
        <v>0.59372232727251106</v>
      </c>
      <c r="BO30" s="10">
        <f t="shared" si="24"/>
        <v>0.56327316603818833</v>
      </c>
      <c r="BP30" s="10">
        <f t="shared" si="24"/>
        <v>0.55153141136104333</v>
      </c>
      <c r="BQ30" s="10">
        <f t="shared" si="24"/>
        <v>0.55954523053968885</v>
      </c>
      <c r="BR30" s="10">
        <f t="shared" si="24"/>
        <v>0.57681253234271834</v>
      </c>
      <c r="BS30" s="15">
        <f t="shared" si="24"/>
        <v>0.55091574907793417</v>
      </c>
    </row>
    <row r="31" spans="1:71" x14ac:dyDescent="0.4">
      <c r="A31" t="s">
        <v>96</v>
      </c>
      <c r="B31" s="11">
        <v>0.2425704632902681</v>
      </c>
      <c r="C31" s="11">
        <v>0.25755693590654111</v>
      </c>
      <c r="D31" s="11">
        <v>0.26686048473944118</v>
      </c>
      <c r="E31" s="11">
        <v>0.27873041210404065</v>
      </c>
      <c r="F31" s="11">
        <v>0.29472211923780112</v>
      </c>
      <c r="G31" s="11">
        <v>0.31371813506214358</v>
      </c>
      <c r="H31" s="11">
        <v>0.32790385198244154</v>
      </c>
      <c r="I31" s="11">
        <v>0.33804352466352189</v>
      </c>
      <c r="J31" s="11">
        <v>0.34602012684927352</v>
      </c>
      <c r="K31" s="14">
        <v>0.36456527140198919</v>
      </c>
      <c r="M31" t="s">
        <v>96</v>
      </c>
      <c r="N31" s="10">
        <f>N27/N5</f>
        <v>0.3162448648374499</v>
      </c>
      <c r="O31" s="10">
        <f t="shared" ref="O31:W31" si="25">O27/O5</f>
        <v>0.33255257533305782</v>
      </c>
      <c r="P31" s="10">
        <f t="shared" si="25"/>
        <v>0.33243582693044815</v>
      </c>
      <c r="Q31" s="10">
        <f t="shared" si="25"/>
        <v>0.33258978032958147</v>
      </c>
      <c r="R31" s="10">
        <f t="shared" si="25"/>
        <v>0.33992445213350064</v>
      </c>
      <c r="S31" s="10">
        <f t="shared" si="25"/>
        <v>0.35477481926879928</v>
      </c>
      <c r="T31" s="10">
        <f t="shared" si="25"/>
        <v>0.35669340263263088</v>
      </c>
      <c r="U31" s="10">
        <f t="shared" si="25"/>
        <v>0.34893724240136775</v>
      </c>
      <c r="V31" s="10">
        <f t="shared" si="25"/>
        <v>0.32879404096123083</v>
      </c>
      <c r="W31" s="15">
        <f t="shared" si="25"/>
        <v>0.31643106687545708</v>
      </c>
      <c r="Y31" t="s">
        <v>96</v>
      </c>
      <c r="Z31" s="10">
        <f>Z27/Z5</f>
        <v>0.28648877344195839</v>
      </c>
      <c r="AA31" s="10">
        <f t="shared" ref="AA31:AI31" si="26">AA27/AA5</f>
        <v>0.30243319053013801</v>
      </c>
      <c r="AB31" s="10">
        <f t="shared" si="26"/>
        <v>0.30903314699031575</v>
      </c>
      <c r="AC31" s="10">
        <f t="shared" si="26"/>
        <v>0.31725442750061483</v>
      </c>
      <c r="AD31" s="10">
        <f t="shared" si="26"/>
        <v>0.33011337729946028</v>
      </c>
      <c r="AE31" s="10">
        <f t="shared" si="26"/>
        <v>0.346325606304699</v>
      </c>
      <c r="AF31" s="10">
        <f t="shared" si="26"/>
        <v>0.34739511338620116</v>
      </c>
      <c r="AG31" s="10">
        <f t="shared" si="26"/>
        <v>0.33784862544176014</v>
      </c>
      <c r="AH31" s="10">
        <f t="shared" si="26"/>
        <v>0.32231038716904681</v>
      </c>
      <c r="AI31" s="15">
        <f t="shared" si="26"/>
        <v>0.32591489756267733</v>
      </c>
      <c r="AK31" t="s">
        <v>96</v>
      </c>
      <c r="AL31" s="10">
        <f>AL27/AL5</f>
        <v>0.25476009919862269</v>
      </c>
      <c r="AM31" s="10">
        <f t="shared" ref="AM31:AU31" si="27">AM27/AM5</f>
        <v>0.27080844490065953</v>
      </c>
      <c r="AN31" s="10">
        <f t="shared" si="27"/>
        <v>0.28006349652697732</v>
      </c>
      <c r="AO31" s="10">
        <f t="shared" si="27"/>
        <v>0.28597177509641775</v>
      </c>
      <c r="AP31" s="10">
        <f t="shared" si="27"/>
        <v>0.29902534620818233</v>
      </c>
      <c r="AQ31" s="10">
        <f t="shared" si="27"/>
        <v>0.31455394382096252</v>
      </c>
      <c r="AR31" s="10">
        <f t="shared" si="27"/>
        <v>0.31900950264699157</v>
      </c>
      <c r="AS31" s="10">
        <f t="shared" si="27"/>
        <v>0.31346823269898177</v>
      </c>
      <c r="AT31" s="10">
        <f t="shared" si="27"/>
        <v>0.3038405873426997</v>
      </c>
      <c r="AU31" s="15">
        <f t="shared" si="27"/>
        <v>0.32413474315600338</v>
      </c>
      <c r="AW31" t="s">
        <v>96</v>
      </c>
      <c r="AX31" s="10">
        <f>AX27/AX5</f>
        <v>0.23520202324321068</v>
      </c>
      <c r="AY31" s="10">
        <f t="shared" ref="AY31:BG31" si="28">AY27/AY5</f>
        <v>0.24665189895734535</v>
      </c>
      <c r="AZ31" s="10">
        <f t="shared" si="28"/>
        <v>0.25302760953101339</v>
      </c>
      <c r="BA31" s="10">
        <f t="shared" si="28"/>
        <v>0.2674322905550654</v>
      </c>
      <c r="BB31" s="10">
        <f t="shared" si="28"/>
        <v>0.29174984569293017</v>
      </c>
      <c r="BC31" s="10">
        <f t="shared" si="28"/>
        <v>0.31954000881483896</v>
      </c>
      <c r="BD31" s="10">
        <f t="shared" si="28"/>
        <v>0.33084535750854194</v>
      </c>
      <c r="BE31" s="10">
        <f t="shared" si="28"/>
        <v>0.32822171221260193</v>
      </c>
      <c r="BF31" s="10">
        <f t="shared" si="28"/>
        <v>0.31651791780412331</v>
      </c>
      <c r="BG31" s="15">
        <f t="shared" si="28"/>
        <v>0.31357825623219621</v>
      </c>
      <c r="BI31" t="s">
        <v>96</v>
      </c>
      <c r="BJ31" s="10">
        <f>BJ27/BJ5</f>
        <v>0.1817687074829932</v>
      </c>
      <c r="BK31" s="10">
        <f t="shared" ref="BK31:BS31" si="29">BK27/BK5</f>
        <v>0.20721143494798536</v>
      </c>
      <c r="BL31" s="10">
        <f t="shared" si="29"/>
        <v>0.23047729401553441</v>
      </c>
      <c r="BM31" s="10">
        <f t="shared" si="29"/>
        <v>0.25478637847067231</v>
      </c>
      <c r="BN31" s="10">
        <f t="shared" si="29"/>
        <v>0.27907733188854689</v>
      </c>
      <c r="BO31" s="10">
        <f t="shared" si="29"/>
        <v>0.30236286350843433</v>
      </c>
      <c r="BP31" s="10">
        <f t="shared" si="29"/>
        <v>0.31086021090431082</v>
      </c>
      <c r="BQ31" s="10">
        <f t="shared" si="29"/>
        <v>0.3049195243898255</v>
      </c>
      <c r="BR31" s="10">
        <f t="shared" si="29"/>
        <v>0.29300435788295887</v>
      </c>
      <c r="BS31" s="15">
        <f t="shared" si="29"/>
        <v>0.31991128618915726</v>
      </c>
    </row>
    <row r="33" spans="13:71" x14ac:dyDescent="0.4">
      <c r="M33" t="s">
        <v>105</v>
      </c>
      <c r="Y33" t="s">
        <v>108</v>
      </c>
      <c r="AK33" t="s">
        <v>111</v>
      </c>
      <c r="AW33" t="s">
        <v>113</v>
      </c>
      <c r="BI33" t="s">
        <v>115</v>
      </c>
    </row>
    <row r="34" spans="13:71" ht="37.5" x14ac:dyDescent="0.4">
      <c r="M34" t="s">
        <v>0</v>
      </c>
      <c r="N34" s="3" t="s">
        <v>83</v>
      </c>
      <c r="O34" s="3" t="s">
        <v>84</v>
      </c>
      <c r="P34" s="3" t="s">
        <v>85</v>
      </c>
      <c r="Q34" s="3" t="s">
        <v>86</v>
      </c>
      <c r="R34" s="3" t="s">
        <v>87</v>
      </c>
      <c r="S34" s="3" t="s">
        <v>88</v>
      </c>
      <c r="T34" s="3" t="s">
        <v>89</v>
      </c>
      <c r="U34" s="3" t="s">
        <v>90</v>
      </c>
      <c r="V34" s="3" t="s">
        <v>91</v>
      </c>
      <c r="W34" s="3" t="s">
        <v>92</v>
      </c>
      <c r="Y34" t="s">
        <v>0</v>
      </c>
      <c r="Z34" s="3" t="s">
        <v>83</v>
      </c>
      <c r="AA34" s="3" t="s">
        <v>84</v>
      </c>
      <c r="AB34" s="3" t="s">
        <v>85</v>
      </c>
      <c r="AC34" s="3" t="s">
        <v>86</v>
      </c>
      <c r="AD34" s="3" t="s">
        <v>87</v>
      </c>
      <c r="AE34" s="3" t="s">
        <v>88</v>
      </c>
      <c r="AF34" s="3" t="s">
        <v>89</v>
      </c>
      <c r="AG34" s="3" t="s">
        <v>90</v>
      </c>
      <c r="AH34" s="3" t="s">
        <v>91</v>
      </c>
      <c r="AI34" s="3" t="s">
        <v>92</v>
      </c>
      <c r="AK34" t="s">
        <v>0</v>
      </c>
      <c r="AL34" s="3" t="s">
        <v>83</v>
      </c>
      <c r="AM34" s="3" t="s">
        <v>84</v>
      </c>
      <c r="AN34" s="3" t="s">
        <v>85</v>
      </c>
      <c r="AO34" s="3" t="s">
        <v>86</v>
      </c>
      <c r="AP34" s="3" t="s">
        <v>87</v>
      </c>
      <c r="AQ34" s="3" t="s">
        <v>88</v>
      </c>
      <c r="AR34" s="3" t="s">
        <v>89</v>
      </c>
      <c r="AS34" s="3" t="s">
        <v>90</v>
      </c>
      <c r="AT34" s="3" t="s">
        <v>91</v>
      </c>
      <c r="AU34" s="3" t="s">
        <v>92</v>
      </c>
      <c r="AW34" t="s">
        <v>0</v>
      </c>
      <c r="AX34" s="3" t="s">
        <v>83</v>
      </c>
      <c r="AY34" s="3" t="s">
        <v>84</v>
      </c>
      <c r="AZ34" s="3" t="s">
        <v>85</v>
      </c>
      <c r="BA34" s="3" t="s">
        <v>86</v>
      </c>
      <c r="BB34" s="3" t="s">
        <v>87</v>
      </c>
      <c r="BC34" s="3" t="s">
        <v>88</v>
      </c>
      <c r="BD34" s="3" t="s">
        <v>89</v>
      </c>
      <c r="BE34" s="3" t="s">
        <v>90</v>
      </c>
      <c r="BF34" s="3" t="s">
        <v>91</v>
      </c>
      <c r="BG34" s="3" t="s">
        <v>92</v>
      </c>
      <c r="BI34" t="s">
        <v>0</v>
      </c>
      <c r="BJ34" s="3" t="s">
        <v>83</v>
      </c>
      <c r="BK34" s="3" t="s">
        <v>84</v>
      </c>
      <c r="BL34" s="3" t="s">
        <v>85</v>
      </c>
      <c r="BM34" s="3" t="s">
        <v>86</v>
      </c>
      <c r="BN34" s="3" t="s">
        <v>87</v>
      </c>
      <c r="BO34" s="3" t="s">
        <v>88</v>
      </c>
      <c r="BP34" s="3" t="s">
        <v>89</v>
      </c>
      <c r="BQ34" s="3" t="s">
        <v>90</v>
      </c>
      <c r="BR34" s="3" t="s">
        <v>91</v>
      </c>
      <c r="BS34" s="3" t="s">
        <v>92</v>
      </c>
    </row>
    <row r="35" spans="13:71" x14ac:dyDescent="0.4">
      <c r="M35" t="s">
        <v>2</v>
      </c>
      <c r="N35" s="1">
        <v>14607</v>
      </c>
      <c r="O35" s="1">
        <v>13925.951370425177</v>
      </c>
      <c r="P35" s="1">
        <v>13429.21586112377</v>
      </c>
      <c r="Q35" s="1">
        <v>12792.43359062811</v>
      </c>
      <c r="R35" s="1">
        <v>12060.794801249041</v>
      </c>
      <c r="S35" s="1">
        <v>11368.91933468105</v>
      </c>
      <c r="T35" s="1">
        <v>10767.71926392505</v>
      </c>
      <c r="U35" s="1">
        <v>10240.5590691294</v>
      </c>
      <c r="V35" s="1">
        <v>9734.7252952186609</v>
      </c>
      <c r="W35" s="1">
        <v>9247.2781264374953</v>
      </c>
      <c r="Y35" t="s">
        <v>2</v>
      </c>
      <c r="Z35" s="1">
        <v>21146</v>
      </c>
      <c r="AA35" s="1">
        <v>20733.764827185121</v>
      </c>
      <c r="AB35" s="1">
        <v>20295.436568324349</v>
      </c>
      <c r="AC35" s="1">
        <v>19738.674275095462</v>
      </c>
      <c r="AD35" s="1">
        <v>19115.479422001335</v>
      </c>
      <c r="AE35" s="1">
        <v>18492.88674980303</v>
      </c>
      <c r="AF35" s="1">
        <v>17858.364759557524</v>
      </c>
      <c r="AG35" s="1">
        <v>17210.913314926631</v>
      </c>
      <c r="AH35" s="1">
        <v>16539.433280304678</v>
      </c>
      <c r="AI35" s="1">
        <v>15859.717590697632</v>
      </c>
      <c r="AK35" t="s">
        <v>2</v>
      </c>
      <c r="AL35" s="1">
        <v>15774</v>
      </c>
      <c r="AM35" s="1">
        <v>15274.632536006804</v>
      </c>
      <c r="AN35" s="1">
        <v>14817.232304927244</v>
      </c>
      <c r="AO35" s="1">
        <v>14355.585447838759</v>
      </c>
      <c r="AP35" s="1">
        <v>13938.180310636664</v>
      </c>
      <c r="AQ35" s="1">
        <v>13631.283781348155</v>
      </c>
      <c r="AR35" s="1">
        <v>13256.960055899373</v>
      </c>
      <c r="AS35" s="1">
        <v>12859.518843557451</v>
      </c>
      <c r="AT35" s="1">
        <v>12520.12554047599</v>
      </c>
      <c r="AU35" s="1">
        <v>12201.580679582286</v>
      </c>
      <c r="AW35" t="s">
        <v>2</v>
      </c>
      <c r="AX35" s="1">
        <v>45348</v>
      </c>
      <c r="AY35" s="1">
        <v>45760.065288280479</v>
      </c>
      <c r="AZ35" s="1">
        <v>46060.658828884909</v>
      </c>
      <c r="BA35" s="1">
        <v>46087.485072692201</v>
      </c>
      <c r="BB35" s="1">
        <v>45893.075972846869</v>
      </c>
      <c r="BC35" s="1">
        <v>45611.403853253709</v>
      </c>
      <c r="BD35" s="1">
        <v>45194.135156997196</v>
      </c>
      <c r="BE35" s="1">
        <v>44463.519198198614</v>
      </c>
      <c r="BF35" s="1">
        <v>43363.965186854373</v>
      </c>
      <c r="BG35" s="1">
        <v>42007.072377284327</v>
      </c>
      <c r="BI35" t="s">
        <v>2</v>
      </c>
      <c r="BJ35" s="1">
        <v>37275</v>
      </c>
      <c r="BK35" s="1">
        <v>37537.993188978668</v>
      </c>
      <c r="BL35" s="1">
        <v>37726.232370357044</v>
      </c>
      <c r="BM35" s="1">
        <v>37749.17163150313</v>
      </c>
      <c r="BN35" s="1">
        <v>37588.436878820794</v>
      </c>
      <c r="BO35" s="1">
        <v>37307.121869771086</v>
      </c>
      <c r="BP35" s="1">
        <v>36773.497320584676</v>
      </c>
      <c r="BQ35" s="1">
        <v>36004.912522660445</v>
      </c>
      <c r="BR35" s="1">
        <v>35013.224773848015</v>
      </c>
      <c r="BS35" s="1">
        <v>33888.535078601111</v>
      </c>
    </row>
    <row r="36" spans="13:71" x14ac:dyDescent="0.4">
      <c r="M36" t="s">
        <v>3</v>
      </c>
      <c r="N36" s="1">
        <v>399</v>
      </c>
      <c r="O36" s="1">
        <v>429.04320487796451</v>
      </c>
      <c r="P36" s="1">
        <v>423.52999007217204</v>
      </c>
      <c r="Q36" s="1">
        <v>424.3812372524302</v>
      </c>
      <c r="R36" s="1">
        <v>437.99129106131545</v>
      </c>
      <c r="S36" s="1">
        <v>464.94830470213702</v>
      </c>
      <c r="T36" s="1">
        <v>443.07886175763036</v>
      </c>
      <c r="U36" s="1">
        <v>408.44587874576462</v>
      </c>
      <c r="V36" s="1">
        <v>389.62474941483583</v>
      </c>
      <c r="W36" s="1">
        <v>383.85136445136624</v>
      </c>
      <c r="Y36" t="s">
        <v>3</v>
      </c>
      <c r="Z36" s="1">
        <v>731</v>
      </c>
      <c r="AA36" s="1">
        <v>738.19467551009279</v>
      </c>
      <c r="AB36" s="1">
        <v>720.11214387111022</v>
      </c>
      <c r="AC36" s="1">
        <v>739.75358466405032</v>
      </c>
      <c r="AD36" s="1">
        <v>762.22492785671625</v>
      </c>
      <c r="AE36" s="1">
        <v>788.01673680604267</v>
      </c>
      <c r="AF36" s="1">
        <v>730.86961454682569</v>
      </c>
      <c r="AG36" s="1">
        <v>687.56295622579887</v>
      </c>
      <c r="AH36" s="1">
        <v>673.18526016791839</v>
      </c>
      <c r="AI36" s="1">
        <v>666.13508506290486</v>
      </c>
      <c r="AK36" t="s">
        <v>3</v>
      </c>
      <c r="AL36" s="1">
        <v>334</v>
      </c>
      <c r="AM36" s="1">
        <v>579.72110448079661</v>
      </c>
      <c r="AN36" s="1">
        <v>576.59332071997528</v>
      </c>
      <c r="AO36" s="1">
        <v>593.2862979602005</v>
      </c>
      <c r="AP36" s="1">
        <v>645.73227003463444</v>
      </c>
      <c r="AQ36" s="1">
        <v>690.90326033868996</v>
      </c>
      <c r="AR36" s="1">
        <v>540.5769721999776</v>
      </c>
      <c r="AS36" s="1">
        <v>445.3970284466169</v>
      </c>
      <c r="AT36" s="1">
        <v>475.66101339897705</v>
      </c>
      <c r="AU36" s="1">
        <v>501.13791151622883</v>
      </c>
      <c r="AW36" t="s">
        <v>3</v>
      </c>
      <c r="AX36" s="1">
        <v>2198</v>
      </c>
      <c r="AY36" s="1">
        <v>1887.967559559796</v>
      </c>
      <c r="AZ36" s="1">
        <v>1898.562579625237</v>
      </c>
      <c r="BA36" s="1">
        <v>1955.8872973620573</v>
      </c>
      <c r="BB36" s="1">
        <v>2043.0232603167883</v>
      </c>
      <c r="BC36" s="1">
        <v>2154.152230859605</v>
      </c>
      <c r="BD36" s="1">
        <v>2073.2268880896472</v>
      </c>
      <c r="BE36" s="1">
        <v>1923.7445057747832</v>
      </c>
      <c r="BF36" s="1">
        <v>1838.1552724517651</v>
      </c>
      <c r="BG36" s="1">
        <v>1789.1796281020656</v>
      </c>
      <c r="BI36" t="s">
        <v>3</v>
      </c>
      <c r="BJ36" s="1">
        <v>1663</v>
      </c>
      <c r="BK36" s="1">
        <v>1512.0941900256548</v>
      </c>
      <c r="BL36" s="1">
        <v>1525.5765222033542</v>
      </c>
      <c r="BM36" s="1">
        <v>1577.9222819748693</v>
      </c>
      <c r="BN36" s="1">
        <v>1650.6177727738661</v>
      </c>
      <c r="BO36" s="1">
        <v>1728.5861401325365</v>
      </c>
      <c r="BP36" s="1">
        <v>1584.0442286008902</v>
      </c>
      <c r="BQ36" s="1">
        <v>1488.6850690299257</v>
      </c>
      <c r="BR36" s="1">
        <v>1452.2891403843248</v>
      </c>
      <c r="BS36" s="1">
        <v>1432.3680011596271</v>
      </c>
    </row>
    <row r="37" spans="13:71" x14ac:dyDescent="0.4">
      <c r="M37" t="s">
        <v>4</v>
      </c>
      <c r="N37" s="1">
        <v>537</v>
      </c>
      <c r="O37" s="1">
        <v>405.96356651182623</v>
      </c>
      <c r="P37" s="1">
        <v>436.54869314459563</v>
      </c>
      <c r="Q37" s="1">
        <v>430.9389889043461</v>
      </c>
      <c r="R37" s="1">
        <v>431.80512733082583</v>
      </c>
      <c r="S37" s="1">
        <v>445.65326787533672</v>
      </c>
      <c r="T37" s="1">
        <v>473.08185256724198</v>
      </c>
      <c r="U37" s="1">
        <v>450.82988347363704</v>
      </c>
      <c r="V37" s="1">
        <v>415.59104668136251</v>
      </c>
      <c r="W37" s="1">
        <v>396.44066900492459</v>
      </c>
      <c r="Y37" t="s">
        <v>4</v>
      </c>
      <c r="Z37" s="1">
        <v>815</v>
      </c>
      <c r="AA37" s="1">
        <v>743.68265399509301</v>
      </c>
      <c r="AB37" s="1">
        <v>751.10832013268168</v>
      </c>
      <c r="AC37" s="1">
        <v>732.70938647030903</v>
      </c>
      <c r="AD37" s="1">
        <v>752.69442373884294</v>
      </c>
      <c r="AE37" s="1">
        <v>775.55886815072461</v>
      </c>
      <c r="AF37" s="1">
        <v>801.80186470627621</v>
      </c>
      <c r="AG37" s="1">
        <v>743.65511785756746</v>
      </c>
      <c r="AH37" s="1">
        <v>699.59087239333451</v>
      </c>
      <c r="AI37" s="1">
        <v>684.96165940700325</v>
      </c>
      <c r="AK37" t="s">
        <v>4</v>
      </c>
      <c r="AL37" s="1">
        <v>368</v>
      </c>
      <c r="AM37" s="1">
        <v>339.87161177062592</v>
      </c>
      <c r="AN37" s="1">
        <v>589.86248394591757</v>
      </c>
      <c r="AO37" s="1">
        <v>586.67992459689481</v>
      </c>
      <c r="AP37" s="1">
        <v>603.66491952601427</v>
      </c>
      <c r="AQ37" s="1">
        <v>657.02835235874193</v>
      </c>
      <c r="AR37" s="1">
        <v>702.9895389234066</v>
      </c>
      <c r="AS37" s="1">
        <v>550.03358187454864</v>
      </c>
      <c r="AT37" s="1">
        <v>453.18860312485788</v>
      </c>
      <c r="AU37" s="1">
        <v>483.98201257661322</v>
      </c>
      <c r="AW37" t="s">
        <v>4</v>
      </c>
      <c r="AX37" s="1">
        <v>2562</v>
      </c>
      <c r="AY37" s="1">
        <v>2236.6384317349093</v>
      </c>
      <c r="AZ37" s="1">
        <v>1920.9948123048591</v>
      </c>
      <c r="BA37" s="1">
        <v>1931.7749807892151</v>
      </c>
      <c r="BB37" s="1">
        <v>1990.1025053560652</v>
      </c>
      <c r="BC37" s="1">
        <v>2078.7627765366715</v>
      </c>
      <c r="BD37" s="1">
        <v>2191.8357756778696</v>
      </c>
      <c r="BE37" s="1">
        <v>2109.4949839497067</v>
      </c>
      <c r="BF37" s="1">
        <v>1957.3976242764404</v>
      </c>
      <c r="BG37" s="1">
        <v>1870.3111315185861</v>
      </c>
      <c r="BI37" t="s">
        <v>4</v>
      </c>
      <c r="BJ37" s="1">
        <v>1852</v>
      </c>
      <c r="BK37" s="1">
        <v>1691.9549482418927</v>
      </c>
      <c r="BL37" s="1">
        <v>1538.5460836164339</v>
      </c>
      <c r="BM37" s="1">
        <v>1552.2641120702974</v>
      </c>
      <c r="BN37" s="1">
        <v>1605.525579541639</v>
      </c>
      <c r="BO37" s="1">
        <v>1679.4927649527276</v>
      </c>
      <c r="BP37" s="1">
        <v>1758.8250677026283</v>
      </c>
      <c r="BQ37" s="1">
        <v>1611.7547837068046</v>
      </c>
      <c r="BR37" s="1">
        <v>1514.7274540188482</v>
      </c>
      <c r="BS37" s="1">
        <v>1477.6948314172614</v>
      </c>
    </row>
    <row r="38" spans="13:71" x14ac:dyDescent="0.4">
      <c r="M38" t="s">
        <v>5</v>
      </c>
      <c r="N38" s="1">
        <v>566</v>
      </c>
      <c r="O38" s="1">
        <v>541.30285523859868</v>
      </c>
      <c r="P38" s="1">
        <v>409.22489170495419</v>
      </c>
      <c r="Q38" s="1">
        <v>440.052651090202</v>
      </c>
      <c r="R38" s="1">
        <v>434.39792820439288</v>
      </c>
      <c r="S38" s="1">
        <v>435.27101870603815</v>
      </c>
      <c r="T38" s="1">
        <v>449.23031159182079</v>
      </c>
      <c r="U38" s="1">
        <v>476.87905229647549</v>
      </c>
      <c r="V38" s="1">
        <v>454.44846938884217</v>
      </c>
      <c r="W38" s="1">
        <v>418.92678808434891</v>
      </c>
      <c r="Y38" t="s">
        <v>5</v>
      </c>
      <c r="Z38" s="1">
        <v>831</v>
      </c>
      <c r="AA38" s="1">
        <v>821.54766306481702</v>
      </c>
      <c r="AB38" s="1">
        <v>749.67019368063643</v>
      </c>
      <c r="AC38" s="1">
        <v>757.13709082348805</v>
      </c>
      <c r="AD38" s="1">
        <v>738.5904911223131</v>
      </c>
      <c r="AE38" s="1">
        <v>758.73593864055965</v>
      </c>
      <c r="AF38" s="1">
        <v>781.78390491374023</v>
      </c>
      <c r="AG38" s="1">
        <v>808.23754133821569</v>
      </c>
      <c r="AH38" s="1">
        <v>749.62406542270151</v>
      </c>
      <c r="AI38" s="1">
        <v>705.20613830637285</v>
      </c>
      <c r="AK38" t="s">
        <v>5</v>
      </c>
      <c r="AL38" s="1">
        <v>394</v>
      </c>
      <c r="AM38" s="1">
        <v>370.95243448806139</v>
      </c>
      <c r="AN38" s="1">
        <v>342.59456432669509</v>
      </c>
      <c r="AO38" s="1">
        <v>594.59701498425204</v>
      </c>
      <c r="AP38" s="1">
        <v>591.38892122979655</v>
      </c>
      <c r="AQ38" s="1">
        <v>608.51024651654006</v>
      </c>
      <c r="AR38" s="1">
        <v>662.30200187232322</v>
      </c>
      <c r="AS38" s="1">
        <v>708.63209670144897</v>
      </c>
      <c r="AT38" s="1">
        <v>554.44842624317289</v>
      </c>
      <c r="AU38" s="1">
        <v>456.82612130258752</v>
      </c>
      <c r="AW38" t="s">
        <v>5</v>
      </c>
      <c r="AX38" s="1">
        <v>2634</v>
      </c>
      <c r="AY38" s="1">
        <v>2582.576974699663</v>
      </c>
      <c r="AZ38" s="1">
        <v>2254.5580250292769</v>
      </c>
      <c r="BA38" s="1">
        <v>1936.4136765501239</v>
      </c>
      <c r="BB38" s="1">
        <v>1947.2804063179833</v>
      </c>
      <c r="BC38" s="1">
        <v>2006.0760977766517</v>
      </c>
      <c r="BD38" s="1">
        <v>2095.4480021680729</v>
      </c>
      <c r="BE38" s="1">
        <v>2209.4285837062548</v>
      </c>
      <c r="BF38" s="1">
        <v>2126.4268447622626</v>
      </c>
      <c r="BG38" s="1">
        <v>1973.1086756803275</v>
      </c>
      <c r="BI38" t="s">
        <v>5</v>
      </c>
      <c r="BJ38" s="1">
        <v>1817</v>
      </c>
      <c r="BK38" s="1">
        <v>1866.8616121163941</v>
      </c>
      <c r="BL38" s="1">
        <v>1705.5593334735772</v>
      </c>
      <c r="BM38" s="1">
        <v>1550.8952232634597</v>
      </c>
      <c r="BN38" s="1">
        <v>1564.7233870014038</v>
      </c>
      <c r="BO38" s="1">
        <v>1618.4123585690518</v>
      </c>
      <c r="BP38" s="1">
        <v>1692.9732428821189</v>
      </c>
      <c r="BQ38" s="1">
        <v>1772.9423077417616</v>
      </c>
      <c r="BR38" s="1">
        <v>1624.6915329616418</v>
      </c>
      <c r="BS38" s="1">
        <v>1526.8854134430435</v>
      </c>
    </row>
    <row r="39" spans="13:71" x14ac:dyDescent="0.4">
      <c r="M39" t="s">
        <v>6</v>
      </c>
      <c r="N39" s="1">
        <v>689</v>
      </c>
      <c r="O39" s="1">
        <v>595.24631244518139</v>
      </c>
      <c r="P39" s="1">
        <v>569.37037259122394</v>
      </c>
      <c r="Q39" s="1">
        <v>430.35724940188447</v>
      </c>
      <c r="R39" s="1">
        <v>462.80854663479795</v>
      </c>
      <c r="S39" s="1">
        <v>456.86132953921907</v>
      </c>
      <c r="T39" s="1">
        <v>457.77956892640611</v>
      </c>
      <c r="U39" s="1">
        <v>472.46071884253854</v>
      </c>
      <c r="V39" s="1">
        <v>501.53921949429639</v>
      </c>
      <c r="W39" s="1">
        <v>477.94879798405429</v>
      </c>
      <c r="Y39" t="s">
        <v>6</v>
      </c>
      <c r="Z39" s="1">
        <v>1126</v>
      </c>
      <c r="AA39" s="1">
        <v>873.99400160047196</v>
      </c>
      <c r="AB39" s="1">
        <v>863.96899554710626</v>
      </c>
      <c r="AC39" s="1">
        <v>788.24815112671922</v>
      </c>
      <c r="AD39" s="1">
        <v>796.28997970856562</v>
      </c>
      <c r="AE39" s="1">
        <v>776.78416919243591</v>
      </c>
      <c r="AF39" s="1">
        <v>797.9713695444093</v>
      </c>
      <c r="AG39" s="1">
        <v>822.21118246954359</v>
      </c>
      <c r="AH39" s="1">
        <v>850.03277811570524</v>
      </c>
      <c r="AI39" s="1">
        <v>788.38844256760285</v>
      </c>
      <c r="AK39" t="s">
        <v>6</v>
      </c>
      <c r="AL39" s="1">
        <v>1585</v>
      </c>
      <c r="AM39" s="1">
        <v>414.37033469052284</v>
      </c>
      <c r="AN39" s="1">
        <v>390.14857569225779</v>
      </c>
      <c r="AO39" s="1">
        <v>360.36239315797661</v>
      </c>
      <c r="AP39" s="1">
        <v>625.34467104447344</v>
      </c>
      <c r="AQ39" s="1">
        <v>621.97057417981739</v>
      </c>
      <c r="AR39" s="1">
        <v>639.97727017468105</v>
      </c>
      <c r="AS39" s="1">
        <v>696.55068195791659</v>
      </c>
      <c r="AT39" s="1">
        <v>745.27657899155361</v>
      </c>
      <c r="AU39" s="1">
        <v>583.11992825821017</v>
      </c>
      <c r="AW39" t="s">
        <v>6</v>
      </c>
      <c r="AX39" s="1">
        <v>3383</v>
      </c>
      <c r="AY39" s="1">
        <v>2770.2010127447602</v>
      </c>
      <c r="AZ39" s="1">
        <v>2715.9921135699733</v>
      </c>
      <c r="BA39" s="1">
        <v>2371.4821149235463</v>
      </c>
      <c r="BB39" s="1">
        <v>2036.549029093811</v>
      </c>
      <c r="BC39" s="1">
        <v>2047.9773443981817</v>
      </c>
      <c r="BD39" s="1">
        <v>2109.8134537047299</v>
      </c>
      <c r="BE39" s="1">
        <v>2203.8069200927766</v>
      </c>
      <c r="BF39" s="1">
        <v>2323.6816170979741</v>
      </c>
      <c r="BG39" s="1">
        <v>2236.3881119941598</v>
      </c>
      <c r="BI39" t="s">
        <v>6</v>
      </c>
      <c r="BJ39" s="1">
        <v>2586</v>
      </c>
      <c r="BK39" s="1">
        <v>1910.8150151806942</v>
      </c>
      <c r="BL39" s="1">
        <v>1963.4359190172006</v>
      </c>
      <c r="BM39" s="1">
        <v>1793.5110788742204</v>
      </c>
      <c r="BN39" s="1">
        <v>1631.094739420816</v>
      </c>
      <c r="BO39" s="1">
        <v>1645.6376988294812</v>
      </c>
      <c r="BP39" s="1">
        <v>1702.103011712944</v>
      </c>
      <c r="BQ39" s="1">
        <v>1780.5195568371187</v>
      </c>
      <c r="BR39" s="1">
        <v>1864.6239480454351</v>
      </c>
      <c r="BS39" s="1">
        <v>1708.7071859174198</v>
      </c>
    </row>
    <row r="40" spans="13:71" x14ac:dyDescent="0.4">
      <c r="M40" t="s">
        <v>7</v>
      </c>
      <c r="N40" s="1">
        <v>604</v>
      </c>
      <c r="O40" s="1">
        <v>754.3440187416295</v>
      </c>
      <c r="P40" s="1">
        <v>651.44777131118747</v>
      </c>
      <c r="Q40" s="1">
        <v>623.76118473375413</v>
      </c>
      <c r="R40" s="1">
        <v>470.90536068808058</v>
      </c>
      <c r="S40" s="1">
        <v>506.61946974036891</v>
      </c>
      <c r="T40" s="1">
        <v>500.10875988995906</v>
      </c>
      <c r="U40" s="1">
        <v>501.11392170059287</v>
      </c>
      <c r="V40" s="1">
        <v>517.18481937477497</v>
      </c>
      <c r="W40" s="1">
        <v>549.01595053021151</v>
      </c>
      <c r="Y40" t="s">
        <v>7</v>
      </c>
      <c r="Z40" s="1">
        <v>1437</v>
      </c>
      <c r="AA40" s="1">
        <v>1234.2471876589232</v>
      </c>
      <c r="AB40" s="1">
        <v>956.8689249423328</v>
      </c>
      <c r="AC40" s="1">
        <v>945.35004346086237</v>
      </c>
      <c r="AD40" s="1">
        <v>861.63964364545291</v>
      </c>
      <c r="AE40" s="1">
        <v>871.66931166865015</v>
      </c>
      <c r="AF40" s="1">
        <v>850.31615161823993</v>
      </c>
      <c r="AG40" s="1">
        <v>873.50897580463436</v>
      </c>
      <c r="AH40" s="1">
        <v>900.04337913043128</v>
      </c>
      <c r="AI40" s="1">
        <v>930.49862407487649</v>
      </c>
      <c r="AK40" t="s">
        <v>7</v>
      </c>
      <c r="AL40" s="1">
        <v>2089</v>
      </c>
      <c r="AM40" s="1">
        <v>1739.0651042122017</v>
      </c>
      <c r="AN40" s="1">
        <v>453.5693245689132</v>
      </c>
      <c r="AO40" s="1">
        <v>427.16923358536417</v>
      </c>
      <c r="AP40" s="1">
        <v>394.81106257072202</v>
      </c>
      <c r="AQ40" s="1">
        <v>684.54177856726733</v>
      </c>
      <c r="AR40" s="1">
        <v>680.84758422175025</v>
      </c>
      <c r="AS40" s="1">
        <v>700.55883098625384</v>
      </c>
      <c r="AT40" s="1">
        <v>762.48759794535181</v>
      </c>
      <c r="AU40" s="1">
        <v>815.82598831556629</v>
      </c>
      <c r="AW40" t="s">
        <v>7</v>
      </c>
      <c r="AX40" s="1">
        <v>3220</v>
      </c>
      <c r="AY40" s="1">
        <v>3709.9319388623835</v>
      </c>
      <c r="AZ40" s="1">
        <v>3032.3866427140051</v>
      </c>
      <c r="BA40" s="1">
        <v>2972.2230563862713</v>
      </c>
      <c r="BB40" s="1">
        <v>2598.1630218944147</v>
      </c>
      <c r="BC40" s="1">
        <v>2229.3352115511548</v>
      </c>
      <c r="BD40" s="1">
        <v>2241.843079655494</v>
      </c>
      <c r="BE40" s="1">
        <v>2309.532721877802</v>
      </c>
      <c r="BF40" s="1">
        <v>2412.4238025488121</v>
      </c>
      <c r="BG40" s="1">
        <v>2543.6460842024562</v>
      </c>
      <c r="BI40" t="s">
        <v>7</v>
      </c>
      <c r="BJ40" s="1">
        <v>3649</v>
      </c>
      <c r="BK40" s="1">
        <v>2837.3979355615356</v>
      </c>
      <c r="BL40" s="1">
        <v>2090.7552225751656</v>
      </c>
      <c r="BM40" s="1">
        <v>2149.5323482134927</v>
      </c>
      <c r="BN40" s="1">
        <v>1961.6941729098121</v>
      </c>
      <c r="BO40" s="1">
        <v>1785.4993344229381</v>
      </c>
      <c r="BP40" s="1">
        <v>1801.4171381496358</v>
      </c>
      <c r="BQ40" s="1">
        <v>1863.2275733454276</v>
      </c>
      <c r="BR40" s="1">
        <v>1949.0671894417587</v>
      </c>
      <c r="BS40" s="1">
        <v>2041.13307479676</v>
      </c>
    </row>
    <row r="41" spans="13:71" x14ac:dyDescent="0.4">
      <c r="M41" t="s">
        <v>8</v>
      </c>
      <c r="N41" s="1">
        <v>497</v>
      </c>
      <c r="O41" s="1">
        <v>564.8880106511873</v>
      </c>
      <c r="P41" s="1">
        <v>705.19262999929447</v>
      </c>
      <c r="Q41" s="1">
        <v>609.07811415588662</v>
      </c>
      <c r="R41" s="1">
        <v>582.99758083358461</v>
      </c>
      <c r="S41" s="1">
        <v>440.3041999841019</v>
      </c>
      <c r="T41" s="1">
        <v>473.63428993686466</v>
      </c>
      <c r="U41" s="1">
        <v>467.54763897968348</v>
      </c>
      <c r="V41" s="1">
        <v>468.48735663521467</v>
      </c>
      <c r="W41" s="1">
        <v>483.51190902558119</v>
      </c>
      <c r="Y41" t="s">
        <v>8</v>
      </c>
      <c r="Z41" s="1">
        <v>996</v>
      </c>
      <c r="AA41" s="1">
        <v>1342.4933641765313</v>
      </c>
      <c r="AB41" s="1">
        <v>1153.3776398583134</v>
      </c>
      <c r="AC41" s="1">
        <v>894.52568430065753</v>
      </c>
      <c r="AD41" s="1">
        <v>883.92443828052842</v>
      </c>
      <c r="AE41" s="1">
        <v>805.91709000965136</v>
      </c>
      <c r="AF41" s="1">
        <v>814.91632310048067</v>
      </c>
      <c r="AG41" s="1">
        <v>794.95369999692889</v>
      </c>
      <c r="AH41" s="1">
        <v>816.63648394177653</v>
      </c>
      <c r="AI41" s="1">
        <v>841.44328322567776</v>
      </c>
      <c r="AK41" t="s">
        <v>8</v>
      </c>
      <c r="AL41" s="1">
        <v>676</v>
      </c>
      <c r="AM41" s="1">
        <v>1952.3660725715959</v>
      </c>
      <c r="AN41" s="1">
        <v>1624.5991815356078</v>
      </c>
      <c r="AO41" s="1">
        <v>424.04634510203283</v>
      </c>
      <c r="AP41" s="1">
        <v>399.32986623371085</v>
      </c>
      <c r="AQ41" s="1">
        <v>369.00227646580129</v>
      </c>
      <c r="AR41" s="1">
        <v>639.97236306370701</v>
      </c>
      <c r="AS41" s="1">
        <v>636.5189055635492</v>
      </c>
      <c r="AT41" s="1">
        <v>654.94679090616432</v>
      </c>
      <c r="AU41" s="1">
        <v>712.84349478117804</v>
      </c>
      <c r="AW41" t="s">
        <v>8</v>
      </c>
      <c r="AX41" s="1">
        <v>2159</v>
      </c>
      <c r="AY41" s="1">
        <v>3007.4131863249695</v>
      </c>
      <c r="AZ41" s="1">
        <v>3466.3267989094852</v>
      </c>
      <c r="BA41" s="1">
        <v>2834.9683198269531</v>
      </c>
      <c r="BB41" s="1">
        <v>2778.9751577488951</v>
      </c>
      <c r="BC41" s="1">
        <v>2428.3272733538388</v>
      </c>
      <c r="BD41" s="1">
        <v>2084.1867772973683</v>
      </c>
      <c r="BE41" s="1">
        <v>2095.8809821417672</v>
      </c>
      <c r="BF41" s="1">
        <v>2159.1634817552176</v>
      </c>
      <c r="BG41" s="1">
        <v>2255.3555217634434</v>
      </c>
      <c r="BI41" t="s">
        <v>8</v>
      </c>
      <c r="BJ41" s="1">
        <v>1960</v>
      </c>
      <c r="BK41" s="1">
        <v>3407.0069452050575</v>
      </c>
      <c r="BL41" s="1">
        <v>2650.6289940328352</v>
      </c>
      <c r="BM41" s="1">
        <v>1954.9198548039715</v>
      </c>
      <c r="BN41" s="1">
        <v>2009.5085586217551</v>
      </c>
      <c r="BO41" s="1">
        <v>1834.4626155532846</v>
      </c>
      <c r="BP41" s="1">
        <v>1669.2483411179232</v>
      </c>
      <c r="BQ41" s="1">
        <v>1684.1303278605317</v>
      </c>
      <c r="BR41" s="1">
        <v>1741.9164043260948</v>
      </c>
      <c r="BS41" s="1">
        <v>1822.1671678711941</v>
      </c>
    </row>
    <row r="42" spans="13:71" x14ac:dyDescent="0.4">
      <c r="M42" t="s">
        <v>9</v>
      </c>
      <c r="N42" s="1">
        <v>642</v>
      </c>
      <c r="O42" s="1">
        <v>485.02002088191898</v>
      </c>
      <c r="P42" s="1">
        <v>551.47030881444221</v>
      </c>
      <c r="Q42" s="1">
        <v>688.29981953584047</v>
      </c>
      <c r="R42" s="1">
        <v>594.52394538998192</v>
      </c>
      <c r="S42" s="1">
        <v>568.97532286230285</v>
      </c>
      <c r="T42" s="1">
        <v>429.79522038945129</v>
      </c>
      <c r="U42" s="1">
        <v>462.30017152482765</v>
      </c>
      <c r="V42" s="1">
        <v>456.35924841874112</v>
      </c>
      <c r="W42" s="1">
        <v>457.27647867989674</v>
      </c>
      <c r="Y42" t="s">
        <v>9</v>
      </c>
      <c r="Z42" s="1">
        <v>1170</v>
      </c>
      <c r="AA42" s="1">
        <v>972.09232838283492</v>
      </c>
      <c r="AB42" s="1">
        <v>1309.9237175119856</v>
      </c>
      <c r="AC42" s="1">
        <v>1125.5381310346586</v>
      </c>
      <c r="AD42" s="1">
        <v>873.09940266667638</v>
      </c>
      <c r="AE42" s="1">
        <v>862.83048219911484</v>
      </c>
      <c r="AF42" s="1">
        <v>786.80842850923057</v>
      </c>
      <c r="AG42" s="1">
        <v>795.41528971213825</v>
      </c>
      <c r="AH42" s="1">
        <v>775.93049951014746</v>
      </c>
      <c r="AI42" s="1">
        <v>797.09441556860611</v>
      </c>
      <c r="AK42" t="s">
        <v>9</v>
      </c>
      <c r="AL42" s="1">
        <v>647</v>
      </c>
      <c r="AM42" s="1">
        <v>659.64755245144261</v>
      </c>
      <c r="AN42" s="1">
        <v>1905.3537817144424</v>
      </c>
      <c r="AO42" s="1">
        <v>1585.1416106419829</v>
      </c>
      <c r="AP42" s="1">
        <v>413.90271303330047</v>
      </c>
      <c r="AQ42" s="1">
        <v>389.76116642644104</v>
      </c>
      <c r="AR42" s="1">
        <v>360.12357591598402</v>
      </c>
      <c r="AS42" s="1">
        <v>624.65775705331419</v>
      </c>
      <c r="AT42" s="1">
        <v>621.28704142579022</v>
      </c>
      <c r="AU42" s="1">
        <v>639.27394843542629</v>
      </c>
      <c r="AW42" t="s">
        <v>9</v>
      </c>
      <c r="AX42" s="1">
        <v>2530</v>
      </c>
      <c r="AY42" s="1">
        <v>2107.4635844450731</v>
      </c>
      <c r="AZ42" s="1">
        <v>2934.0675755152279</v>
      </c>
      <c r="BA42" s="1">
        <v>3382.4122460573326</v>
      </c>
      <c r="BB42" s="1">
        <v>2767.134499409909</v>
      </c>
      <c r="BC42" s="1">
        <v>2712.6000495789576</v>
      </c>
      <c r="BD42" s="1">
        <v>2369.9012442824119</v>
      </c>
      <c r="BE42" s="1">
        <v>2034.3119683390914</v>
      </c>
      <c r="BF42" s="1">
        <v>2045.7266597958628</v>
      </c>
      <c r="BG42" s="1">
        <v>2107.4948125014921</v>
      </c>
      <c r="BI42" t="s">
        <v>9</v>
      </c>
      <c r="BJ42" s="1">
        <v>2058</v>
      </c>
      <c r="BK42" s="1">
        <v>1912.8190404967081</v>
      </c>
      <c r="BL42" s="1">
        <v>3323.4073229228652</v>
      </c>
      <c r="BM42" s="1">
        <v>2586.2467975357476</v>
      </c>
      <c r="BN42" s="1">
        <v>1908.2745965886277</v>
      </c>
      <c r="BO42" s="1">
        <v>1961.3874166379137</v>
      </c>
      <c r="BP42" s="1">
        <v>1790.7941168333339</v>
      </c>
      <c r="BQ42" s="1">
        <v>1629.303052613054</v>
      </c>
      <c r="BR42" s="1">
        <v>1643.8291771483787</v>
      </c>
      <c r="BS42" s="1">
        <v>1700.2324358247383</v>
      </c>
    </row>
    <row r="43" spans="13:71" x14ac:dyDescent="0.4">
      <c r="M43" t="s">
        <v>10</v>
      </c>
      <c r="N43" s="1">
        <v>824</v>
      </c>
      <c r="O43" s="1">
        <v>638.90014045243765</v>
      </c>
      <c r="P43" s="1">
        <v>482.61145027584422</v>
      </c>
      <c r="Q43" s="1">
        <v>548.8510668704381</v>
      </c>
      <c r="R43" s="1">
        <v>684.94517119680893</v>
      </c>
      <c r="S43" s="1">
        <v>591.64809637919689</v>
      </c>
      <c r="T43" s="1">
        <v>566.16824695978039</v>
      </c>
      <c r="U43" s="1">
        <v>427.72356758520783</v>
      </c>
      <c r="V43" s="1">
        <v>460.05405213024278</v>
      </c>
      <c r="W43" s="1">
        <v>454.14203765773641</v>
      </c>
      <c r="Y43" t="s">
        <v>10</v>
      </c>
      <c r="Z43" s="1">
        <v>1346</v>
      </c>
      <c r="AA43" s="1">
        <v>1164.278693940983</v>
      </c>
      <c r="AB43" s="1">
        <v>967.32534458310272</v>
      </c>
      <c r="AC43" s="1">
        <v>1303.2929938575494</v>
      </c>
      <c r="AD43" s="1">
        <v>1119.9260882418448</v>
      </c>
      <c r="AE43" s="1">
        <v>868.84526410956732</v>
      </c>
      <c r="AF43" s="1">
        <v>858.67344972056185</v>
      </c>
      <c r="AG43" s="1">
        <v>783.09194503795402</v>
      </c>
      <c r="AH43" s="1">
        <v>791.55070600869954</v>
      </c>
      <c r="AI43" s="1">
        <v>772.16065928171599</v>
      </c>
      <c r="AK43" t="s">
        <v>10</v>
      </c>
      <c r="AL43" s="1">
        <v>725</v>
      </c>
      <c r="AM43" s="1">
        <v>643.78419242771201</v>
      </c>
      <c r="AN43" s="1">
        <v>656.33711739829062</v>
      </c>
      <c r="AO43" s="1">
        <v>1895.9211829737624</v>
      </c>
      <c r="AP43" s="1">
        <v>1577.0914037653047</v>
      </c>
      <c r="AQ43" s="1">
        <v>411.89404276727953</v>
      </c>
      <c r="AR43" s="1">
        <v>387.85986154584327</v>
      </c>
      <c r="AS43" s="1">
        <v>358.34480709971706</v>
      </c>
      <c r="AT43" s="1">
        <v>621.62281138485912</v>
      </c>
      <c r="AU43" s="1">
        <v>618.26853283043442</v>
      </c>
      <c r="AW43" t="s">
        <v>10</v>
      </c>
      <c r="AX43" s="1">
        <v>3218</v>
      </c>
      <c r="AY43" s="1">
        <v>2518.0356287823297</v>
      </c>
      <c r="AZ43" s="1">
        <v>2097.3015786331989</v>
      </c>
      <c r="BA43" s="1">
        <v>2918.9848970844268</v>
      </c>
      <c r="BB43" s="1">
        <v>3365.3991644507742</v>
      </c>
      <c r="BC43" s="1">
        <v>2753.6945377354778</v>
      </c>
      <c r="BD43" s="1">
        <v>2699.4963695716988</v>
      </c>
      <c r="BE43" s="1">
        <v>2358.1972358896555</v>
      </c>
      <c r="BF43" s="1">
        <v>2024.4281139774303</v>
      </c>
      <c r="BG43" s="1">
        <v>2035.7875445486316</v>
      </c>
      <c r="BI43" t="s">
        <v>10</v>
      </c>
      <c r="BJ43" s="1">
        <v>2726</v>
      </c>
      <c r="BK43" s="1">
        <v>2048.2179893730081</v>
      </c>
      <c r="BL43" s="1">
        <v>1903.3585841380609</v>
      </c>
      <c r="BM43" s="1">
        <v>3306.0177145028842</v>
      </c>
      <c r="BN43" s="1">
        <v>2573.1095226541834</v>
      </c>
      <c r="BO43" s="1">
        <v>1899.0848669511249</v>
      </c>
      <c r="BP43" s="1">
        <v>1951.8378236768776</v>
      </c>
      <c r="BQ43" s="1">
        <v>1782.2317358956661</v>
      </c>
      <c r="BR43" s="1">
        <v>1621.3869638647852</v>
      </c>
      <c r="BS43" s="1">
        <v>1635.8426714438142</v>
      </c>
    </row>
    <row r="44" spans="13:71" x14ac:dyDescent="0.4">
      <c r="M44" t="s">
        <v>11</v>
      </c>
      <c r="N44" s="1">
        <v>1056</v>
      </c>
      <c r="O44" s="1">
        <v>821.65584862408832</v>
      </c>
      <c r="P44" s="1">
        <v>637.17471762996752</v>
      </c>
      <c r="Q44" s="1">
        <v>481.2176135192766</v>
      </c>
      <c r="R44" s="1">
        <v>547.42786499130989</v>
      </c>
      <c r="S44" s="1">
        <v>683.05301323594449</v>
      </c>
      <c r="T44" s="1">
        <v>590.04319262289437</v>
      </c>
      <c r="U44" s="1">
        <v>564.55807589380925</v>
      </c>
      <c r="V44" s="1">
        <v>426.57332087693283</v>
      </c>
      <c r="W44" s="1">
        <v>458.79271956620653</v>
      </c>
      <c r="Y44" t="s">
        <v>11</v>
      </c>
      <c r="Z44" s="1">
        <v>1678</v>
      </c>
      <c r="AA44" s="1">
        <v>1342.1332912767518</v>
      </c>
      <c r="AB44" s="1">
        <v>1161.0366771273261</v>
      </c>
      <c r="AC44" s="1">
        <v>964.6135082789541</v>
      </c>
      <c r="AD44" s="1">
        <v>1299.3582633509102</v>
      </c>
      <c r="AE44" s="1">
        <v>1116.660790197509</v>
      </c>
      <c r="AF44" s="1">
        <v>866.44669713833559</v>
      </c>
      <c r="AG44" s="1">
        <v>856.36684543847366</v>
      </c>
      <c r="AH44" s="1">
        <v>781.08917641605001</v>
      </c>
      <c r="AI44" s="1">
        <v>789.38050736149353</v>
      </c>
      <c r="AK44" t="s">
        <v>11</v>
      </c>
      <c r="AL44" s="1">
        <v>905</v>
      </c>
      <c r="AM44" s="1">
        <v>722.85185191371443</v>
      </c>
      <c r="AN44" s="1">
        <v>641.92099228226834</v>
      </c>
      <c r="AO44" s="1">
        <v>654.39447386893312</v>
      </c>
      <c r="AP44" s="1">
        <v>1890.4852274213315</v>
      </c>
      <c r="AQ44" s="1">
        <v>1572.294285235065</v>
      </c>
      <c r="AR44" s="1">
        <v>410.76788095889384</v>
      </c>
      <c r="AS44" s="1">
        <v>386.78612079815105</v>
      </c>
      <c r="AT44" s="1">
        <v>357.32286374205171</v>
      </c>
      <c r="AU44" s="1">
        <v>619.91850492148399</v>
      </c>
      <c r="AW44" t="s">
        <v>11</v>
      </c>
      <c r="AX44" s="1">
        <v>4115</v>
      </c>
      <c r="AY44" s="1">
        <v>3209.5929637582381</v>
      </c>
      <c r="AZ44" s="1">
        <v>2511.5768072256042</v>
      </c>
      <c r="BA44" s="1">
        <v>2091.6562483229559</v>
      </c>
      <c r="BB44" s="1">
        <v>2909.8591654149996</v>
      </c>
      <c r="BC44" s="1">
        <v>3355.3859423915119</v>
      </c>
      <c r="BD44" s="1">
        <v>2746.150642872296</v>
      </c>
      <c r="BE44" s="1">
        <v>2692.1978623839996</v>
      </c>
      <c r="BF44" s="1">
        <v>2351.4743517330548</v>
      </c>
      <c r="BG44" s="1">
        <v>2018.877728991391</v>
      </c>
      <c r="BI44" t="s">
        <v>11</v>
      </c>
      <c r="BJ44" s="1">
        <v>3167</v>
      </c>
      <c r="BK44" s="1">
        <v>2718.4227841793886</v>
      </c>
      <c r="BL44" s="1">
        <v>2042.8967838957001</v>
      </c>
      <c r="BM44" s="1">
        <v>1897.9136546947552</v>
      </c>
      <c r="BN44" s="1">
        <v>3295.2672505271944</v>
      </c>
      <c r="BO44" s="1">
        <v>2565.2788098462697</v>
      </c>
      <c r="BP44" s="1">
        <v>1893.9890979162587</v>
      </c>
      <c r="BQ44" s="1">
        <v>1946.4592525365488</v>
      </c>
      <c r="BR44" s="1">
        <v>1777.5331037359683</v>
      </c>
      <c r="BS44" s="1">
        <v>1616.9415988757</v>
      </c>
    </row>
    <row r="45" spans="13:71" x14ac:dyDescent="0.4">
      <c r="M45" t="s">
        <v>12</v>
      </c>
      <c r="N45" s="1">
        <v>1031</v>
      </c>
      <c r="O45" s="1">
        <v>1054.4710016946979</v>
      </c>
      <c r="P45" s="1">
        <v>820.53689785155052</v>
      </c>
      <c r="Q45" s="1">
        <v>636.40386501696935</v>
      </c>
      <c r="R45" s="1">
        <v>480.54032783778314</v>
      </c>
      <c r="S45" s="1">
        <v>546.82763519757373</v>
      </c>
      <c r="T45" s="1">
        <v>682.18210776303545</v>
      </c>
      <c r="U45" s="1">
        <v>589.32190712259307</v>
      </c>
      <c r="V45" s="1">
        <v>563.78976134796721</v>
      </c>
      <c r="W45" s="1">
        <v>426.06237167330926</v>
      </c>
      <c r="Y45" t="s">
        <v>12</v>
      </c>
      <c r="Z45" s="1">
        <v>1485</v>
      </c>
      <c r="AA45" s="1">
        <v>1675.9902684952694</v>
      </c>
      <c r="AB45" s="1">
        <v>1340.2660700354302</v>
      </c>
      <c r="AC45" s="1">
        <v>1159.5293173348259</v>
      </c>
      <c r="AD45" s="1">
        <v>963.34197876454937</v>
      </c>
      <c r="AE45" s="1">
        <v>1297.3500724056016</v>
      </c>
      <c r="AF45" s="1">
        <v>1115.0567513101944</v>
      </c>
      <c r="AG45" s="1">
        <v>865.34365795305689</v>
      </c>
      <c r="AH45" s="1">
        <v>855.34378626355624</v>
      </c>
      <c r="AI45" s="1">
        <v>780.26199867594755</v>
      </c>
      <c r="AK45" t="s">
        <v>12</v>
      </c>
      <c r="AL45" s="1">
        <v>862</v>
      </c>
      <c r="AM45" s="1">
        <v>903.70513542493973</v>
      </c>
      <c r="AN45" s="1">
        <v>721.77743308476192</v>
      </c>
      <c r="AO45" s="1">
        <v>641.01344902322353</v>
      </c>
      <c r="AP45" s="1">
        <v>653.42397210205195</v>
      </c>
      <c r="AQ45" s="1">
        <v>1887.8661942057331</v>
      </c>
      <c r="AR45" s="1">
        <v>1569.8266543863645</v>
      </c>
      <c r="AS45" s="1">
        <v>410.25643562108314</v>
      </c>
      <c r="AT45" s="1">
        <v>386.29056503646666</v>
      </c>
      <c r="AU45" s="1">
        <v>356.83361606899632</v>
      </c>
      <c r="AW45" t="s">
        <v>12</v>
      </c>
      <c r="AX45" s="1">
        <v>3909</v>
      </c>
      <c r="AY45" s="1">
        <v>4110.4169128579906</v>
      </c>
      <c r="AZ45" s="1">
        <v>3206.0080225673773</v>
      </c>
      <c r="BA45" s="1">
        <v>2508.8971607283602</v>
      </c>
      <c r="BB45" s="1">
        <v>2089.1453926484101</v>
      </c>
      <c r="BC45" s="1">
        <v>2905.0326953372032</v>
      </c>
      <c r="BD45" s="1">
        <v>3350.3548191029977</v>
      </c>
      <c r="BE45" s="1">
        <v>2742.7156526316467</v>
      </c>
      <c r="BF45" s="1">
        <v>2688.9322191993479</v>
      </c>
      <c r="BG45" s="1">
        <v>2348.2571498374937</v>
      </c>
      <c r="BI45" t="s">
        <v>12</v>
      </c>
      <c r="BJ45" s="1">
        <v>2887</v>
      </c>
      <c r="BK45" s="1">
        <v>3162.9287232632428</v>
      </c>
      <c r="BL45" s="1">
        <v>2714.9077057359627</v>
      </c>
      <c r="BM45" s="1">
        <v>2040.6462675128162</v>
      </c>
      <c r="BN45" s="1">
        <v>1895.2973135878233</v>
      </c>
      <c r="BO45" s="1">
        <v>3289.3654199674784</v>
      </c>
      <c r="BP45" s="1">
        <v>2561.2485844054113</v>
      </c>
      <c r="BQ45" s="1">
        <v>1891.7323617444442</v>
      </c>
      <c r="BR45" s="1">
        <v>1943.9915359986521</v>
      </c>
      <c r="BS45" s="1">
        <v>1775.5029818275757</v>
      </c>
    </row>
    <row r="46" spans="13:71" x14ac:dyDescent="0.4">
      <c r="M46" t="s">
        <v>13</v>
      </c>
      <c r="N46" s="1">
        <v>874</v>
      </c>
      <c r="O46" s="1">
        <v>1025.026515655049</v>
      </c>
      <c r="P46" s="1">
        <v>1048.203256085294</v>
      </c>
      <c r="Q46" s="1">
        <v>815.75912452288662</v>
      </c>
      <c r="R46" s="1">
        <v>632.83445921726002</v>
      </c>
      <c r="S46" s="1">
        <v>477.71139886677952</v>
      </c>
      <c r="T46" s="1">
        <v>543.84787031731344</v>
      </c>
      <c r="U46" s="1">
        <v>678.29331198497152</v>
      </c>
      <c r="V46" s="1">
        <v>586.0060928028438</v>
      </c>
      <c r="W46" s="1">
        <v>560.50768307604517</v>
      </c>
      <c r="Y46" t="s">
        <v>13</v>
      </c>
      <c r="Z46" s="1">
        <v>1372</v>
      </c>
      <c r="AA46" s="1">
        <v>1476.1953932346855</v>
      </c>
      <c r="AB46" s="1">
        <v>1666.6186756041225</v>
      </c>
      <c r="AC46" s="1">
        <v>1332.4065460269287</v>
      </c>
      <c r="AD46" s="1">
        <v>1152.8814070414919</v>
      </c>
      <c r="AE46" s="1">
        <v>957.79189314488303</v>
      </c>
      <c r="AF46" s="1">
        <v>1289.4603040347304</v>
      </c>
      <c r="AG46" s="1">
        <v>1108.4468733037302</v>
      </c>
      <c r="AH46" s="1">
        <v>860.41313085688694</v>
      </c>
      <c r="AI46" s="1">
        <v>850.56464664485475</v>
      </c>
      <c r="AK46" t="s">
        <v>13</v>
      </c>
      <c r="AL46" s="1">
        <v>745</v>
      </c>
      <c r="AM46" s="1">
        <v>856.72433421645906</v>
      </c>
      <c r="AN46" s="1">
        <v>898.355332801499</v>
      </c>
      <c r="AO46" s="1">
        <v>717.4481276138938</v>
      </c>
      <c r="AP46" s="1">
        <v>637.23408575027872</v>
      </c>
      <c r="AQ46" s="1">
        <v>649.5077029051605</v>
      </c>
      <c r="AR46" s="1">
        <v>1876.8110315362774</v>
      </c>
      <c r="AS46" s="1">
        <v>1560.2269384602032</v>
      </c>
      <c r="AT46" s="1">
        <v>407.93504075117312</v>
      </c>
      <c r="AU46" s="1">
        <v>384.08513718822167</v>
      </c>
      <c r="AW46" t="s">
        <v>13</v>
      </c>
      <c r="AX46" s="1">
        <v>3032</v>
      </c>
      <c r="AY46" s="1">
        <v>3887.1092086719682</v>
      </c>
      <c r="AZ46" s="1">
        <v>4087.9184338424866</v>
      </c>
      <c r="BA46" s="1">
        <v>3188.4454375234186</v>
      </c>
      <c r="BB46" s="1">
        <v>2495.3300005829715</v>
      </c>
      <c r="BC46" s="1">
        <v>2077.455570518212</v>
      </c>
      <c r="BD46" s="1">
        <v>2886.9028883609699</v>
      </c>
      <c r="BE46" s="1">
        <v>3330.1973907751662</v>
      </c>
      <c r="BF46" s="1">
        <v>2727.1740994777556</v>
      </c>
      <c r="BG46" s="1">
        <v>2673.8386433735177</v>
      </c>
      <c r="BI46" t="s">
        <v>13</v>
      </c>
      <c r="BJ46" s="1">
        <v>2565</v>
      </c>
      <c r="BK46" s="1">
        <v>2870.9460599975346</v>
      </c>
      <c r="BL46" s="1">
        <v>3144.8515617147355</v>
      </c>
      <c r="BM46" s="1">
        <v>2699.3623596777252</v>
      </c>
      <c r="BN46" s="1">
        <v>2029.511545831087</v>
      </c>
      <c r="BO46" s="1">
        <v>1884.2168916907888</v>
      </c>
      <c r="BP46" s="1">
        <v>3268.223661532038</v>
      </c>
      <c r="BQ46" s="1">
        <v>2545.5803312326643</v>
      </c>
      <c r="BR46" s="1">
        <v>1881.170836215013</v>
      </c>
      <c r="BS46" s="1">
        <v>1932.9295272777365</v>
      </c>
    </row>
    <row r="47" spans="13:71" x14ac:dyDescent="0.4">
      <c r="M47" t="s">
        <v>14</v>
      </c>
      <c r="N47" s="1">
        <v>794</v>
      </c>
      <c r="O47" s="1">
        <v>861.88061206571001</v>
      </c>
      <c r="P47" s="1">
        <v>1010.7339408316366</v>
      </c>
      <c r="Q47" s="1">
        <v>1033.4187146236382</v>
      </c>
      <c r="R47" s="1">
        <v>804.3592326414132</v>
      </c>
      <c r="S47" s="1">
        <v>624.13613424814707</v>
      </c>
      <c r="T47" s="1">
        <v>471.00266110238647</v>
      </c>
      <c r="U47" s="1">
        <v>536.46568593906068</v>
      </c>
      <c r="V47" s="1">
        <v>668.90336803785499</v>
      </c>
      <c r="W47" s="1">
        <v>577.94025248747903</v>
      </c>
      <c r="Y47" t="s">
        <v>14</v>
      </c>
      <c r="Z47" s="1">
        <v>1244</v>
      </c>
      <c r="AA47" s="1">
        <v>1352.9468907783989</v>
      </c>
      <c r="AB47" s="1">
        <v>1455.3978422225939</v>
      </c>
      <c r="AC47" s="1">
        <v>1643.7414081206175</v>
      </c>
      <c r="AD47" s="1">
        <v>1313.72752742542</v>
      </c>
      <c r="AE47" s="1">
        <v>1136.8810020072988</v>
      </c>
      <c r="AF47" s="1">
        <v>944.47029666904598</v>
      </c>
      <c r="AG47" s="1">
        <v>1271.0826693342922</v>
      </c>
      <c r="AH47" s="1">
        <v>1092.8318033487221</v>
      </c>
      <c r="AI47" s="1">
        <v>848.50455774027319</v>
      </c>
      <c r="AK47" t="s">
        <v>14</v>
      </c>
      <c r="AL47" s="1">
        <v>754</v>
      </c>
      <c r="AM47" s="1">
        <v>734.44484293192431</v>
      </c>
      <c r="AN47" s="1">
        <v>844.47844322380593</v>
      </c>
      <c r="AO47" s="1">
        <v>885.70759199287863</v>
      </c>
      <c r="AP47" s="1">
        <v>707.2870856089603</v>
      </c>
      <c r="AQ47" s="1">
        <v>628.27897702074551</v>
      </c>
      <c r="AR47" s="1">
        <v>640.31213182580677</v>
      </c>
      <c r="AS47" s="1">
        <v>1850.5166103492747</v>
      </c>
      <c r="AT47" s="1">
        <v>1537.9338567529076</v>
      </c>
      <c r="AU47" s="1">
        <v>402.30622730309165</v>
      </c>
      <c r="AW47" t="s">
        <v>14</v>
      </c>
      <c r="AX47" s="1">
        <v>2132</v>
      </c>
      <c r="AY47" s="1">
        <v>2989.5298033553227</v>
      </c>
      <c r="AZ47" s="1">
        <v>3833.7166931680854</v>
      </c>
      <c r="BA47" s="1">
        <v>4032.3224041289504</v>
      </c>
      <c r="BB47" s="1">
        <v>3145.0669488519302</v>
      </c>
      <c r="BC47" s="1">
        <v>2461.5696026413725</v>
      </c>
      <c r="BD47" s="1">
        <v>2048.9303149635266</v>
      </c>
      <c r="BE47" s="1">
        <v>2845.2642636817327</v>
      </c>
      <c r="BF47" s="1">
        <v>3282.9669023210545</v>
      </c>
      <c r="BG47" s="1">
        <v>2689.5200673532263</v>
      </c>
      <c r="BI47" t="s">
        <v>14</v>
      </c>
      <c r="BJ47" s="1">
        <v>2044</v>
      </c>
      <c r="BK47" s="1">
        <v>2530.2154814947107</v>
      </c>
      <c r="BL47" s="1">
        <v>2831.6324249574859</v>
      </c>
      <c r="BM47" s="1">
        <v>3101.265935866521</v>
      </c>
      <c r="BN47" s="1">
        <v>2661.920247935047</v>
      </c>
      <c r="BO47" s="1">
        <v>2001.947134932464</v>
      </c>
      <c r="BP47" s="1">
        <v>1857.8381852819389</v>
      </c>
      <c r="BQ47" s="1">
        <v>3220.4306532581772</v>
      </c>
      <c r="BR47" s="1">
        <v>2509.2019265958806</v>
      </c>
      <c r="BS47" s="1">
        <v>1855.3659795672097</v>
      </c>
    </row>
    <row r="48" spans="13:71" x14ac:dyDescent="0.4">
      <c r="M48" t="s">
        <v>15</v>
      </c>
      <c r="N48" s="1">
        <v>1133</v>
      </c>
      <c r="O48" s="1">
        <v>775.1279776390129</v>
      </c>
      <c r="P48" s="1">
        <v>841.405170801434</v>
      </c>
      <c r="Q48" s="1">
        <v>986.56753312372143</v>
      </c>
      <c r="R48" s="1">
        <v>1008.3792000217389</v>
      </c>
      <c r="S48" s="1">
        <v>785.07770258855521</v>
      </c>
      <c r="T48" s="1">
        <v>609.45941636310181</v>
      </c>
      <c r="U48" s="1">
        <v>459.64761599108613</v>
      </c>
      <c r="V48" s="1">
        <v>524.03276887446896</v>
      </c>
      <c r="W48" s="1">
        <v>653.04311350482135</v>
      </c>
      <c r="Y48" t="s">
        <v>15</v>
      </c>
      <c r="Z48" s="1">
        <v>1337</v>
      </c>
      <c r="AA48" s="1">
        <v>1214.2748345036161</v>
      </c>
      <c r="AB48" s="1">
        <v>1320.7501538691852</v>
      </c>
      <c r="AC48" s="1">
        <v>1420.1802471529493</v>
      </c>
      <c r="AD48" s="1">
        <v>1605.1480566468761</v>
      </c>
      <c r="AE48" s="1">
        <v>1282.1197988447047</v>
      </c>
      <c r="AF48" s="1">
        <v>1109.8452529095202</v>
      </c>
      <c r="AG48" s="1">
        <v>921.95384169902741</v>
      </c>
      <c r="AH48" s="1">
        <v>1239.9118064950371</v>
      </c>
      <c r="AI48" s="1">
        <v>1066.3903200001057</v>
      </c>
      <c r="AK48" t="s">
        <v>15</v>
      </c>
      <c r="AL48" s="1">
        <v>971</v>
      </c>
      <c r="AM48" s="1">
        <v>736.02925701283334</v>
      </c>
      <c r="AN48" s="1">
        <v>716.55692575057833</v>
      </c>
      <c r="AO48" s="1">
        <v>823.69927877364171</v>
      </c>
      <c r="AP48" s="1">
        <v>864.29264225477823</v>
      </c>
      <c r="AQ48" s="1">
        <v>690.06798350566362</v>
      </c>
      <c r="AR48" s="1">
        <v>613.12029500712413</v>
      </c>
      <c r="AS48" s="1">
        <v>624.72991748318032</v>
      </c>
      <c r="AT48" s="1">
        <v>1806.026506142307</v>
      </c>
      <c r="AU48" s="1">
        <v>1500.1083873244474</v>
      </c>
      <c r="AW48" t="s">
        <v>15</v>
      </c>
      <c r="AX48" s="1">
        <v>2137</v>
      </c>
      <c r="AY48" s="1">
        <v>2081.1491049626607</v>
      </c>
      <c r="AZ48" s="1">
        <v>2917.6724159378891</v>
      </c>
      <c r="BA48" s="1">
        <v>3743.6361951807112</v>
      </c>
      <c r="BB48" s="1">
        <v>3938.6619673944087</v>
      </c>
      <c r="BC48" s="1">
        <v>3071.9850692571035</v>
      </c>
      <c r="BD48" s="1">
        <v>2404.7389866351655</v>
      </c>
      <c r="BE48" s="1">
        <v>2000.8068367979404</v>
      </c>
      <c r="BF48" s="1">
        <v>2774.5215783410276</v>
      </c>
      <c r="BG48" s="1">
        <v>3202.9133656611721</v>
      </c>
      <c r="BI48" t="s">
        <v>15</v>
      </c>
      <c r="BJ48" s="1">
        <v>1979</v>
      </c>
      <c r="BK48" s="1">
        <v>1995.7205431902303</v>
      </c>
      <c r="BL48" s="1">
        <v>2471.6403673591867</v>
      </c>
      <c r="BM48" s="1">
        <v>2765.3349811037588</v>
      </c>
      <c r="BN48" s="1">
        <v>3027.6345536034864</v>
      </c>
      <c r="BO48" s="1">
        <v>2598.6598649045213</v>
      </c>
      <c r="BP48" s="1">
        <v>1955.5197637069471</v>
      </c>
      <c r="BQ48" s="1">
        <v>1813.2102090054195</v>
      </c>
      <c r="BR48" s="1">
        <v>3139.0771668065909</v>
      </c>
      <c r="BS48" s="1">
        <v>2447.4758967512521</v>
      </c>
    </row>
    <row r="49" spans="13:71" x14ac:dyDescent="0.4">
      <c r="M49" t="s">
        <v>16</v>
      </c>
      <c r="N49" s="1">
        <v>1471</v>
      </c>
      <c r="O49" s="1">
        <v>1097.3466141550534</v>
      </c>
      <c r="P49" s="1">
        <v>750.46689300260698</v>
      </c>
      <c r="Q49" s="1">
        <v>814.64975356148466</v>
      </c>
      <c r="R49" s="1">
        <v>954.97451908417202</v>
      </c>
      <c r="S49" s="1">
        <v>975.6137891154608</v>
      </c>
      <c r="T49" s="1">
        <v>759.86610816982477</v>
      </c>
      <c r="U49" s="1">
        <v>590.29544080052415</v>
      </c>
      <c r="V49" s="1">
        <v>444.79428351603258</v>
      </c>
      <c r="W49" s="1">
        <v>507.8159650303669</v>
      </c>
      <c r="Y49" t="s">
        <v>16</v>
      </c>
      <c r="Z49" s="1">
        <v>1583</v>
      </c>
      <c r="AA49" s="1">
        <v>1294.5768702046871</v>
      </c>
      <c r="AB49" s="1">
        <v>1175.416534463443</v>
      </c>
      <c r="AC49" s="1">
        <v>1278.6732277236219</v>
      </c>
      <c r="AD49" s="1">
        <v>1374.100614534972</v>
      </c>
      <c r="AE49" s="1">
        <v>1554.7608587896043</v>
      </c>
      <c r="AF49" s="1">
        <v>1240.7802297016551</v>
      </c>
      <c r="AG49" s="1">
        <v>1074.5148663383484</v>
      </c>
      <c r="AH49" s="1">
        <v>892.52397366665059</v>
      </c>
      <c r="AI49" s="1">
        <v>1199.0887764479251</v>
      </c>
      <c r="AK49" t="s">
        <v>16</v>
      </c>
      <c r="AL49" s="1">
        <v>1254</v>
      </c>
      <c r="AM49" s="1">
        <v>940.53860539593597</v>
      </c>
      <c r="AN49" s="1">
        <v>712.54126335095987</v>
      </c>
      <c r="AO49" s="1">
        <v>693.14117785180679</v>
      </c>
      <c r="AP49" s="1">
        <v>796.47938537854839</v>
      </c>
      <c r="AQ49" s="1">
        <v>836.27435937422297</v>
      </c>
      <c r="AR49" s="1">
        <v>667.52840942650982</v>
      </c>
      <c r="AS49" s="1">
        <v>593.29037982818454</v>
      </c>
      <c r="AT49" s="1">
        <v>604.33359291838815</v>
      </c>
      <c r="AU49" s="1">
        <v>1747.8411797984445</v>
      </c>
      <c r="AW49" t="s">
        <v>16</v>
      </c>
      <c r="AX49" s="1">
        <v>2538</v>
      </c>
      <c r="AY49" s="1">
        <v>2070.0425188273712</v>
      </c>
      <c r="AZ49" s="1">
        <v>2014.6828440776553</v>
      </c>
      <c r="BA49" s="1">
        <v>2823.6970086775787</v>
      </c>
      <c r="BB49" s="1">
        <v>3626.0211941177231</v>
      </c>
      <c r="BC49" s="1">
        <v>3816.4763283649063</v>
      </c>
      <c r="BD49" s="1">
        <v>2976.6424867394335</v>
      </c>
      <c r="BE49" s="1">
        <v>2330.6333396503042</v>
      </c>
      <c r="BF49" s="1">
        <v>1937.9755814406378</v>
      </c>
      <c r="BG49" s="1">
        <v>2681.7847747499354</v>
      </c>
      <c r="BI49" t="s">
        <v>16</v>
      </c>
      <c r="BJ49" s="1">
        <v>2019</v>
      </c>
      <c r="BK49" s="1">
        <v>1916.2300100419839</v>
      </c>
      <c r="BL49" s="1">
        <v>1932.6597259258699</v>
      </c>
      <c r="BM49" s="1">
        <v>2395.2444538277814</v>
      </c>
      <c r="BN49" s="1">
        <v>2678.7952971234913</v>
      </c>
      <c r="BO49" s="1">
        <v>2931.4240495050994</v>
      </c>
      <c r="BP49" s="1">
        <v>2515.9949661240462</v>
      </c>
      <c r="BQ49" s="1">
        <v>1894.9594904675105</v>
      </c>
      <c r="BR49" s="1">
        <v>1754.8481236438038</v>
      </c>
      <c r="BS49" s="1">
        <v>3032.3150836564328</v>
      </c>
    </row>
    <row r="50" spans="13:71" x14ac:dyDescent="0.4">
      <c r="M50" t="s">
        <v>17</v>
      </c>
      <c r="N50" s="1">
        <v>1251</v>
      </c>
      <c r="O50" s="1">
        <v>1396.0512705619144</v>
      </c>
      <c r="P50" s="1">
        <v>1040.205937916624</v>
      </c>
      <c r="Q50" s="1">
        <v>710.96159107877679</v>
      </c>
      <c r="R50" s="1">
        <v>771.78851678172146</v>
      </c>
      <c r="S50" s="1">
        <v>904.37854915921889</v>
      </c>
      <c r="T50" s="1">
        <v>923.17192563282947</v>
      </c>
      <c r="U50" s="1">
        <v>719.49467546711753</v>
      </c>
      <c r="V50" s="1">
        <v>559.58088603804572</v>
      </c>
      <c r="W50" s="1">
        <v>421.01574339680485</v>
      </c>
      <c r="Y50" t="s">
        <v>17</v>
      </c>
      <c r="Z50" s="1">
        <v>1322</v>
      </c>
      <c r="AA50" s="1">
        <v>1500.8428921185528</v>
      </c>
      <c r="AB50" s="1">
        <v>1226.6103503863665</v>
      </c>
      <c r="AC50" s="1">
        <v>1113.183484434343</v>
      </c>
      <c r="AD50" s="1">
        <v>1211.2727970477786</v>
      </c>
      <c r="AE50" s="1">
        <v>1300.3446228052226</v>
      </c>
      <c r="AF50" s="1">
        <v>1473.9982927592478</v>
      </c>
      <c r="AG50" s="1">
        <v>1174.5940863032206</v>
      </c>
      <c r="AH50" s="1">
        <v>1017.9194554327491</v>
      </c>
      <c r="AI50" s="1">
        <v>845.38597894712507</v>
      </c>
      <c r="AK50" t="s">
        <v>17</v>
      </c>
      <c r="AL50" s="1">
        <v>1147</v>
      </c>
      <c r="AM50" s="1">
        <v>1188.7614208943692</v>
      </c>
      <c r="AN50" s="1">
        <v>891.71257991000812</v>
      </c>
      <c r="AO50" s="1">
        <v>674.91993863215839</v>
      </c>
      <c r="AP50" s="1">
        <v>655.67242107773382</v>
      </c>
      <c r="AQ50" s="1">
        <v>752.94326859300486</v>
      </c>
      <c r="AR50" s="1">
        <v>791.42608993440626</v>
      </c>
      <c r="AS50" s="1">
        <v>631.46097168987649</v>
      </c>
      <c r="AT50" s="1">
        <v>561.54602003578896</v>
      </c>
      <c r="AU50" s="1">
        <v>571.6951479641491</v>
      </c>
      <c r="AW50" t="s">
        <v>17</v>
      </c>
      <c r="AX50" s="1">
        <v>2048</v>
      </c>
      <c r="AY50" s="1">
        <v>2406.8443490349382</v>
      </c>
      <c r="AZ50" s="1">
        <v>1962.7119238544801</v>
      </c>
      <c r="BA50" s="1">
        <v>1908.2256855688347</v>
      </c>
      <c r="BB50" s="1">
        <v>2673.2323780246807</v>
      </c>
      <c r="BC50" s="1">
        <v>3437.5100042599561</v>
      </c>
      <c r="BD50" s="1">
        <v>3620.5333088964353</v>
      </c>
      <c r="BE50" s="1">
        <v>2823.7493140262263</v>
      </c>
      <c r="BF50" s="1">
        <v>2211.7596760473443</v>
      </c>
      <c r="BG50" s="1">
        <v>1837.2688273787235</v>
      </c>
      <c r="BI50" t="s">
        <v>17</v>
      </c>
      <c r="BJ50" s="1">
        <v>1560</v>
      </c>
      <c r="BK50" s="1">
        <v>1914.6077285361071</v>
      </c>
      <c r="BL50" s="1">
        <v>1815.6639723205294</v>
      </c>
      <c r="BM50" s="1">
        <v>1831.6115728712348</v>
      </c>
      <c r="BN50" s="1">
        <v>2272.7128341817393</v>
      </c>
      <c r="BO50" s="1">
        <v>2540.0679065392737</v>
      </c>
      <c r="BP50" s="1">
        <v>2777.2939172627439</v>
      </c>
      <c r="BQ50" s="1">
        <v>2383.5708241115162</v>
      </c>
      <c r="BR50" s="1">
        <v>1797.8348133137683</v>
      </c>
      <c r="BS50" s="1">
        <v>1661.4015754535001</v>
      </c>
    </row>
    <row r="51" spans="13:71" x14ac:dyDescent="0.4">
      <c r="M51" t="s">
        <v>18</v>
      </c>
      <c r="N51" s="1">
        <v>817</v>
      </c>
      <c r="O51" s="1">
        <v>1140.6025409264964</v>
      </c>
      <c r="P51" s="1">
        <v>1276.8967361819205</v>
      </c>
      <c r="Q51" s="1">
        <v>949.67987083556045</v>
      </c>
      <c r="R51" s="1">
        <v>648.48239703829836</v>
      </c>
      <c r="S51" s="1">
        <v>703.99611363413214</v>
      </c>
      <c r="T51" s="1">
        <v>824.4401438310307</v>
      </c>
      <c r="U51" s="1">
        <v>840.50360338217001</v>
      </c>
      <c r="V51" s="1">
        <v>655.73829327408828</v>
      </c>
      <c r="W51" s="1">
        <v>510.91501191921657</v>
      </c>
      <c r="Y51" t="s">
        <v>18</v>
      </c>
      <c r="Z51" s="1">
        <v>1105</v>
      </c>
      <c r="AA51" s="1">
        <v>1206.7175025964289</v>
      </c>
      <c r="AB51" s="1">
        <v>1370.6154460804958</v>
      </c>
      <c r="AC51" s="1">
        <v>1119.0734028776815</v>
      </c>
      <c r="AD51" s="1">
        <v>1014.848759461798</v>
      </c>
      <c r="AE51" s="1">
        <v>1104.6987657650718</v>
      </c>
      <c r="AF51" s="1">
        <v>1184.0513286604439</v>
      </c>
      <c r="AG51" s="1">
        <v>1345.9993173864523</v>
      </c>
      <c r="AH51" s="1">
        <v>1070.1351768304589</v>
      </c>
      <c r="AI51" s="1">
        <v>928.41953966990184</v>
      </c>
      <c r="AK51" t="s">
        <v>18</v>
      </c>
      <c r="AL51" s="1">
        <v>900</v>
      </c>
      <c r="AM51" s="1">
        <v>1048.3582514938939</v>
      </c>
      <c r="AN51" s="1">
        <v>1085.3911621210725</v>
      </c>
      <c r="AO51" s="1">
        <v>814.32146286323973</v>
      </c>
      <c r="AP51" s="1">
        <v>615.44838297703404</v>
      </c>
      <c r="AQ51" s="1">
        <v>596.65884616267181</v>
      </c>
      <c r="AR51" s="1">
        <v>684.49046236410084</v>
      </c>
      <c r="AS51" s="1">
        <v>720.70282106616833</v>
      </c>
      <c r="AT51" s="1">
        <v>574.65040785575479</v>
      </c>
      <c r="AU51" s="1">
        <v>511.4690245320221</v>
      </c>
      <c r="AW51" t="s">
        <v>18</v>
      </c>
      <c r="AX51" s="1">
        <v>1520</v>
      </c>
      <c r="AY51" s="1">
        <v>1871.5442668806522</v>
      </c>
      <c r="AZ51" s="1">
        <v>2198.8060813685288</v>
      </c>
      <c r="BA51" s="1">
        <v>1792.5556456961322</v>
      </c>
      <c r="BB51" s="1">
        <v>1739.9598431886088</v>
      </c>
      <c r="BC51" s="1">
        <v>2435.7212444354091</v>
      </c>
      <c r="BD51" s="1">
        <v>3138.7819067687919</v>
      </c>
      <c r="BE51" s="1">
        <v>3309.4044326890794</v>
      </c>
      <c r="BF51" s="1">
        <v>2580.9947838490689</v>
      </c>
      <c r="BG51" s="1">
        <v>2022.8051082864151</v>
      </c>
      <c r="BI51" t="s">
        <v>18</v>
      </c>
      <c r="BJ51" s="1">
        <v>1188</v>
      </c>
      <c r="BK51" s="1">
        <v>1425.291914902009</v>
      </c>
      <c r="BL51" s="1">
        <v>1749.035814671749</v>
      </c>
      <c r="BM51" s="1">
        <v>1656.5384437332896</v>
      </c>
      <c r="BN51" s="1">
        <v>1671.6280808606211</v>
      </c>
      <c r="BO51" s="1">
        <v>2078.0371140553088</v>
      </c>
      <c r="BP51" s="1">
        <v>2320.0945802972374</v>
      </c>
      <c r="BQ51" s="1">
        <v>2533.4854162838537</v>
      </c>
      <c r="BR51" s="1">
        <v>2174.1317630432713</v>
      </c>
      <c r="BS51" s="1">
        <v>1643.5727983308693</v>
      </c>
    </row>
    <row r="52" spans="13:71" x14ac:dyDescent="0.4">
      <c r="M52" t="s">
        <v>19</v>
      </c>
      <c r="N52" s="1">
        <v>586</v>
      </c>
      <c r="O52" s="1">
        <v>688.09235921065931</v>
      </c>
      <c r="P52" s="1">
        <v>960.47193756626484</v>
      </c>
      <c r="Q52" s="1">
        <v>1080.8268056394979</v>
      </c>
      <c r="R52" s="1">
        <v>801.45427396056209</v>
      </c>
      <c r="S52" s="1">
        <v>546.43120509090966</v>
      </c>
      <c r="T52" s="1">
        <v>593.25330080940739</v>
      </c>
      <c r="U52" s="1">
        <v>694.06104008989496</v>
      </c>
      <c r="V52" s="1">
        <v>706.10766616961769</v>
      </c>
      <c r="W52" s="1">
        <v>551.81717597502438</v>
      </c>
      <c r="Y52" t="s">
        <v>19</v>
      </c>
      <c r="Z52" s="1">
        <v>823</v>
      </c>
      <c r="AA52" s="1">
        <v>934.26792884338238</v>
      </c>
      <c r="AB52" s="1">
        <v>1018.0525621424184</v>
      </c>
      <c r="AC52" s="1">
        <v>1157.2235812489823</v>
      </c>
      <c r="AD52" s="1">
        <v>943.32103028598317</v>
      </c>
      <c r="AE52" s="1">
        <v>854.44088621296805</v>
      </c>
      <c r="AF52" s="1">
        <v>930.67700689926914</v>
      </c>
      <c r="AG52" s="1">
        <v>994.93003451824018</v>
      </c>
      <c r="AH52" s="1">
        <v>1136.3009094980087</v>
      </c>
      <c r="AI52" s="1">
        <v>900.02252440696111</v>
      </c>
      <c r="AK52" t="s">
        <v>19</v>
      </c>
      <c r="AL52" s="1">
        <v>649</v>
      </c>
      <c r="AM52" s="1">
        <v>758.11482170520799</v>
      </c>
      <c r="AN52" s="1">
        <v>886.35638128247183</v>
      </c>
      <c r="AO52" s="1">
        <v>916.09989840175263</v>
      </c>
      <c r="AP52" s="1">
        <v>687.51500160870251</v>
      </c>
      <c r="AQ52" s="1">
        <v>518.37522896184475</v>
      </c>
      <c r="AR52" s="1">
        <v>500.83945331560335</v>
      </c>
      <c r="AS52" s="1">
        <v>573.61871196132324</v>
      </c>
      <c r="AT52" s="1">
        <v>605.66692264037476</v>
      </c>
      <c r="AU52" s="1">
        <v>482.39845426039551</v>
      </c>
      <c r="AW52" t="s">
        <v>19</v>
      </c>
      <c r="AX52" s="1">
        <v>991</v>
      </c>
      <c r="AY52" s="1">
        <v>1281.3016807251097</v>
      </c>
      <c r="AZ52" s="1">
        <v>1581.8839880094579</v>
      </c>
      <c r="BA52" s="1">
        <v>1857.5794775202735</v>
      </c>
      <c r="BB52" s="1">
        <v>1513.6748607996797</v>
      </c>
      <c r="BC52" s="1">
        <v>1465.3548848975411</v>
      </c>
      <c r="BD52" s="1">
        <v>2048.8403888791518</v>
      </c>
      <c r="BE52" s="1">
        <v>2649.4730938522785</v>
      </c>
      <c r="BF52" s="1">
        <v>2798.3305566116142</v>
      </c>
      <c r="BG52" s="1">
        <v>2182.2762302305655</v>
      </c>
      <c r="BI52" t="s">
        <v>19</v>
      </c>
      <c r="BJ52" s="1">
        <v>786</v>
      </c>
      <c r="BK52" s="1">
        <v>999.57634543293739</v>
      </c>
      <c r="BL52" s="1">
        <v>1204.2871390129783</v>
      </c>
      <c r="BM52" s="1">
        <v>1477.4966052455734</v>
      </c>
      <c r="BN52" s="1">
        <v>1396.4504864908076</v>
      </c>
      <c r="BO52" s="1">
        <v>1409.9159270683967</v>
      </c>
      <c r="BP52" s="1">
        <v>1757.9906337037223</v>
      </c>
      <c r="BQ52" s="1">
        <v>1959.4669235354604</v>
      </c>
      <c r="BR52" s="1">
        <v>2135.1512225704255</v>
      </c>
      <c r="BS52" s="1">
        <v>1832.0299935284208</v>
      </c>
    </row>
    <row r="53" spans="13:71" x14ac:dyDescent="0.4">
      <c r="M53" t="s">
        <v>20</v>
      </c>
      <c r="N53" s="1">
        <v>456</v>
      </c>
      <c r="O53" s="1">
        <v>430.63983287636552</v>
      </c>
      <c r="P53" s="1">
        <v>501.47698543657776</v>
      </c>
      <c r="Q53" s="1">
        <v>699.78392027172447</v>
      </c>
      <c r="R53" s="1">
        <v>794.31644983581623</v>
      </c>
      <c r="S53" s="1">
        <v>586.0749034898065</v>
      </c>
      <c r="T53" s="1">
        <v>398.56299708230495</v>
      </c>
      <c r="U53" s="1">
        <v>432.76923058570981</v>
      </c>
      <c r="V53" s="1">
        <v>505.46236763686466</v>
      </c>
      <c r="W53" s="1">
        <v>512.42573562463417</v>
      </c>
      <c r="Y53" t="s">
        <v>20</v>
      </c>
      <c r="Z53" s="1">
        <v>506</v>
      </c>
      <c r="AA53" s="1">
        <v>604.0841414627763</v>
      </c>
      <c r="AB53" s="1">
        <v>685.31922533468241</v>
      </c>
      <c r="AC53" s="1">
        <v>744.07296980245201</v>
      </c>
      <c r="AD53" s="1">
        <v>846.88821246360772</v>
      </c>
      <c r="AE53" s="1">
        <v>688.48677842485881</v>
      </c>
      <c r="AF53" s="1">
        <v>622.36352480866344</v>
      </c>
      <c r="AG53" s="1">
        <v>678.61342866795496</v>
      </c>
      <c r="AH53" s="1">
        <v>722.28061528525154</v>
      </c>
      <c r="AI53" s="1">
        <v>831.40649106410797</v>
      </c>
      <c r="AK53" t="s">
        <v>20</v>
      </c>
      <c r="AL53" s="1">
        <v>439</v>
      </c>
      <c r="AM53" s="1">
        <v>473.98071020772659</v>
      </c>
      <c r="AN53" s="1">
        <v>552.653868708544</v>
      </c>
      <c r="AO53" s="1">
        <v>650.14821063994907</v>
      </c>
      <c r="AP53" s="1">
        <v>670.05310182791072</v>
      </c>
      <c r="AQ53" s="1">
        <v>503.11277687932187</v>
      </c>
      <c r="AR53" s="1">
        <v>377.82914492508451</v>
      </c>
      <c r="AS53" s="1">
        <v>362.95301776532904</v>
      </c>
      <c r="AT53" s="1">
        <v>414.53098559245461</v>
      </c>
      <c r="AU53" s="1">
        <v>439.78594739122173</v>
      </c>
      <c r="AW53" t="s">
        <v>20</v>
      </c>
      <c r="AX53" s="1">
        <v>647</v>
      </c>
      <c r="AY53" s="1">
        <v>723.9339017815621</v>
      </c>
      <c r="AZ53" s="1">
        <v>935.1881561793557</v>
      </c>
      <c r="BA53" s="1">
        <v>1159.7703562352522</v>
      </c>
      <c r="BB53" s="1">
        <v>1360.7806059428181</v>
      </c>
      <c r="BC53" s="1">
        <v>1107.9974328970693</v>
      </c>
      <c r="BD53" s="1">
        <v>1067.853398420282</v>
      </c>
      <c r="BE53" s="1">
        <v>1490.0337051517276</v>
      </c>
      <c r="BF53" s="1">
        <v>1938.1875178212545</v>
      </c>
      <c r="BG53" s="1">
        <v>2052.9910022704289</v>
      </c>
      <c r="BI53" t="s">
        <v>20</v>
      </c>
      <c r="BJ53" s="1">
        <v>501</v>
      </c>
      <c r="BK53" s="1">
        <v>577.69956181969803</v>
      </c>
      <c r="BL53" s="1">
        <v>727.28489641156375</v>
      </c>
      <c r="BM53" s="1">
        <v>882.43020507013898</v>
      </c>
      <c r="BN53" s="1">
        <v>1082.2128687538454</v>
      </c>
      <c r="BO53" s="1">
        <v>1019.2960404898718</v>
      </c>
      <c r="BP53" s="1">
        <v>1030.0366353290931</v>
      </c>
      <c r="BQ53" s="1">
        <v>1290.8044799200293</v>
      </c>
      <c r="BR53" s="1">
        <v>1434.7120870950789</v>
      </c>
      <c r="BS53" s="1">
        <v>1557.8030125878599</v>
      </c>
    </row>
    <row r="54" spans="13:71" x14ac:dyDescent="0.4">
      <c r="M54" t="s">
        <v>21</v>
      </c>
      <c r="N54" s="1">
        <v>380</v>
      </c>
      <c r="O54" s="1">
        <v>220.34866721538481</v>
      </c>
      <c r="P54" s="1">
        <v>312.24727990617623</v>
      </c>
      <c r="Q54" s="1">
        <v>387.44448648979233</v>
      </c>
      <c r="R54" s="1">
        <v>515.86260849917835</v>
      </c>
      <c r="S54" s="1">
        <v>625.33788026581806</v>
      </c>
      <c r="T54" s="1">
        <v>579.01242821176697</v>
      </c>
      <c r="U54" s="1">
        <v>467.84764872373512</v>
      </c>
      <c r="V54" s="1">
        <v>430.44752510563143</v>
      </c>
      <c r="W54" s="1">
        <v>445.82835876546801</v>
      </c>
      <c r="Y54" t="s">
        <v>21</v>
      </c>
      <c r="Z54" s="1">
        <v>239</v>
      </c>
      <c r="AA54" s="1">
        <v>241.20424534082872</v>
      </c>
      <c r="AB54" s="1">
        <v>402.99775093101709</v>
      </c>
      <c r="AC54" s="1">
        <v>519.42151635581354</v>
      </c>
      <c r="AD54" s="1">
        <v>602.20137971700433</v>
      </c>
      <c r="AE54" s="1">
        <v>690.9934204285604</v>
      </c>
      <c r="AF54" s="1">
        <v>658.07396800665197</v>
      </c>
      <c r="AG54" s="1">
        <v>610.43098554105632</v>
      </c>
      <c r="AH54" s="1">
        <v>614.08940152059358</v>
      </c>
      <c r="AI54" s="1">
        <v>634.40394224417821</v>
      </c>
      <c r="AK54" t="s">
        <v>21</v>
      </c>
      <c r="AL54" s="1">
        <v>330</v>
      </c>
      <c r="AM54" s="1">
        <v>211.34489771684542</v>
      </c>
      <c r="AN54" s="1">
        <v>326.42957250917345</v>
      </c>
      <c r="AO54" s="1">
        <v>417.48783517481439</v>
      </c>
      <c r="AP54" s="1">
        <v>509.02317719137443</v>
      </c>
      <c r="AQ54" s="1">
        <v>562.29246088414254</v>
      </c>
      <c r="AR54" s="1">
        <v>509.35933430152886</v>
      </c>
      <c r="AS54" s="1">
        <v>424.28322885131053</v>
      </c>
      <c r="AT54" s="1">
        <v>374.96991558759527</v>
      </c>
      <c r="AU54" s="1">
        <v>373.86111481356954</v>
      </c>
      <c r="AW54" t="s">
        <v>21</v>
      </c>
      <c r="AX54" s="1">
        <v>375</v>
      </c>
      <c r="AY54" s="1">
        <v>308.37226027077247</v>
      </c>
      <c r="AZ54" s="1">
        <v>490.30333635271677</v>
      </c>
      <c r="BA54" s="1">
        <v>676.5528641298115</v>
      </c>
      <c r="BB54" s="1">
        <v>874.71657129198957</v>
      </c>
      <c r="BC54" s="1">
        <v>1065.9895564628835</v>
      </c>
      <c r="BD54" s="1">
        <v>1038.6544249108567</v>
      </c>
      <c r="BE54" s="1">
        <v>1004.6454047866787</v>
      </c>
      <c r="BF54" s="1">
        <v>1184.2445033464426</v>
      </c>
      <c r="BG54" s="1">
        <v>1485.2679688402948</v>
      </c>
      <c r="BI54" t="s">
        <v>21</v>
      </c>
      <c r="BJ54" s="1">
        <v>268</v>
      </c>
      <c r="BK54" s="1">
        <v>239.18635991988413</v>
      </c>
      <c r="BL54" s="1">
        <v>390.10399637178182</v>
      </c>
      <c r="BM54" s="1">
        <v>530.01774066059352</v>
      </c>
      <c r="BN54" s="1">
        <v>672.45807041354374</v>
      </c>
      <c r="BO54" s="1">
        <v>836.34951472256068</v>
      </c>
      <c r="BP54" s="1">
        <v>884.02432434888192</v>
      </c>
      <c r="BQ54" s="1">
        <v>912.4181735345245</v>
      </c>
      <c r="BR54" s="1">
        <v>1053.0403846382922</v>
      </c>
      <c r="BS54" s="1">
        <v>1188.1658488706905</v>
      </c>
    </row>
    <row r="55" spans="13:71" x14ac:dyDescent="0.4">
      <c r="M55" t="s">
        <v>97</v>
      </c>
      <c r="N55" s="1">
        <v>1502</v>
      </c>
      <c r="O55" s="1">
        <v>1376.3096266283894</v>
      </c>
      <c r="P55" s="1">
        <v>1269.303574921722</v>
      </c>
      <c r="Q55" s="1">
        <v>1295.3728772469783</v>
      </c>
      <c r="R55" s="1">
        <v>1304.1943465965342</v>
      </c>
      <c r="S55" s="1">
        <v>1345.8725912835118</v>
      </c>
      <c r="T55" s="1">
        <v>1365.391025916693</v>
      </c>
      <c r="U55" s="1">
        <v>1336.1548145158772</v>
      </c>
      <c r="V55" s="1">
        <v>1259.6642654850405</v>
      </c>
      <c r="W55" s="1">
        <v>1199.2188215406397</v>
      </c>
      <c r="Y55" t="s">
        <v>97</v>
      </c>
      <c r="Z55" s="1">
        <v>2377</v>
      </c>
      <c r="AA55" s="1">
        <v>2303.4249925700028</v>
      </c>
      <c r="AB55" s="1">
        <v>2220.8906576844283</v>
      </c>
      <c r="AC55" s="1">
        <v>2229.6000619578472</v>
      </c>
      <c r="AD55" s="1">
        <v>2253.5098427178723</v>
      </c>
      <c r="AE55" s="1">
        <v>2322.3115435973268</v>
      </c>
      <c r="AF55" s="1">
        <v>2314.4553841668421</v>
      </c>
      <c r="AG55" s="1">
        <v>2239.455615421582</v>
      </c>
      <c r="AH55" s="1">
        <v>2122.4001979839541</v>
      </c>
      <c r="AI55" s="1">
        <v>2056.302882776281</v>
      </c>
      <c r="AK55" t="s">
        <v>97</v>
      </c>
      <c r="AL55" s="1">
        <v>1096</v>
      </c>
      <c r="AM55" s="1">
        <v>1290.5451507394839</v>
      </c>
      <c r="AN55" s="1">
        <v>1509.0503689925879</v>
      </c>
      <c r="AO55" s="1">
        <v>1774.5632375413475</v>
      </c>
      <c r="AP55" s="1">
        <v>1840.7861107904453</v>
      </c>
      <c r="AQ55" s="1">
        <v>1956.4418592139718</v>
      </c>
      <c r="AR55" s="1">
        <v>1905.8685129957075</v>
      </c>
      <c r="AS55" s="1">
        <v>1704.0627070226146</v>
      </c>
      <c r="AT55" s="1">
        <v>1483.2980427670077</v>
      </c>
      <c r="AU55" s="1">
        <v>1441.9460453954296</v>
      </c>
      <c r="AW55" t="s">
        <v>97</v>
      </c>
      <c r="AX55" s="1">
        <v>7394</v>
      </c>
      <c r="AY55" s="1">
        <v>6707.1829659943687</v>
      </c>
      <c r="AZ55" s="1">
        <v>6074.1154169593729</v>
      </c>
      <c r="BA55" s="1">
        <v>5824.0759547013968</v>
      </c>
      <c r="BB55" s="1">
        <v>5980.4061719908368</v>
      </c>
      <c r="BC55" s="1">
        <v>6238.9911051729287</v>
      </c>
      <c r="BD55" s="1">
        <v>6360.5106659355897</v>
      </c>
      <c r="BE55" s="1">
        <v>6242.6680734307447</v>
      </c>
      <c r="BF55" s="1">
        <v>5921.9797414904679</v>
      </c>
      <c r="BG55" s="1">
        <v>5632.5994353009792</v>
      </c>
      <c r="BI55" t="s">
        <v>97</v>
      </c>
      <c r="BJ55" s="1">
        <v>5332</v>
      </c>
      <c r="BK55" s="1">
        <v>5070.9107503839414</v>
      </c>
      <c r="BL55" s="1">
        <v>4769.6819392933648</v>
      </c>
      <c r="BM55" s="1">
        <v>4681.0816173086259</v>
      </c>
      <c r="BN55" s="1">
        <v>4820.8667393169089</v>
      </c>
      <c r="BO55" s="1">
        <v>5026.4912636543158</v>
      </c>
      <c r="BP55" s="1">
        <v>5035.8425391856372</v>
      </c>
      <c r="BQ55" s="1">
        <v>4873.3821604784916</v>
      </c>
      <c r="BR55" s="1">
        <v>4591.7081273648146</v>
      </c>
      <c r="BS55" s="1">
        <v>4436.9482460199324</v>
      </c>
    </row>
    <row r="56" spans="13:71" x14ac:dyDescent="0.4">
      <c r="M56" t="s">
        <v>98</v>
      </c>
      <c r="N56" s="1">
        <v>8144</v>
      </c>
      <c r="O56" s="1">
        <v>7576.5604588509123</v>
      </c>
      <c r="P56" s="1">
        <v>7318.146516191875</v>
      </c>
      <c r="Q56" s="1">
        <v>6853.7142855042966</v>
      </c>
      <c r="R56" s="1">
        <v>6269.7216894527601</v>
      </c>
      <c r="S56" s="1">
        <v>5681.21430264219</v>
      </c>
      <c r="T56" s="1">
        <v>5324.0213342711932</v>
      </c>
      <c r="U56" s="1">
        <v>5159.4326155643712</v>
      </c>
      <c r="V56" s="1">
        <v>5172.9300079933382</v>
      </c>
      <c r="W56" s="1">
        <v>5098.2413141853422</v>
      </c>
      <c r="Y56" t="s">
        <v>98</v>
      </c>
      <c r="Z56" s="1">
        <v>13191</v>
      </c>
      <c r="AA56" s="1">
        <v>12648.646254048466</v>
      </c>
      <c r="AB56" s="1">
        <v>12195.534041301498</v>
      </c>
      <c r="AC56" s="1">
        <v>11577.426030694724</v>
      </c>
      <c r="AD56" s="1">
        <v>10869.336785772317</v>
      </c>
      <c r="AE56" s="1">
        <v>9976.849873779418</v>
      </c>
      <c r="AF56" s="1">
        <v>9433.9650245547491</v>
      </c>
      <c r="AG56" s="1">
        <v>9092.3749807497807</v>
      </c>
      <c r="AH56" s="1">
        <v>8963.7835500870133</v>
      </c>
      <c r="AI56" s="1">
        <v>8464.6874551411529</v>
      </c>
      <c r="AK56" t="s">
        <v>98</v>
      </c>
      <c r="AL56" s="1">
        <v>9959</v>
      </c>
      <c r="AM56" s="1">
        <v>9362.9886778533455</v>
      </c>
      <c r="AN56" s="1">
        <v>8853.097108052425</v>
      </c>
      <c r="AO56" s="1">
        <v>8414.9036867336908</v>
      </c>
      <c r="AP56" s="1">
        <v>8163.2027297849118</v>
      </c>
      <c r="AQ56" s="1">
        <v>7905.1849812789751</v>
      </c>
      <c r="AR56" s="1">
        <v>7819.6186486364313</v>
      </c>
      <c r="AS56" s="1">
        <v>7849.1470053726434</v>
      </c>
      <c r="AT56" s="1">
        <v>7901.1296530786249</v>
      </c>
      <c r="AU56" s="1">
        <v>6632.5837654270563</v>
      </c>
      <c r="AW56" t="s">
        <v>98</v>
      </c>
      <c r="AX56" s="1">
        <v>29835</v>
      </c>
      <c r="AY56" s="1">
        <v>30390.843344765697</v>
      </c>
      <c r="AZ56" s="1">
        <v>30802.967082083331</v>
      </c>
      <c r="BA56" s="1">
        <v>30045.028080162927</v>
      </c>
      <c r="BB56" s="1">
        <v>28124.284347490528</v>
      </c>
      <c r="BC56" s="1">
        <v>26043.363296763018</v>
      </c>
      <c r="BD56" s="1">
        <v>24942.318576446658</v>
      </c>
      <c r="BE56" s="1">
        <v>24612.911834611579</v>
      </c>
      <c r="BF56" s="1">
        <v>24790.492826247537</v>
      </c>
      <c r="BG56" s="1">
        <v>24112.079030226982</v>
      </c>
      <c r="BI56" t="s">
        <v>98</v>
      </c>
      <c r="BJ56" s="1">
        <v>25621</v>
      </c>
      <c r="BK56" s="1">
        <v>25394.490517942108</v>
      </c>
      <c r="BL56" s="1">
        <v>25137.5148863492</v>
      </c>
      <c r="BM56" s="1">
        <v>24294.750992785896</v>
      </c>
      <c r="BN56" s="1">
        <v>22993.312501679833</v>
      </c>
      <c r="BO56" s="1">
        <v>21465.540053736266</v>
      </c>
      <c r="BP56" s="1">
        <v>20452.21972433331</v>
      </c>
      <c r="BQ56" s="1">
        <v>20156.825054329049</v>
      </c>
      <c r="BR56" s="1">
        <v>20071.798252178556</v>
      </c>
      <c r="BS56" s="1">
        <v>18536.298520153399</v>
      </c>
    </row>
    <row r="57" spans="13:71" x14ac:dyDescent="0.4">
      <c r="M57" t="s">
        <v>99</v>
      </c>
      <c r="N57" s="1">
        <v>4961</v>
      </c>
      <c r="O57" s="1">
        <v>4973.0812849458734</v>
      </c>
      <c r="P57" s="1">
        <v>4841.7657700101699</v>
      </c>
      <c r="Q57" s="1">
        <v>4643.3464278768361</v>
      </c>
      <c r="R57" s="1">
        <v>4486.8787651997491</v>
      </c>
      <c r="S57" s="1">
        <v>4341.8324407553464</v>
      </c>
      <c r="T57" s="1">
        <v>4078.3069037371642</v>
      </c>
      <c r="U57" s="1">
        <v>3744.9716390491512</v>
      </c>
      <c r="V57" s="1">
        <v>3302.1310217402802</v>
      </c>
      <c r="W57" s="1">
        <v>2949.8179907115145</v>
      </c>
      <c r="Y57" t="s">
        <v>99</v>
      </c>
      <c r="Z57" s="1">
        <v>5578</v>
      </c>
      <c r="AA57" s="1">
        <v>5781.6935805666562</v>
      </c>
      <c r="AB57" s="1">
        <v>5879.0118693384238</v>
      </c>
      <c r="AC57" s="1">
        <v>5931.6481824428947</v>
      </c>
      <c r="AD57" s="1">
        <v>5992.632793511144</v>
      </c>
      <c r="AE57" s="1">
        <v>6193.7253324262865</v>
      </c>
      <c r="AF57" s="1">
        <v>6109.9443508359318</v>
      </c>
      <c r="AG57" s="1">
        <v>5879.0827187552732</v>
      </c>
      <c r="AH57" s="1">
        <v>5453.2495322337127</v>
      </c>
      <c r="AI57" s="1">
        <v>5338.7272527801997</v>
      </c>
      <c r="AK57" t="s">
        <v>99</v>
      </c>
      <c r="AL57" s="1">
        <v>4719</v>
      </c>
      <c r="AM57" s="1">
        <v>4621.0987074139794</v>
      </c>
      <c r="AN57" s="1">
        <v>4455.0848278822295</v>
      </c>
      <c r="AO57" s="1">
        <v>4166.1185235637213</v>
      </c>
      <c r="AP57" s="1">
        <v>3934.1914700613038</v>
      </c>
      <c r="AQ57" s="1">
        <v>3769.6569408552086</v>
      </c>
      <c r="AR57" s="1">
        <v>3531.4728942672336</v>
      </c>
      <c r="AS57" s="1">
        <v>3306.309131162192</v>
      </c>
      <c r="AT57" s="1">
        <v>3135.6978446303565</v>
      </c>
      <c r="AU57" s="1">
        <v>4127.0508687598021</v>
      </c>
      <c r="AW57" t="s">
        <v>99</v>
      </c>
      <c r="AX57" s="1">
        <v>8119</v>
      </c>
      <c r="AY57" s="1">
        <v>8662.0389775204058</v>
      </c>
      <c r="AZ57" s="1">
        <v>9183.5763298421953</v>
      </c>
      <c r="BA57" s="1">
        <v>10218.381037827883</v>
      </c>
      <c r="BB57" s="1">
        <v>11788.385453365499</v>
      </c>
      <c r="BC57" s="1">
        <v>13329.049451317765</v>
      </c>
      <c r="BD57" s="1">
        <v>13891.305914614954</v>
      </c>
      <c r="BE57" s="1">
        <v>13607.939290156295</v>
      </c>
      <c r="BF57" s="1">
        <v>12651.492619116361</v>
      </c>
      <c r="BG57" s="1">
        <v>12262.393911756362</v>
      </c>
      <c r="BI57" t="s">
        <v>99</v>
      </c>
      <c r="BJ57" s="1">
        <v>6322</v>
      </c>
      <c r="BK57" s="1">
        <v>7072.5919206526196</v>
      </c>
      <c r="BL57" s="1">
        <v>7819.035544714473</v>
      </c>
      <c r="BM57" s="1">
        <v>8773.3390214086103</v>
      </c>
      <c r="BN57" s="1">
        <v>9774.2576378240483</v>
      </c>
      <c r="BO57" s="1">
        <v>10815.09055238051</v>
      </c>
      <c r="BP57" s="1">
        <v>11285.435057065726</v>
      </c>
      <c r="BQ57" s="1">
        <v>10974.705307852893</v>
      </c>
      <c r="BR57" s="1">
        <v>10349.71839430464</v>
      </c>
      <c r="BS57" s="1">
        <v>10915.288312427774</v>
      </c>
    </row>
    <row r="58" spans="13:71" x14ac:dyDescent="0.4">
      <c r="M58" t="s">
        <v>93</v>
      </c>
      <c r="N58" s="1">
        <v>2239</v>
      </c>
      <c r="O58" s="1">
        <v>2479.6834002289061</v>
      </c>
      <c r="P58" s="1">
        <v>3051.0929390909391</v>
      </c>
      <c r="Q58" s="1">
        <v>3117.7350832365751</v>
      </c>
      <c r="R58" s="1">
        <v>2760.1157293338547</v>
      </c>
      <c r="S58" s="1">
        <v>2461.8401024806662</v>
      </c>
      <c r="T58" s="1">
        <v>2395.2688699345099</v>
      </c>
      <c r="U58" s="1">
        <v>2435.1815227815096</v>
      </c>
      <c r="V58" s="1">
        <v>2297.755852186202</v>
      </c>
      <c r="W58" s="1">
        <v>2020.9862822843431</v>
      </c>
      <c r="Y58" t="s">
        <v>93</v>
      </c>
      <c r="Z58" s="1">
        <v>2673</v>
      </c>
      <c r="AA58" s="1">
        <v>2986.2738182434159</v>
      </c>
      <c r="AB58" s="1">
        <v>3476.9849844886135</v>
      </c>
      <c r="AC58" s="1">
        <v>3539.7914702849293</v>
      </c>
      <c r="AD58" s="1">
        <v>3407.2593819283934</v>
      </c>
      <c r="AE58" s="1">
        <v>3338.6198508314592</v>
      </c>
      <c r="AF58" s="1">
        <v>3395.1658283750285</v>
      </c>
      <c r="AG58" s="1">
        <v>3629.9737661137033</v>
      </c>
      <c r="AH58" s="1">
        <v>3542.8061031343127</v>
      </c>
      <c r="AI58" s="1">
        <v>3294.2524973851496</v>
      </c>
      <c r="AK58" t="s">
        <v>93</v>
      </c>
      <c r="AL58" s="1">
        <v>2318</v>
      </c>
      <c r="AM58" s="1">
        <v>2491.7986811236742</v>
      </c>
      <c r="AN58" s="1">
        <v>2850.8309846212615</v>
      </c>
      <c r="AO58" s="1">
        <v>2798.0574070797556</v>
      </c>
      <c r="AP58" s="1">
        <v>2482.0396636050218</v>
      </c>
      <c r="AQ58" s="1">
        <v>2180.439312887981</v>
      </c>
      <c r="AR58" s="1">
        <v>2072.5183949063176</v>
      </c>
      <c r="AS58" s="1">
        <v>2081.5577796441312</v>
      </c>
      <c r="AT58" s="1">
        <v>1969.8182316761797</v>
      </c>
      <c r="AU58" s="1">
        <v>1807.5145409972088</v>
      </c>
      <c r="AW58" t="s">
        <v>93</v>
      </c>
      <c r="AX58" s="1">
        <v>3533</v>
      </c>
      <c r="AY58" s="1">
        <v>4185.1521096580964</v>
      </c>
      <c r="AZ58" s="1">
        <v>5206.1815619100589</v>
      </c>
      <c r="BA58" s="1">
        <v>5486.4583435814693</v>
      </c>
      <c r="BB58" s="1">
        <v>5489.1318812230957</v>
      </c>
      <c r="BC58" s="1">
        <v>6075.0631186929031</v>
      </c>
      <c r="BD58" s="1">
        <v>7294.130118979082</v>
      </c>
      <c r="BE58" s="1">
        <v>8453.5566364797651</v>
      </c>
      <c r="BF58" s="1">
        <v>8501.7573616283807</v>
      </c>
      <c r="BG58" s="1">
        <v>7743.3403096277043</v>
      </c>
      <c r="BI58" t="s">
        <v>93</v>
      </c>
      <c r="BJ58" s="1">
        <v>2743</v>
      </c>
      <c r="BK58" s="1">
        <v>3241.7541820745282</v>
      </c>
      <c r="BL58" s="1">
        <v>4070.711846468073</v>
      </c>
      <c r="BM58" s="1">
        <v>4546.482994709595</v>
      </c>
      <c r="BN58" s="1">
        <v>4822.7495065188177</v>
      </c>
      <c r="BO58" s="1">
        <v>5343.5985963361381</v>
      </c>
      <c r="BP58" s="1">
        <v>5992.1461736789352</v>
      </c>
      <c r="BQ58" s="1">
        <v>6696.1749932738676</v>
      </c>
      <c r="BR58" s="1">
        <v>6797.0354573470686</v>
      </c>
      <c r="BS58" s="1">
        <v>6221.5716533178402</v>
      </c>
    </row>
    <row r="60" spans="13:71" x14ac:dyDescent="0.4">
      <c r="M60" t="s">
        <v>106</v>
      </c>
      <c r="Y60" t="s">
        <v>109</v>
      </c>
      <c r="AK60" t="s">
        <v>112</v>
      </c>
      <c r="AW60" t="s">
        <v>114</v>
      </c>
      <c r="BI60" t="s">
        <v>116</v>
      </c>
    </row>
    <row r="61" spans="13:71" ht="37.5" x14ac:dyDescent="0.4">
      <c r="M61" t="s">
        <v>0</v>
      </c>
      <c r="N61" s="3" t="s">
        <v>83</v>
      </c>
      <c r="O61" s="3" t="s">
        <v>84</v>
      </c>
      <c r="P61" s="3" t="s">
        <v>85</v>
      </c>
      <c r="Q61" s="3" t="s">
        <v>86</v>
      </c>
      <c r="R61" s="3" t="s">
        <v>87</v>
      </c>
      <c r="S61" s="3" t="s">
        <v>88</v>
      </c>
      <c r="T61" s="3" t="s">
        <v>89</v>
      </c>
      <c r="U61" s="3" t="s">
        <v>90</v>
      </c>
      <c r="V61" s="3" t="s">
        <v>91</v>
      </c>
      <c r="W61" s="3" t="s">
        <v>92</v>
      </c>
      <c r="Y61" t="s">
        <v>0</v>
      </c>
      <c r="Z61" s="3" t="s">
        <v>83</v>
      </c>
      <c r="AA61" s="3" t="s">
        <v>84</v>
      </c>
      <c r="AB61" s="3" t="s">
        <v>85</v>
      </c>
      <c r="AC61" s="3" t="s">
        <v>86</v>
      </c>
      <c r="AD61" s="3" t="s">
        <v>87</v>
      </c>
      <c r="AE61" s="3" t="s">
        <v>88</v>
      </c>
      <c r="AF61" s="3" t="s">
        <v>89</v>
      </c>
      <c r="AG61" s="3" t="s">
        <v>90</v>
      </c>
      <c r="AH61" s="3" t="s">
        <v>91</v>
      </c>
      <c r="AI61" s="3" t="s">
        <v>92</v>
      </c>
      <c r="AK61" t="s">
        <v>0</v>
      </c>
      <c r="AL61" s="3" t="s">
        <v>83</v>
      </c>
      <c r="AM61" s="3" t="s">
        <v>84</v>
      </c>
      <c r="AN61" s="3" t="s">
        <v>85</v>
      </c>
      <c r="AO61" s="3" t="s">
        <v>86</v>
      </c>
      <c r="AP61" s="3" t="s">
        <v>87</v>
      </c>
      <c r="AQ61" s="3" t="s">
        <v>88</v>
      </c>
      <c r="AR61" s="3" t="s">
        <v>89</v>
      </c>
      <c r="AS61" s="3" t="s">
        <v>90</v>
      </c>
      <c r="AT61" s="3" t="s">
        <v>91</v>
      </c>
      <c r="AU61" s="3" t="s">
        <v>92</v>
      </c>
      <c r="AW61" t="s">
        <v>0</v>
      </c>
      <c r="AX61" s="3" t="s">
        <v>83</v>
      </c>
      <c r="AY61" s="3" t="s">
        <v>84</v>
      </c>
      <c r="AZ61" s="3" t="s">
        <v>85</v>
      </c>
      <c r="BA61" s="3" t="s">
        <v>86</v>
      </c>
      <c r="BB61" s="3" t="s">
        <v>87</v>
      </c>
      <c r="BC61" s="3" t="s">
        <v>88</v>
      </c>
      <c r="BD61" s="3" t="s">
        <v>89</v>
      </c>
      <c r="BE61" s="3" t="s">
        <v>90</v>
      </c>
      <c r="BF61" s="3" t="s">
        <v>91</v>
      </c>
      <c r="BG61" s="3" t="s">
        <v>92</v>
      </c>
      <c r="BI61" t="s">
        <v>0</v>
      </c>
      <c r="BJ61" s="3" t="s">
        <v>83</v>
      </c>
      <c r="BK61" s="3" t="s">
        <v>84</v>
      </c>
      <c r="BL61" s="3" t="s">
        <v>85</v>
      </c>
      <c r="BM61" s="3" t="s">
        <v>86</v>
      </c>
      <c r="BN61" s="3" t="s">
        <v>87</v>
      </c>
      <c r="BO61" s="3" t="s">
        <v>88</v>
      </c>
      <c r="BP61" s="3" t="s">
        <v>89</v>
      </c>
      <c r="BQ61" s="3" t="s">
        <v>90</v>
      </c>
      <c r="BR61" s="3" t="s">
        <v>91</v>
      </c>
      <c r="BS61" s="3" t="s">
        <v>92</v>
      </c>
    </row>
    <row r="62" spans="13:71" x14ac:dyDescent="0.4">
      <c r="M62" t="s">
        <v>2</v>
      </c>
      <c r="N62" s="1">
        <v>32747</v>
      </c>
      <c r="O62" s="1">
        <v>31460.161992291833</v>
      </c>
      <c r="P62" s="1">
        <v>30385.253682570354</v>
      </c>
      <c r="Q62" s="1">
        <v>29034.117166411859</v>
      </c>
      <c r="R62" s="1">
        <v>27584.467645921759</v>
      </c>
      <c r="S62" s="1">
        <v>26288.811798108483</v>
      </c>
      <c r="T62" s="1">
        <v>25160.996599837981</v>
      </c>
      <c r="U62" s="1">
        <v>24152.988761822638</v>
      </c>
      <c r="V62" s="1">
        <v>23169.035483071406</v>
      </c>
      <c r="W62" s="1">
        <v>22173.510481986628</v>
      </c>
      <c r="Y62" t="s">
        <v>2</v>
      </c>
      <c r="Z62" s="1">
        <v>30778</v>
      </c>
      <c r="AA62" s="1">
        <v>30347.215070256363</v>
      </c>
      <c r="AB62" s="1">
        <v>29716.868404520537</v>
      </c>
      <c r="AC62" s="1">
        <v>28825.981078944376</v>
      </c>
      <c r="AD62" s="1">
        <v>27816.475539590916</v>
      </c>
      <c r="AE62" s="1">
        <v>26862.912681311136</v>
      </c>
      <c r="AF62" s="1">
        <v>25963.779921394718</v>
      </c>
      <c r="AG62" s="1">
        <v>25063.914900988151</v>
      </c>
      <c r="AH62" s="1">
        <v>24127.065972047414</v>
      </c>
      <c r="AI62" s="1">
        <v>23148.784383290698</v>
      </c>
      <c r="AK62" t="s">
        <v>2</v>
      </c>
      <c r="AL62" s="1">
        <v>33017</v>
      </c>
      <c r="AM62" s="1">
        <v>32870.79589215701</v>
      </c>
      <c r="AN62" s="1">
        <v>32584.084461149749</v>
      </c>
      <c r="AO62" s="1">
        <v>31958.212129727744</v>
      </c>
      <c r="AP62" s="1">
        <v>31094.596566343043</v>
      </c>
      <c r="AQ62" s="1">
        <v>30184.594151774549</v>
      </c>
      <c r="AR62" s="1">
        <v>29277.926609072369</v>
      </c>
      <c r="AS62" s="1">
        <v>28307.391154622859</v>
      </c>
      <c r="AT62" s="1">
        <v>27242.746226811974</v>
      </c>
      <c r="AU62" s="1">
        <v>26103.774767009403</v>
      </c>
      <c r="AW62" t="s">
        <v>2</v>
      </c>
      <c r="AX62" s="1">
        <v>37687</v>
      </c>
      <c r="AY62" s="1">
        <v>36833.418470724777</v>
      </c>
      <c r="AZ62" s="1">
        <v>35722.907337725977</v>
      </c>
      <c r="BA62" s="1">
        <v>34277.7652448831</v>
      </c>
      <c r="BB62" s="1">
        <v>32755.095576514639</v>
      </c>
      <c r="BC62" s="1">
        <v>31317.289128641831</v>
      </c>
      <c r="BD62" s="1">
        <v>29969.0766431091</v>
      </c>
      <c r="BE62" s="1">
        <v>28661.265860253563</v>
      </c>
      <c r="BF62" s="1">
        <v>27329.900310495665</v>
      </c>
      <c r="BG62" s="1">
        <v>26008.165848161836</v>
      </c>
      <c r="BI62" t="s">
        <v>2</v>
      </c>
      <c r="BJ62" s="1">
        <v>23134</v>
      </c>
      <c r="BK62" s="1">
        <v>22971.710095439208</v>
      </c>
      <c r="BL62" s="1">
        <v>22639.261077806732</v>
      </c>
      <c r="BM62" s="1">
        <v>22182.554113869206</v>
      </c>
      <c r="BN62" s="1">
        <v>21663.254753311332</v>
      </c>
      <c r="BO62" s="1">
        <v>21206.150972730557</v>
      </c>
      <c r="BP62" s="1">
        <v>20672.800363267219</v>
      </c>
      <c r="BQ62" s="1">
        <v>20075.566858855294</v>
      </c>
      <c r="BR62" s="1">
        <v>19443.997992857858</v>
      </c>
      <c r="BS62" s="1">
        <v>18755.787554481081</v>
      </c>
    </row>
    <row r="63" spans="13:71" x14ac:dyDescent="0.4">
      <c r="M63" t="s">
        <v>3</v>
      </c>
      <c r="N63" s="1">
        <v>1000</v>
      </c>
      <c r="O63" s="1">
        <v>1039.267537007343</v>
      </c>
      <c r="P63" s="1">
        <v>1029.1703070992487</v>
      </c>
      <c r="Q63" s="1">
        <v>1035.5266147420389</v>
      </c>
      <c r="R63" s="1">
        <v>1073.1238243573812</v>
      </c>
      <c r="S63" s="1">
        <v>1126.6558355400887</v>
      </c>
      <c r="T63" s="1">
        <v>1058.3150405286538</v>
      </c>
      <c r="U63" s="1">
        <v>975.08337893928785</v>
      </c>
      <c r="V63" s="1">
        <v>950.34269911969238</v>
      </c>
      <c r="W63" s="1">
        <v>923.54758101554376</v>
      </c>
      <c r="Y63" t="s">
        <v>3</v>
      </c>
      <c r="Z63" s="1">
        <v>954</v>
      </c>
      <c r="AA63" s="1">
        <v>1035.8936871005387</v>
      </c>
      <c r="AB63" s="1">
        <v>1018.4330865496609</v>
      </c>
      <c r="AC63" s="1">
        <v>1025.6346054370292</v>
      </c>
      <c r="AD63" s="1">
        <v>1082.9762130165193</v>
      </c>
      <c r="AE63" s="1">
        <v>1142.2039885791846</v>
      </c>
      <c r="AF63" s="1">
        <v>1066.3353636719401</v>
      </c>
      <c r="AG63" s="1">
        <v>968.01539477560959</v>
      </c>
      <c r="AH63" s="1">
        <v>935.58299293761308</v>
      </c>
      <c r="AI63" s="1">
        <v>924.92640279624561</v>
      </c>
      <c r="AK63" t="s">
        <v>3</v>
      </c>
      <c r="AL63" s="1">
        <v>1234</v>
      </c>
      <c r="AM63" s="1">
        <v>1194.0215600553806</v>
      </c>
      <c r="AN63" s="1">
        <v>1188.1410403471373</v>
      </c>
      <c r="AO63" s="1">
        <v>1192.7289148734078</v>
      </c>
      <c r="AP63" s="1">
        <v>1236.4245259110094</v>
      </c>
      <c r="AQ63" s="1">
        <v>1285.7504007524417</v>
      </c>
      <c r="AR63" s="1">
        <v>1232.8134300227389</v>
      </c>
      <c r="AS63" s="1">
        <v>1152.742908385927</v>
      </c>
      <c r="AT63" s="1">
        <v>1101.2481786712892</v>
      </c>
      <c r="AU63" s="1">
        <v>1076.8206173633641</v>
      </c>
      <c r="AW63" t="s">
        <v>3</v>
      </c>
      <c r="AX63" s="1">
        <v>1123</v>
      </c>
      <c r="AY63" s="1">
        <v>1267.3526780028935</v>
      </c>
      <c r="AZ63" s="1">
        <v>1211.785928208838</v>
      </c>
      <c r="BA63" s="1">
        <v>1204.9165671051924</v>
      </c>
      <c r="BB63" s="1">
        <v>1254.6416941109005</v>
      </c>
      <c r="BC63" s="1">
        <v>1272.0130732787952</v>
      </c>
      <c r="BD63" s="1">
        <v>1183.0367625152194</v>
      </c>
      <c r="BE63" s="1">
        <v>1109.7397519158239</v>
      </c>
      <c r="BF63" s="1">
        <v>1077.609878669439</v>
      </c>
      <c r="BG63" s="1">
        <v>1079.9690185336965</v>
      </c>
      <c r="BI63" t="s">
        <v>3</v>
      </c>
      <c r="BJ63" s="1">
        <v>587</v>
      </c>
      <c r="BK63" s="1">
        <v>848.50358435436988</v>
      </c>
      <c r="BL63" s="1">
        <v>830.18840548845458</v>
      </c>
      <c r="BM63" s="1">
        <v>837.24431823070381</v>
      </c>
      <c r="BN63" s="1">
        <v>900.68865824226941</v>
      </c>
      <c r="BO63" s="1">
        <v>953.60847616365004</v>
      </c>
      <c r="BP63" s="1">
        <v>815.83826514192378</v>
      </c>
      <c r="BQ63" s="1">
        <v>722.38781075400038</v>
      </c>
      <c r="BR63" s="1">
        <v>724.80419866966315</v>
      </c>
      <c r="BS63" s="1">
        <v>731.81250637163976</v>
      </c>
    </row>
    <row r="64" spans="13:71" x14ac:dyDescent="0.4">
      <c r="M64" t="s">
        <v>4</v>
      </c>
      <c r="N64" s="1">
        <v>1275</v>
      </c>
      <c r="O64" s="1">
        <v>1017.6496826566639</v>
      </c>
      <c r="P64" s="1">
        <v>1057.4480144422855</v>
      </c>
      <c r="Q64" s="1">
        <v>1047.1740418574582</v>
      </c>
      <c r="R64" s="1">
        <v>1053.6415432220776</v>
      </c>
      <c r="S64" s="1">
        <v>1091.8964575777279</v>
      </c>
      <c r="T64" s="1">
        <v>1146.3649280847656</v>
      </c>
      <c r="U64" s="1">
        <v>1076.8287263970651</v>
      </c>
      <c r="V64" s="1">
        <v>992.14104766917148</v>
      </c>
      <c r="W64" s="1">
        <v>966.96756555837737</v>
      </c>
      <c r="Y64" t="s">
        <v>4</v>
      </c>
      <c r="Z64" s="1">
        <v>1224</v>
      </c>
      <c r="AA64" s="1">
        <v>970.74739697816699</v>
      </c>
      <c r="AB64" s="1">
        <v>1054.0151439272979</v>
      </c>
      <c r="AC64" s="1">
        <v>1036.2489903245223</v>
      </c>
      <c r="AD64" s="1">
        <v>1043.576488590629</v>
      </c>
      <c r="AE64" s="1">
        <v>1101.9211984616925</v>
      </c>
      <c r="AF64" s="1">
        <v>1162.1850718928965</v>
      </c>
      <c r="AG64" s="1">
        <v>1084.9893534551138</v>
      </c>
      <c r="AH64" s="1">
        <v>984.94941937919998</v>
      </c>
      <c r="AI64" s="1">
        <v>951.94965973507533</v>
      </c>
      <c r="AK64" t="s">
        <v>4</v>
      </c>
      <c r="AL64" s="1">
        <v>1594</v>
      </c>
      <c r="AM64" s="1">
        <v>1255.7210305751032</v>
      </c>
      <c r="AN64" s="1">
        <v>1214.9092345534523</v>
      </c>
      <c r="AO64" s="1">
        <v>1208.9257209759871</v>
      </c>
      <c r="AP64" s="1">
        <v>1213.5938532356035</v>
      </c>
      <c r="AQ64" s="1">
        <v>1258.0538510669091</v>
      </c>
      <c r="AR64" s="1">
        <v>1308.2426054154901</v>
      </c>
      <c r="AS64" s="1">
        <v>1254.3797119933693</v>
      </c>
      <c r="AT64" s="1">
        <v>1172.9084727742356</v>
      </c>
      <c r="AU64" s="1">
        <v>1120.5129174894166</v>
      </c>
      <c r="AW64" t="s">
        <v>4</v>
      </c>
      <c r="AX64" s="1">
        <v>1232</v>
      </c>
      <c r="AY64" s="1">
        <v>1142.62221063979</v>
      </c>
      <c r="AZ64" s="1">
        <v>1289.5231739955755</v>
      </c>
      <c r="BA64" s="1">
        <v>1232.9842393967051</v>
      </c>
      <c r="BB64" s="1">
        <v>1225.9947094984341</v>
      </c>
      <c r="BC64" s="1">
        <v>1276.5897003072987</v>
      </c>
      <c r="BD64" s="1">
        <v>1294.2649647512899</v>
      </c>
      <c r="BE64" s="1">
        <v>1203.7322739208294</v>
      </c>
      <c r="BF64" s="1">
        <v>1129.1530384853841</v>
      </c>
      <c r="BG64" s="1">
        <v>1096.4610997315692</v>
      </c>
      <c r="BI64" t="s">
        <v>4</v>
      </c>
      <c r="BJ64" s="1">
        <v>822</v>
      </c>
      <c r="BK64" s="1">
        <v>597.27642558574053</v>
      </c>
      <c r="BL64" s="1">
        <v>863.34692326327456</v>
      </c>
      <c r="BM64" s="1">
        <v>844.71126117973677</v>
      </c>
      <c r="BN64" s="1">
        <v>851.89060614754908</v>
      </c>
      <c r="BO64" s="1">
        <v>916.44480626836844</v>
      </c>
      <c r="BP64" s="1">
        <v>970.29037414457866</v>
      </c>
      <c r="BQ64" s="1">
        <v>830.11017169323054</v>
      </c>
      <c r="BR64" s="1">
        <v>735.02493721569022</v>
      </c>
      <c r="BS64" s="1">
        <v>737.48359633141501</v>
      </c>
    </row>
    <row r="65" spans="13:71" x14ac:dyDescent="0.4">
      <c r="M65" t="s">
        <v>5</v>
      </c>
      <c r="N65" s="1">
        <v>1273</v>
      </c>
      <c r="O65" s="1">
        <v>1285.2574787415967</v>
      </c>
      <c r="P65" s="1">
        <v>1025.7905637274662</v>
      </c>
      <c r="Q65" s="1">
        <v>1065.9356205912827</v>
      </c>
      <c r="R65" s="1">
        <v>1055.5792025429159</v>
      </c>
      <c r="S65" s="1">
        <v>1062.0986154198818</v>
      </c>
      <c r="T65" s="1">
        <v>1100.6605835118885</v>
      </c>
      <c r="U65" s="1">
        <v>1155.5662461461206</v>
      </c>
      <c r="V65" s="1">
        <v>1085.4718918243557</v>
      </c>
      <c r="W65" s="1">
        <v>1000.1044674702957</v>
      </c>
      <c r="Y65" t="s">
        <v>5</v>
      </c>
      <c r="Z65" s="1">
        <v>1383</v>
      </c>
      <c r="AA65" s="1">
        <v>1233.8217622573607</v>
      </c>
      <c r="AB65" s="1">
        <v>978.52886902253113</v>
      </c>
      <c r="AC65" s="1">
        <v>1062.4751961422066</v>
      </c>
      <c r="AD65" s="1">
        <v>1044.5664608935704</v>
      </c>
      <c r="AE65" s="1">
        <v>1051.9527734521321</v>
      </c>
      <c r="AF65" s="1">
        <v>1110.7657881531577</v>
      </c>
      <c r="AG65" s="1">
        <v>1171.513370614065</v>
      </c>
      <c r="AH65" s="1">
        <v>1093.69802015287</v>
      </c>
      <c r="AI65" s="1">
        <v>992.85511557815983</v>
      </c>
      <c r="AK65" t="s">
        <v>5</v>
      </c>
      <c r="AL65" s="1">
        <v>1650</v>
      </c>
      <c r="AM65" s="1">
        <v>1606.7618299893325</v>
      </c>
      <c r="AN65" s="1">
        <v>1265.7766605628799</v>
      </c>
      <c r="AO65" s="1">
        <v>1224.6607031352034</v>
      </c>
      <c r="AP65" s="1">
        <v>1218.6291843310964</v>
      </c>
      <c r="AQ65" s="1">
        <v>1223.3347854355989</v>
      </c>
      <c r="AR65" s="1">
        <v>1268.1516422138513</v>
      </c>
      <c r="AS65" s="1">
        <v>1318.7432374733419</v>
      </c>
      <c r="AT65" s="1">
        <v>1264.4479903496413</v>
      </c>
      <c r="AU65" s="1">
        <v>1182.3228222550279</v>
      </c>
      <c r="AW65" t="s">
        <v>5</v>
      </c>
      <c r="AX65" s="1">
        <v>1377</v>
      </c>
      <c r="AY65" s="1">
        <v>1241.8883048578164</v>
      </c>
      <c r="AZ65" s="1">
        <v>1151.7974944247685</v>
      </c>
      <c r="BA65" s="1">
        <v>1299.8735313383445</v>
      </c>
      <c r="BB65" s="1">
        <v>1242.8808088689425</v>
      </c>
      <c r="BC65" s="1">
        <v>1235.8351773872073</v>
      </c>
      <c r="BD65" s="1">
        <v>1286.8362697710054</v>
      </c>
      <c r="BE65" s="1">
        <v>1304.6534050329037</v>
      </c>
      <c r="BF65" s="1">
        <v>1213.3940306316454</v>
      </c>
      <c r="BG65" s="1">
        <v>1138.2161849868808</v>
      </c>
      <c r="BI65" t="s">
        <v>5</v>
      </c>
      <c r="BJ65" s="1">
        <v>830</v>
      </c>
      <c r="BK65" s="1">
        <v>828.59232219860428</v>
      </c>
      <c r="BL65" s="1">
        <v>602.06911691094456</v>
      </c>
      <c r="BM65" s="1">
        <v>870.27657706613491</v>
      </c>
      <c r="BN65" s="1">
        <v>851.49135082981775</v>
      </c>
      <c r="BO65" s="1">
        <v>858.72832093505576</v>
      </c>
      <c r="BP65" s="1">
        <v>923.80066646747662</v>
      </c>
      <c r="BQ65" s="1">
        <v>978.07842673206619</v>
      </c>
      <c r="BR65" s="1">
        <v>836.77305072026672</v>
      </c>
      <c r="BS65" s="1">
        <v>740.92461463866834</v>
      </c>
    </row>
    <row r="66" spans="13:71" x14ac:dyDescent="0.4">
      <c r="M66" t="s">
        <v>6</v>
      </c>
      <c r="N66" s="1">
        <v>1552</v>
      </c>
      <c r="O66" s="1">
        <v>1339.0397494054296</v>
      </c>
      <c r="P66" s="1">
        <v>1351.476914660444</v>
      </c>
      <c r="Q66" s="1">
        <v>1079.1163988179328</v>
      </c>
      <c r="R66" s="1">
        <v>1121.0570238582459</v>
      </c>
      <c r="S66" s="1">
        <v>1110.1648663499041</v>
      </c>
      <c r="T66" s="1">
        <v>1117.0214083391752</v>
      </c>
      <c r="U66" s="1">
        <v>1157.5774765621197</v>
      </c>
      <c r="V66" s="1">
        <v>1215.3223975243222</v>
      </c>
      <c r="W66" s="1">
        <v>1141.6035499924296</v>
      </c>
      <c r="Y66" t="s">
        <v>6</v>
      </c>
      <c r="Z66" s="1">
        <v>2320</v>
      </c>
      <c r="AA66" s="1">
        <v>1454.8307060758702</v>
      </c>
      <c r="AB66" s="1">
        <v>1297.6523275904299</v>
      </c>
      <c r="AC66" s="1">
        <v>1029.2354689889905</v>
      </c>
      <c r="AD66" s="1">
        <v>1117.4176547826391</v>
      </c>
      <c r="AE66" s="1">
        <v>1098.5826384774348</v>
      </c>
      <c r="AF66" s="1">
        <v>1106.3509088967839</v>
      </c>
      <c r="AG66" s="1">
        <v>1168.2052372578473</v>
      </c>
      <c r="AH66" s="1">
        <v>1232.0941729258948</v>
      </c>
      <c r="AI66" s="1">
        <v>1150.2550658660853</v>
      </c>
      <c r="AK66" t="s">
        <v>6</v>
      </c>
      <c r="AL66" s="1">
        <v>1814</v>
      </c>
      <c r="AM66" s="1">
        <v>1735.6052980953493</v>
      </c>
      <c r="AN66" s="1">
        <v>1690.1833984980608</v>
      </c>
      <c r="AO66" s="1">
        <v>1331.472832157026</v>
      </c>
      <c r="AP66" s="1">
        <v>1287.9900592226495</v>
      </c>
      <c r="AQ66" s="1">
        <v>1281.6464196091642</v>
      </c>
      <c r="AR66" s="1">
        <v>1286.5953547612503</v>
      </c>
      <c r="AS66" s="1">
        <v>1333.7297618200409</v>
      </c>
      <c r="AT66" s="1">
        <v>1386.9375281860111</v>
      </c>
      <c r="AU66" s="1">
        <v>1329.834816945699</v>
      </c>
      <c r="AW66" t="s">
        <v>6</v>
      </c>
      <c r="AX66" s="1">
        <v>1709</v>
      </c>
      <c r="AY66" s="1">
        <v>1448.1013949578066</v>
      </c>
      <c r="AZ66" s="1">
        <v>1306.1120530030835</v>
      </c>
      <c r="BA66" s="1">
        <v>1211.3175796039088</v>
      </c>
      <c r="BB66" s="1">
        <v>1367.0922748842322</v>
      </c>
      <c r="BC66" s="1">
        <v>1307.1521338643965</v>
      </c>
      <c r="BD66" s="1">
        <v>1299.7421616771571</v>
      </c>
      <c r="BE66" s="1">
        <v>1353.3806009089649</v>
      </c>
      <c r="BF66" s="1">
        <v>1372.1190883091649</v>
      </c>
      <c r="BG66" s="1">
        <v>1276.1407672939135</v>
      </c>
      <c r="BI66" t="s">
        <v>6</v>
      </c>
      <c r="BJ66" s="1">
        <v>1953</v>
      </c>
      <c r="BK66" s="1">
        <v>872.83175311841046</v>
      </c>
      <c r="BL66" s="1">
        <v>871.49640612195344</v>
      </c>
      <c r="BM66" s="1">
        <v>633.21701932240239</v>
      </c>
      <c r="BN66" s="1">
        <v>915.28010751541751</v>
      </c>
      <c r="BO66" s="1">
        <v>895.52331024980754</v>
      </c>
      <c r="BP66" s="1">
        <v>903.13451548225726</v>
      </c>
      <c r="BQ66" s="1">
        <v>971.57185453464149</v>
      </c>
      <c r="BR66" s="1">
        <v>1028.6564033063007</v>
      </c>
      <c r="BS66" s="1">
        <v>880.0440549729376</v>
      </c>
    </row>
    <row r="67" spans="13:71" x14ac:dyDescent="0.4">
      <c r="M67" t="s">
        <v>7</v>
      </c>
      <c r="N67" s="1">
        <v>1765</v>
      </c>
      <c r="O67" s="1">
        <v>1696.2948567634685</v>
      </c>
      <c r="P67" s="1">
        <v>1467.1662009792317</v>
      </c>
      <c r="Q67" s="1">
        <v>1477.8301916242031</v>
      </c>
      <c r="R67" s="1">
        <v>1183.09061857301</v>
      </c>
      <c r="S67" s="1">
        <v>1227.17983301192</v>
      </c>
      <c r="T67" s="1">
        <v>1215.2553492404777</v>
      </c>
      <c r="U67" s="1">
        <v>1222.7609455553295</v>
      </c>
      <c r="V67" s="1">
        <v>1267.156134365566</v>
      </c>
      <c r="W67" s="1">
        <v>1330.3673079649543</v>
      </c>
      <c r="Y67" t="s">
        <v>7</v>
      </c>
      <c r="Z67" s="1">
        <v>2377</v>
      </c>
      <c r="AA67" s="1">
        <v>2551.3667444387002</v>
      </c>
      <c r="AB67" s="1">
        <v>1594.5852508038897</v>
      </c>
      <c r="AC67" s="1">
        <v>1420.6706979037654</v>
      </c>
      <c r="AD67" s="1">
        <v>1127.3492889442882</v>
      </c>
      <c r="AE67" s="1">
        <v>1223.1959497308528</v>
      </c>
      <c r="AF67" s="1">
        <v>1202.5767239256461</v>
      </c>
      <c r="AG67" s="1">
        <v>1211.0803547534706</v>
      </c>
      <c r="AH67" s="1">
        <v>1278.7899406833567</v>
      </c>
      <c r="AI67" s="1">
        <v>1348.7267340203239</v>
      </c>
      <c r="AK67" t="s">
        <v>7</v>
      </c>
      <c r="AL67" s="1">
        <v>1817</v>
      </c>
      <c r="AM67" s="1">
        <v>1986.4365241044752</v>
      </c>
      <c r="AN67" s="1">
        <v>1901.7280630088173</v>
      </c>
      <c r="AO67" s="1">
        <v>1852.3454493418312</v>
      </c>
      <c r="AP67" s="1">
        <v>1459.077570336641</v>
      </c>
      <c r="AQ67" s="1">
        <v>1409.9152783130194</v>
      </c>
      <c r="AR67" s="1">
        <v>1402.9696979926202</v>
      </c>
      <c r="AS67" s="1">
        <v>1408.3871094951039</v>
      </c>
      <c r="AT67" s="1">
        <v>1459.9833561857458</v>
      </c>
      <c r="AU67" s="1">
        <v>1518.2278788303699</v>
      </c>
      <c r="AW67" t="s">
        <v>7</v>
      </c>
      <c r="AX67" s="1">
        <v>2029</v>
      </c>
      <c r="AY67" s="1">
        <v>1869.807485093274</v>
      </c>
      <c r="AZ67" s="1">
        <v>1584.496619502607</v>
      </c>
      <c r="BA67" s="1">
        <v>1429.7756414758724</v>
      </c>
      <c r="BB67" s="1">
        <v>1325.7158716282202</v>
      </c>
      <c r="BC67" s="1">
        <v>1496.5055602884779</v>
      </c>
      <c r="BD67" s="1">
        <v>1430.8898354644368</v>
      </c>
      <c r="BE67" s="1">
        <v>1422.7784201141444</v>
      </c>
      <c r="BF67" s="1">
        <v>1481.4943840012775</v>
      </c>
      <c r="BG67" s="1">
        <v>1502.006695046249</v>
      </c>
      <c r="BI67" t="s">
        <v>7</v>
      </c>
      <c r="BJ67" s="1">
        <v>3114</v>
      </c>
      <c r="BK67" s="1">
        <v>2145.5860873955744</v>
      </c>
      <c r="BL67" s="1">
        <v>954.87855114004446</v>
      </c>
      <c r="BM67" s="1">
        <v>954.35959774501328</v>
      </c>
      <c r="BN67" s="1">
        <v>693.24933039620828</v>
      </c>
      <c r="BO67" s="1">
        <v>1001.9234219096502</v>
      </c>
      <c r="BP67" s="1">
        <v>980.29538326932527</v>
      </c>
      <c r="BQ67" s="1">
        <v>988.62708079756112</v>
      </c>
      <c r="BR67" s="1">
        <v>1063.5428387107472</v>
      </c>
      <c r="BS67" s="1">
        <v>1126.0311279337941</v>
      </c>
    </row>
    <row r="68" spans="13:71" x14ac:dyDescent="0.4">
      <c r="M68" t="s">
        <v>8</v>
      </c>
      <c r="N68" s="1">
        <v>1216</v>
      </c>
      <c r="O68" s="1">
        <v>1649.6520349987813</v>
      </c>
      <c r="P68" s="1">
        <v>1586.6587350315369</v>
      </c>
      <c r="Q68" s="1">
        <v>1371.2202127533144</v>
      </c>
      <c r="R68" s="1">
        <v>1382.0977676538478</v>
      </c>
      <c r="S68" s="1">
        <v>1105.5009658872141</v>
      </c>
      <c r="T68" s="1">
        <v>1147.2801255176996</v>
      </c>
      <c r="U68" s="1">
        <v>1136.1324073184346</v>
      </c>
      <c r="V68" s="1">
        <v>1143.1493286715331</v>
      </c>
      <c r="W68" s="1">
        <v>1184.6540319981666</v>
      </c>
      <c r="Y68" t="s">
        <v>8</v>
      </c>
      <c r="Z68" s="1">
        <v>1230</v>
      </c>
      <c r="AA68" s="1">
        <v>2218.3045937350889</v>
      </c>
      <c r="AB68" s="1">
        <v>2381.6364118285869</v>
      </c>
      <c r="AC68" s="1">
        <v>1490.1379897702773</v>
      </c>
      <c r="AD68" s="1">
        <v>1328.1181892235425</v>
      </c>
      <c r="AE68" s="1">
        <v>1053.7391873469355</v>
      </c>
      <c r="AF68" s="1">
        <v>1143.5556264770555</v>
      </c>
      <c r="AG68" s="1">
        <v>1124.279262948874</v>
      </c>
      <c r="AH68" s="1">
        <v>1132.2292387045054</v>
      </c>
      <c r="AI68" s="1">
        <v>1195.5303835290351</v>
      </c>
      <c r="AK68" t="s">
        <v>8</v>
      </c>
      <c r="AL68" s="1">
        <v>1654</v>
      </c>
      <c r="AM68" s="1">
        <v>1698.0723540764336</v>
      </c>
      <c r="AN68" s="1">
        <v>1856.8820454194743</v>
      </c>
      <c r="AO68" s="1">
        <v>1777.3480880397301</v>
      </c>
      <c r="AP68" s="1">
        <v>1731.0763654901725</v>
      </c>
      <c r="AQ68" s="1">
        <v>1363.5983426077007</v>
      </c>
      <c r="AR68" s="1">
        <v>1318.1179595350889</v>
      </c>
      <c r="AS68" s="1">
        <v>1311.6250353239598</v>
      </c>
      <c r="AT68" s="1">
        <v>1316.6897295675176</v>
      </c>
      <c r="AU68" s="1">
        <v>1364.9266437254123</v>
      </c>
      <c r="AW68" t="s">
        <v>8</v>
      </c>
      <c r="AX68" s="1">
        <v>1896</v>
      </c>
      <c r="AY68" s="1">
        <v>1897.1010637715431</v>
      </c>
      <c r="AZ68" s="1">
        <v>1748.3663694218258</v>
      </c>
      <c r="BA68" s="1">
        <v>1481.5438707704716</v>
      </c>
      <c r="BB68" s="1">
        <v>1336.6782048924233</v>
      </c>
      <c r="BC68" s="1">
        <v>1239.483371936994</v>
      </c>
      <c r="BD68" s="1">
        <v>1399.0704873562108</v>
      </c>
      <c r="BE68" s="1">
        <v>1337.7273462649005</v>
      </c>
      <c r="BF68" s="1">
        <v>1330.1440495902989</v>
      </c>
      <c r="BG68" s="1">
        <v>1385.0371298312566</v>
      </c>
      <c r="BI68" t="s">
        <v>8</v>
      </c>
      <c r="BJ68" s="1">
        <v>1036</v>
      </c>
      <c r="BK68" s="1">
        <v>2905.0377516376129</v>
      </c>
      <c r="BL68" s="1">
        <v>2003.5183741269295</v>
      </c>
      <c r="BM68" s="1">
        <v>892.88586229475993</v>
      </c>
      <c r="BN68" s="1">
        <v>892.1105951739487</v>
      </c>
      <c r="BO68" s="1">
        <v>648.08529250598565</v>
      </c>
      <c r="BP68" s="1">
        <v>936.68979747360413</v>
      </c>
      <c r="BQ68" s="1">
        <v>916.47023349702215</v>
      </c>
      <c r="BR68" s="1">
        <v>924.25947020000785</v>
      </c>
      <c r="BS68" s="1">
        <v>994.29760698927498</v>
      </c>
    </row>
    <row r="69" spans="13:71" x14ac:dyDescent="0.4">
      <c r="M69" t="s">
        <v>9</v>
      </c>
      <c r="N69" s="1">
        <v>1544</v>
      </c>
      <c r="O69" s="1">
        <v>1187.0079353604515</v>
      </c>
      <c r="P69" s="1">
        <v>1609.9732331165235</v>
      </c>
      <c r="Q69" s="1">
        <v>1549.0682864632531</v>
      </c>
      <c r="R69" s="1">
        <v>1338.209236849603</v>
      </c>
      <c r="S69" s="1">
        <v>1349.2523093519112</v>
      </c>
      <c r="T69" s="1">
        <v>1078.7833117926007</v>
      </c>
      <c r="U69" s="1">
        <v>1119.825591353529</v>
      </c>
      <c r="V69" s="1">
        <v>1108.9448181996822</v>
      </c>
      <c r="W69" s="1">
        <v>1115.7938249915928</v>
      </c>
      <c r="Y69" t="s">
        <v>9</v>
      </c>
      <c r="Z69" s="1">
        <v>1369</v>
      </c>
      <c r="AA69" s="1">
        <v>1200.4620736391607</v>
      </c>
      <c r="AB69" s="1">
        <v>2163.3757691160858</v>
      </c>
      <c r="AC69" s="1">
        <v>2322.9481016598388</v>
      </c>
      <c r="AD69" s="1">
        <v>1454.1850440520482</v>
      </c>
      <c r="AE69" s="1">
        <v>1296.3104214319496</v>
      </c>
      <c r="AF69" s="1">
        <v>1028.4245083131564</v>
      </c>
      <c r="AG69" s="1">
        <v>1116.1902199669612</v>
      </c>
      <c r="AH69" s="1">
        <v>1097.3753189552929</v>
      </c>
      <c r="AI69" s="1">
        <v>1105.1350522066568</v>
      </c>
      <c r="AK69" t="s">
        <v>9</v>
      </c>
      <c r="AL69" s="1">
        <v>1787</v>
      </c>
      <c r="AM69" s="1">
        <v>1614.0547058647926</v>
      </c>
      <c r="AN69" s="1">
        <v>1657.1438370683154</v>
      </c>
      <c r="AO69" s="1">
        <v>1812.3431075375329</v>
      </c>
      <c r="AP69" s="1">
        <v>1734.5525959701554</v>
      </c>
      <c r="AQ69" s="1">
        <v>1689.3392264683655</v>
      </c>
      <c r="AR69" s="1">
        <v>1330.7416749034892</v>
      </c>
      <c r="AS69" s="1">
        <v>1286.5752580208155</v>
      </c>
      <c r="AT69" s="1">
        <v>1280.2379167904578</v>
      </c>
      <c r="AU69" s="1">
        <v>1285.181413165511</v>
      </c>
      <c r="AW69" t="s">
        <v>9</v>
      </c>
      <c r="AX69" s="1">
        <v>1942</v>
      </c>
      <c r="AY69" s="1">
        <v>1850.5137901155231</v>
      </c>
      <c r="AZ69" s="1">
        <v>1851.7998521730656</v>
      </c>
      <c r="BA69" s="1">
        <v>1706.6680383086696</v>
      </c>
      <c r="BB69" s="1">
        <v>1446.1894660329365</v>
      </c>
      <c r="BC69" s="1">
        <v>1304.6880521266257</v>
      </c>
      <c r="BD69" s="1">
        <v>1209.8612073184734</v>
      </c>
      <c r="BE69" s="1">
        <v>1365.5905833302681</v>
      </c>
      <c r="BF69" s="1">
        <v>1305.7156007950125</v>
      </c>
      <c r="BG69" s="1">
        <v>1298.3137720134368</v>
      </c>
      <c r="BI69" t="s">
        <v>9</v>
      </c>
      <c r="BJ69" s="1">
        <v>1034</v>
      </c>
      <c r="BK69" s="1">
        <v>1010.9815260942829</v>
      </c>
      <c r="BL69" s="1">
        <v>2832.6050347466362</v>
      </c>
      <c r="BM69" s="1">
        <v>1954.4614167046032</v>
      </c>
      <c r="BN69" s="1">
        <v>871.60245846538146</v>
      </c>
      <c r="BO69" s="1">
        <v>870.70967836587374</v>
      </c>
      <c r="BP69" s="1">
        <v>632.5635570150389</v>
      </c>
      <c r="BQ69" s="1">
        <v>914.27471202586753</v>
      </c>
      <c r="BR69" s="1">
        <v>894.53914871554537</v>
      </c>
      <c r="BS69" s="1">
        <v>902.14198939139078</v>
      </c>
    </row>
    <row r="70" spans="13:71" x14ac:dyDescent="0.4">
      <c r="M70" t="s">
        <v>10</v>
      </c>
      <c r="N70" s="1">
        <v>1860</v>
      </c>
      <c r="O70" s="1">
        <v>1536.4861303500256</v>
      </c>
      <c r="P70" s="1">
        <v>1181.304979240213</v>
      </c>
      <c r="Q70" s="1">
        <v>1602.0295048165208</v>
      </c>
      <c r="R70" s="1">
        <v>1541.7692544642446</v>
      </c>
      <c r="S70" s="1">
        <v>1331.5888498090012</v>
      </c>
      <c r="T70" s="1">
        <v>1342.8339321171156</v>
      </c>
      <c r="U70" s="1">
        <v>1073.3841176169667</v>
      </c>
      <c r="V70" s="1">
        <v>1114.3848363328348</v>
      </c>
      <c r="W70" s="1">
        <v>1103.5570356735425</v>
      </c>
      <c r="Y70" t="s">
        <v>10</v>
      </c>
      <c r="Z70" s="1">
        <v>1766</v>
      </c>
      <c r="AA70" s="1">
        <v>1362.3312989031456</v>
      </c>
      <c r="AB70" s="1">
        <v>1194.5671601840754</v>
      </c>
      <c r="AC70" s="1">
        <v>2151.7573655086312</v>
      </c>
      <c r="AD70" s="1">
        <v>2310.6439016465547</v>
      </c>
      <c r="AE70" s="1">
        <v>1446.9433881574946</v>
      </c>
      <c r="AF70" s="1">
        <v>1289.9967356259876</v>
      </c>
      <c r="AG70" s="1">
        <v>1023.3686386887849</v>
      </c>
      <c r="AH70" s="1">
        <v>1110.7671276656013</v>
      </c>
      <c r="AI70" s="1">
        <v>1092.0437465713007</v>
      </c>
      <c r="AK70" t="s">
        <v>10</v>
      </c>
      <c r="AL70" s="1">
        <v>2274</v>
      </c>
      <c r="AM70" s="1">
        <v>1778.2878784458235</v>
      </c>
      <c r="AN70" s="1">
        <v>1605.9936147393396</v>
      </c>
      <c r="AO70" s="1">
        <v>1648.9162830365235</v>
      </c>
      <c r="AP70" s="1">
        <v>1803.4755302877711</v>
      </c>
      <c r="AQ70" s="1">
        <v>1725.9670189196704</v>
      </c>
      <c r="AR70" s="1">
        <v>1680.943941624558</v>
      </c>
      <c r="AS70" s="1">
        <v>1324.1407078313878</v>
      </c>
      <c r="AT70" s="1">
        <v>1280.3243374769143</v>
      </c>
      <c r="AU70" s="1">
        <v>1274.0179107412991</v>
      </c>
      <c r="AW70" t="s">
        <v>10</v>
      </c>
      <c r="AX70" s="1">
        <v>2365</v>
      </c>
      <c r="AY70" s="1">
        <v>1932.3416667061356</v>
      </c>
      <c r="AZ70" s="1">
        <v>1841.4540481377308</v>
      </c>
      <c r="BA70" s="1">
        <v>1842.8607553533966</v>
      </c>
      <c r="BB70" s="1">
        <v>1698.4602788901902</v>
      </c>
      <c r="BC70" s="1">
        <v>1439.2225458126427</v>
      </c>
      <c r="BD70" s="1">
        <v>1298.3471463284964</v>
      </c>
      <c r="BE70" s="1">
        <v>1204.0063050885317</v>
      </c>
      <c r="BF70" s="1">
        <v>1358.9557610152265</v>
      </c>
      <c r="BG70" s="1">
        <v>1299.3718120125443</v>
      </c>
      <c r="BI70" t="s">
        <v>10</v>
      </c>
      <c r="BJ70" s="1">
        <v>1364</v>
      </c>
      <c r="BK70" s="1">
        <v>1028.8538843450683</v>
      </c>
      <c r="BL70" s="1">
        <v>1005.9333753030951</v>
      </c>
      <c r="BM70" s="1">
        <v>2817.0925213690593</v>
      </c>
      <c r="BN70" s="1">
        <v>1944.2975410914028</v>
      </c>
      <c r="BO70" s="1">
        <v>867.4178168482058</v>
      </c>
      <c r="BP70" s="1">
        <v>866.44768023906181</v>
      </c>
      <c r="BQ70" s="1">
        <v>629.48240344907379</v>
      </c>
      <c r="BR70" s="1">
        <v>909.83264107467937</v>
      </c>
      <c r="BS70" s="1">
        <v>890.19305113223913</v>
      </c>
    </row>
    <row r="71" spans="13:71" x14ac:dyDescent="0.4">
      <c r="M71" t="s">
        <v>11</v>
      </c>
      <c r="N71" s="1">
        <v>2430</v>
      </c>
      <c r="O71" s="1">
        <v>1854.832669447369</v>
      </c>
      <c r="P71" s="1">
        <v>1532.2569380893945</v>
      </c>
      <c r="Q71" s="1">
        <v>1178.1533287196621</v>
      </c>
      <c r="R71" s="1">
        <v>1597.4722481536676</v>
      </c>
      <c r="S71" s="1">
        <v>1537.8505555781073</v>
      </c>
      <c r="T71" s="1">
        <v>1327.7770731687558</v>
      </c>
      <c r="U71" s="1">
        <v>1339.338289683792</v>
      </c>
      <c r="V71" s="1">
        <v>1070.226999378126</v>
      </c>
      <c r="W71" s="1">
        <v>1111.3295216879005</v>
      </c>
      <c r="Y71" t="s">
        <v>11</v>
      </c>
      <c r="Z71" s="1">
        <v>2385</v>
      </c>
      <c r="AA71" s="1">
        <v>1761.2471374795941</v>
      </c>
      <c r="AB71" s="1">
        <v>1358.5726912187561</v>
      </c>
      <c r="AC71" s="1">
        <v>1191.2073521368261</v>
      </c>
      <c r="AD71" s="1">
        <v>2144.3548978335807</v>
      </c>
      <c r="AE71" s="1">
        <v>2302.927272454262</v>
      </c>
      <c r="AF71" s="1">
        <v>1442.7369131163186</v>
      </c>
      <c r="AG71" s="1">
        <v>1286.4389554288869</v>
      </c>
      <c r="AH71" s="1">
        <v>1020.4825311811771</v>
      </c>
      <c r="AI71" s="1">
        <v>1107.7217317111515</v>
      </c>
      <c r="AK71" t="s">
        <v>11</v>
      </c>
      <c r="AL71" s="1">
        <v>2776</v>
      </c>
      <c r="AM71" s="1">
        <v>2267.6832417889636</v>
      </c>
      <c r="AN71" s="1">
        <v>1773.3718267001045</v>
      </c>
      <c r="AO71" s="1">
        <v>1601.2931264685544</v>
      </c>
      <c r="AP71" s="1">
        <v>1644.1563185580271</v>
      </c>
      <c r="AQ71" s="1">
        <v>1798.446553539568</v>
      </c>
      <c r="AR71" s="1">
        <v>1721.0203313800207</v>
      </c>
      <c r="AS71" s="1">
        <v>1676.0808216419514</v>
      </c>
      <c r="AT71" s="1">
        <v>1320.32646847365</v>
      </c>
      <c r="AU71" s="1">
        <v>1276.8140656470932</v>
      </c>
      <c r="AW71" t="s">
        <v>11</v>
      </c>
      <c r="AX71" s="1">
        <v>2934</v>
      </c>
      <c r="AY71" s="1">
        <v>2358.4022272317816</v>
      </c>
      <c r="AZ71" s="1">
        <v>1926.7411412067179</v>
      </c>
      <c r="BA71" s="1">
        <v>1836.3118397056833</v>
      </c>
      <c r="BB71" s="1">
        <v>1837.8868994772615</v>
      </c>
      <c r="BC71" s="1">
        <v>1693.9178881523733</v>
      </c>
      <c r="BD71" s="1">
        <v>1435.357367230079</v>
      </c>
      <c r="BE71" s="1">
        <v>1294.7847702296121</v>
      </c>
      <c r="BF71" s="1">
        <v>1200.7368921530356</v>
      </c>
      <c r="BG71" s="1">
        <v>1355.2299050065333</v>
      </c>
      <c r="BI71" t="s">
        <v>11</v>
      </c>
      <c r="BJ71" s="1">
        <v>1721</v>
      </c>
      <c r="BK71" s="1">
        <v>1359.9911108026761</v>
      </c>
      <c r="BL71" s="1">
        <v>1025.8670263996876</v>
      </c>
      <c r="BM71" s="1">
        <v>1002.9905326047245</v>
      </c>
      <c r="BN71" s="1">
        <v>2806.9938042682543</v>
      </c>
      <c r="BO71" s="1">
        <v>1938.0603226724402</v>
      </c>
      <c r="BP71" s="1">
        <v>865.10760861116501</v>
      </c>
      <c r="BQ71" s="1">
        <v>864.02926338470843</v>
      </c>
      <c r="BR71" s="1">
        <v>627.74596688508677</v>
      </c>
      <c r="BS71" s="1">
        <v>907.33814823694274</v>
      </c>
    </row>
    <row r="72" spans="13:71" x14ac:dyDescent="0.4">
      <c r="M72" t="s">
        <v>12</v>
      </c>
      <c r="N72" s="1">
        <v>2210</v>
      </c>
      <c r="O72" s="1">
        <v>2426.9435826393669</v>
      </c>
      <c r="P72" s="1">
        <v>1852.4371467840401</v>
      </c>
      <c r="Q72" s="1">
        <v>1530.319409804729</v>
      </c>
      <c r="R72" s="1">
        <v>1176.7685706547927</v>
      </c>
      <c r="S72" s="1">
        <v>1595.2970527668758</v>
      </c>
      <c r="T72" s="1">
        <v>1536.2476029765023</v>
      </c>
      <c r="U72" s="1">
        <v>1325.9440507792315</v>
      </c>
      <c r="V72" s="1">
        <v>1337.8554752706887</v>
      </c>
      <c r="W72" s="1">
        <v>1068.6607297485791</v>
      </c>
      <c r="Y72" t="s">
        <v>12</v>
      </c>
      <c r="Z72" s="1">
        <v>2218</v>
      </c>
      <c r="AA72" s="1">
        <v>2381.9508489541881</v>
      </c>
      <c r="AB72" s="1">
        <v>1759.133645188017</v>
      </c>
      <c r="AC72" s="1">
        <v>1356.8455585747436</v>
      </c>
      <c r="AD72" s="1">
        <v>1189.6256603722609</v>
      </c>
      <c r="AE72" s="1">
        <v>2140.088006413338</v>
      </c>
      <c r="AF72" s="1">
        <v>2298.5893383660023</v>
      </c>
      <c r="AG72" s="1">
        <v>1440.6773957260939</v>
      </c>
      <c r="AH72" s="1">
        <v>1284.8048495459113</v>
      </c>
      <c r="AI72" s="1">
        <v>1019.1193213049703</v>
      </c>
      <c r="AK72" t="s">
        <v>12</v>
      </c>
      <c r="AL72" s="1">
        <v>2601</v>
      </c>
      <c r="AM72" s="1">
        <v>2772.3545134216865</v>
      </c>
      <c r="AN72" s="1">
        <v>2264.7552781519471</v>
      </c>
      <c r="AO72" s="1">
        <v>1771.1070237647596</v>
      </c>
      <c r="AP72" s="1">
        <v>1598.9740159477876</v>
      </c>
      <c r="AQ72" s="1">
        <v>1641.8446754056026</v>
      </c>
      <c r="AR72" s="1">
        <v>1796.1042197141314</v>
      </c>
      <c r="AS72" s="1">
        <v>1718.6381502341171</v>
      </c>
      <c r="AT72" s="1">
        <v>1673.7130444493091</v>
      </c>
      <c r="AU72" s="1">
        <v>1318.4787297747084</v>
      </c>
      <c r="AW72" t="s">
        <v>12</v>
      </c>
      <c r="AX72" s="1">
        <v>2735</v>
      </c>
      <c r="AY72" s="1">
        <v>2930.4681812905455</v>
      </c>
      <c r="AZ72" s="1">
        <v>2355.3274530490171</v>
      </c>
      <c r="BA72" s="1">
        <v>1924.0086527028111</v>
      </c>
      <c r="BB72" s="1">
        <v>1833.9124855734949</v>
      </c>
      <c r="BC72" s="1">
        <v>1835.66658114957</v>
      </c>
      <c r="BD72" s="1">
        <v>1691.9153570568756</v>
      </c>
      <c r="BE72" s="1">
        <v>1433.6435844670566</v>
      </c>
      <c r="BF72" s="1">
        <v>1293.1594397045133</v>
      </c>
      <c r="BG72" s="1">
        <v>1199.2654751549085</v>
      </c>
      <c r="BI72" t="s">
        <v>12</v>
      </c>
      <c r="BJ72" s="1">
        <v>1568</v>
      </c>
      <c r="BK72" s="1">
        <v>1718.8911914199491</v>
      </c>
      <c r="BL72" s="1">
        <v>1358.0039382885088</v>
      </c>
      <c r="BM72" s="1">
        <v>1024.4069776679146</v>
      </c>
      <c r="BN72" s="1">
        <v>1001.5393624613371</v>
      </c>
      <c r="BO72" s="1">
        <v>2800.9798941496074</v>
      </c>
      <c r="BP72" s="1">
        <v>1934.6788756038097</v>
      </c>
      <c r="BQ72" s="1">
        <v>864.09500782705379</v>
      </c>
      <c r="BR72" s="1">
        <v>862.90147986993156</v>
      </c>
      <c r="BS72" s="1">
        <v>626.94821279216217</v>
      </c>
    </row>
    <row r="73" spans="13:71" x14ac:dyDescent="0.4">
      <c r="M73" t="s">
        <v>13</v>
      </c>
      <c r="N73" s="1">
        <v>1859</v>
      </c>
      <c r="O73" s="1">
        <v>2196.8628758619252</v>
      </c>
      <c r="P73" s="1">
        <v>2413.1676131655954</v>
      </c>
      <c r="Q73" s="1">
        <v>1841.8342932067053</v>
      </c>
      <c r="R73" s="1">
        <v>1521.618463102556</v>
      </c>
      <c r="S73" s="1">
        <v>1170.2254523406041</v>
      </c>
      <c r="T73" s="1">
        <v>1586.0084471685823</v>
      </c>
      <c r="U73" s="1">
        <v>1527.9933084269619</v>
      </c>
      <c r="V73" s="1">
        <v>1318.1885175549583</v>
      </c>
      <c r="W73" s="1">
        <v>1330.545163962219</v>
      </c>
      <c r="Y73" t="s">
        <v>13</v>
      </c>
      <c r="Z73" s="1">
        <v>1779</v>
      </c>
      <c r="AA73" s="1">
        <v>2205.0504327711687</v>
      </c>
      <c r="AB73" s="1">
        <v>2368.3609069198728</v>
      </c>
      <c r="AC73" s="1">
        <v>1749.2914390028013</v>
      </c>
      <c r="AD73" s="1">
        <v>1349.1179602397965</v>
      </c>
      <c r="AE73" s="1">
        <v>1182.7557601223045</v>
      </c>
      <c r="AF73" s="1">
        <v>2125.7332453016334</v>
      </c>
      <c r="AG73" s="1">
        <v>2283.5154214393028</v>
      </c>
      <c r="AH73" s="1">
        <v>1432.1554549282978</v>
      </c>
      <c r="AI73" s="1">
        <v>1277.4894042209078</v>
      </c>
      <c r="AK73" t="s">
        <v>13</v>
      </c>
      <c r="AL73" s="1">
        <v>2118</v>
      </c>
      <c r="AM73" s="1">
        <v>2585.9219684739592</v>
      </c>
      <c r="AN73" s="1">
        <v>2756.4015530822053</v>
      </c>
      <c r="AO73" s="1">
        <v>2251.7934904169324</v>
      </c>
      <c r="AP73" s="1">
        <v>1761.005553932745</v>
      </c>
      <c r="AQ73" s="1">
        <v>1589.4689526146449</v>
      </c>
      <c r="AR73" s="1">
        <v>1632.1825666980926</v>
      </c>
      <c r="AS73" s="1">
        <v>1785.7961945307065</v>
      </c>
      <c r="AT73" s="1">
        <v>1708.5768947405754</v>
      </c>
      <c r="AU73" s="1">
        <v>1663.8475749455306</v>
      </c>
      <c r="AW73" t="s">
        <v>13</v>
      </c>
      <c r="AX73" s="1">
        <v>2441</v>
      </c>
      <c r="AY73" s="1">
        <v>2719.3140598548753</v>
      </c>
      <c r="AZ73" s="1">
        <v>2914.056954652061</v>
      </c>
      <c r="BA73" s="1">
        <v>2341.8055701284839</v>
      </c>
      <c r="BB73" s="1">
        <v>1912.6529350703336</v>
      </c>
      <c r="BC73" s="1">
        <v>1823.3766429763687</v>
      </c>
      <c r="BD73" s="1">
        <v>1825.375289853605</v>
      </c>
      <c r="BE73" s="1">
        <v>1682.4916426115835</v>
      </c>
      <c r="BF73" s="1">
        <v>1425.6346187562699</v>
      </c>
      <c r="BG73" s="1">
        <v>1285.8236686179102</v>
      </c>
      <c r="BI73" t="s">
        <v>13</v>
      </c>
      <c r="BJ73" s="1">
        <v>1229</v>
      </c>
      <c r="BK73" s="1">
        <v>1558.9396107336256</v>
      </c>
      <c r="BL73" s="1">
        <v>1709.212822843147</v>
      </c>
      <c r="BM73" s="1">
        <v>1349.9066595089491</v>
      </c>
      <c r="BN73" s="1">
        <v>1018.3535376357703</v>
      </c>
      <c r="BO73" s="1">
        <v>995.58775267346755</v>
      </c>
      <c r="BP73" s="1">
        <v>2781.5892783792697</v>
      </c>
      <c r="BQ73" s="1">
        <v>1922.3701786986194</v>
      </c>
      <c r="BR73" s="1">
        <v>859.2963558307365</v>
      </c>
      <c r="BS73" s="1">
        <v>857.94574985799579</v>
      </c>
    </row>
    <row r="74" spans="13:71" x14ac:dyDescent="0.4">
      <c r="M74" t="s">
        <v>14</v>
      </c>
      <c r="N74" s="1">
        <v>1622</v>
      </c>
      <c r="O74" s="1">
        <v>1832.9639087418386</v>
      </c>
      <c r="P74" s="1">
        <v>2165.8758807523518</v>
      </c>
      <c r="Q74" s="1">
        <v>2379.823752905827</v>
      </c>
      <c r="R74" s="1">
        <v>1816.2910409213348</v>
      </c>
      <c r="S74" s="1">
        <v>1500.578141570016</v>
      </c>
      <c r="T74" s="1">
        <v>1154.2014943908166</v>
      </c>
      <c r="U74" s="1">
        <v>1563.8450650626605</v>
      </c>
      <c r="V74" s="1">
        <v>1507.3770864403921</v>
      </c>
      <c r="W74" s="1">
        <v>1299.7301577815201</v>
      </c>
      <c r="Y74" t="s">
        <v>14</v>
      </c>
      <c r="Z74" s="1">
        <v>1598</v>
      </c>
      <c r="AA74" s="1">
        <v>1754.1820410862365</v>
      </c>
      <c r="AB74" s="1">
        <v>2174.1987373309239</v>
      </c>
      <c r="AC74" s="1">
        <v>2335.5621944350428</v>
      </c>
      <c r="AD74" s="1">
        <v>1725.2732621280929</v>
      </c>
      <c r="AE74" s="1">
        <v>1330.4490712778525</v>
      </c>
      <c r="AF74" s="1">
        <v>1166.2880164461867</v>
      </c>
      <c r="AG74" s="1">
        <v>2094.0074395054198</v>
      </c>
      <c r="AH74" s="1">
        <v>2249.8019891486706</v>
      </c>
      <c r="AI74" s="1">
        <v>1411.9995664485666</v>
      </c>
      <c r="AK74" t="s">
        <v>14</v>
      </c>
      <c r="AL74" s="1">
        <v>1915</v>
      </c>
      <c r="AM74" s="1">
        <v>2088.5067369093003</v>
      </c>
      <c r="AN74" s="1">
        <v>2549.8561612189342</v>
      </c>
      <c r="AO74" s="1">
        <v>2718.0843612534536</v>
      </c>
      <c r="AP74" s="1">
        <v>2220.5659044246604</v>
      </c>
      <c r="AQ74" s="1">
        <v>1736.6215199416383</v>
      </c>
      <c r="AR74" s="1">
        <v>1567.0491860897953</v>
      </c>
      <c r="AS74" s="1">
        <v>1609.2646344641053</v>
      </c>
      <c r="AT74" s="1">
        <v>1761.0006596894807</v>
      </c>
      <c r="AU74" s="1">
        <v>1684.6425792792825</v>
      </c>
      <c r="AW74" t="s">
        <v>14</v>
      </c>
      <c r="AX74" s="1">
        <v>2108</v>
      </c>
      <c r="AY74" s="1">
        <v>2407.1478281822938</v>
      </c>
      <c r="AZ74" s="1">
        <v>2681.5679592308502</v>
      </c>
      <c r="BA74" s="1">
        <v>2874.0297483909571</v>
      </c>
      <c r="BB74" s="1">
        <v>2309.285209288108</v>
      </c>
      <c r="BC74" s="1">
        <v>1885.7615362024296</v>
      </c>
      <c r="BD74" s="1">
        <v>1798.0477571145266</v>
      </c>
      <c r="BE74" s="1">
        <v>1800.2901895630025</v>
      </c>
      <c r="BF74" s="1">
        <v>1659.4358649105343</v>
      </c>
      <c r="BG74" s="1">
        <v>1406.0732812193776</v>
      </c>
      <c r="BI74" t="s">
        <v>14</v>
      </c>
      <c r="BJ74" s="1">
        <v>1087</v>
      </c>
      <c r="BK74" s="1">
        <v>1211.7646727151</v>
      </c>
      <c r="BL74" s="1">
        <v>1537.2283860361883</v>
      </c>
      <c r="BM74" s="1">
        <v>1685.6795544178094</v>
      </c>
      <c r="BN74" s="1">
        <v>1330.8396652577808</v>
      </c>
      <c r="BO74" s="1">
        <v>1004.0279956011977</v>
      </c>
      <c r="BP74" s="1">
        <v>981.54694698347635</v>
      </c>
      <c r="BQ74" s="1">
        <v>2739.4314856974415</v>
      </c>
      <c r="BR74" s="1">
        <v>1894.392863099878</v>
      </c>
      <c r="BS74" s="1">
        <v>847.53628432000926</v>
      </c>
    </row>
    <row r="75" spans="13:71" x14ac:dyDescent="0.4">
      <c r="M75" t="s">
        <v>15</v>
      </c>
      <c r="N75" s="1">
        <v>2296</v>
      </c>
      <c r="O75" s="1">
        <v>1583.7418833059023</v>
      </c>
      <c r="P75" s="1">
        <v>1788.9130382905762</v>
      </c>
      <c r="Q75" s="1">
        <v>2113.3951914755071</v>
      </c>
      <c r="R75" s="1">
        <v>2323.5191668467496</v>
      </c>
      <c r="S75" s="1">
        <v>1773.1354586982848</v>
      </c>
      <c r="T75" s="1">
        <v>1465.0455616036188</v>
      </c>
      <c r="U75" s="1">
        <v>1127.1792924832653</v>
      </c>
      <c r="V75" s="1">
        <v>1526.3585036945856</v>
      </c>
      <c r="W75" s="1">
        <v>1472.6870160877934</v>
      </c>
      <c r="Y75" t="s">
        <v>15</v>
      </c>
      <c r="Z75" s="1">
        <v>1993</v>
      </c>
      <c r="AA75" s="1">
        <v>1560.4271633123008</v>
      </c>
      <c r="AB75" s="1">
        <v>1712.2159297743437</v>
      </c>
      <c r="AC75" s="1">
        <v>2122.0078120934177</v>
      </c>
      <c r="AD75" s="1">
        <v>2280.1598969770648</v>
      </c>
      <c r="AE75" s="1">
        <v>1684.7537161754681</v>
      </c>
      <c r="AF75" s="1">
        <v>1298.9179202435844</v>
      </c>
      <c r="AG75" s="1">
        <v>1138.4496577521313</v>
      </c>
      <c r="AH75" s="1">
        <v>2039.8544032298444</v>
      </c>
      <c r="AI75" s="1">
        <v>2192.3401403082994</v>
      </c>
      <c r="AK75" t="s">
        <v>15</v>
      </c>
      <c r="AL75" s="1">
        <v>2072</v>
      </c>
      <c r="AM75" s="1">
        <v>1870.2783560633411</v>
      </c>
      <c r="AN75" s="1">
        <v>2038.6480621909523</v>
      </c>
      <c r="AO75" s="1">
        <v>2488.8726475776566</v>
      </c>
      <c r="AP75" s="1">
        <v>2653.3248624013449</v>
      </c>
      <c r="AQ75" s="1">
        <v>2167.8068621138073</v>
      </c>
      <c r="AR75" s="1">
        <v>1695.4338528496901</v>
      </c>
      <c r="AS75" s="1">
        <v>1529.0782317625994</v>
      </c>
      <c r="AT75" s="1">
        <v>1570.475181882276</v>
      </c>
      <c r="AU75" s="1">
        <v>1719.1011164260781</v>
      </c>
      <c r="AW75" t="s">
        <v>15</v>
      </c>
      <c r="AX75" s="1">
        <v>2385</v>
      </c>
      <c r="AY75" s="1">
        <v>2058.5569468795902</v>
      </c>
      <c r="AZ75" s="1">
        <v>2349.9543745030087</v>
      </c>
      <c r="BA75" s="1">
        <v>2617.7872749701337</v>
      </c>
      <c r="BB75" s="1">
        <v>2806.4982781073368</v>
      </c>
      <c r="BC75" s="1">
        <v>2254.3310829274769</v>
      </c>
      <c r="BD75" s="1">
        <v>1840.2382717902503</v>
      </c>
      <c r="BE75" s="1">
        <v>1755.2441198985684</v>
      </c>
      <c r="BF75" s="1">
        <v>1757.9651738442294</v>
      </c>
      <c r="BG75" s="1">
        <v>1620.5511505170975</v>
      </c>
      <c r="BI75" t="s">
        <v>15</v>
      </c>
      <c r="BJ75" s="1">
        <v>1324</v>
      </c>
      <c r="BK75" s="1">
        <v>1062.0521665435658</v>
      </c>
      <c r="BL75" s="1">
        <v>1182.5984376662884</v>
      </c>
      <c r="BM75" s="1">
        <v>1500.5246181240332</v>
      </c>
      <c r="BN75" s="1">
        <v>1645.9618327802898</v>
      </c>
      <c r="BO75" s="1">
        <v>1298.5407345589542</v>
      </c>
      <c r="BP75" s="1">
        <v>979.77503537666144</v>
      </c>
      <c r="BQ75" s="1">
        <v>957.76743391412515</v>
      </c>
      <c r="BR75" s="1">
        <v>2667.3249948454468</v>
      </c>
      <c r="BS75" s="1">
        <v>1846.8011105663134</v>
      </c>
    </row>
    <row r="76" spans="13:71" x14ac:dyDescent="0.4">
      <c r="M76" t="s">
        <v>16</v>
      </c>
      <c r="N76" s="1">
        <v>2944</v>
      </c>
      <c r="O76" s="1">
        <v>2224.7589947831311</v>
      </c>
      <c r="P76" s="1">
        <v>1533.7756526243916</v>
      </c>
      <c r="Q76" s="1">
        <v>1731.303758408259</v>
      </c>
      <c r="R76" s="1">
        <v>2044.7214988267046</v>
      </c>
      <c r="S76" s="1">
        <v>2249.9674148686859</v>
      </c>
      <c r="T76" s="1">
        <v>1716.7431137433337</v>
      </c>
      <c r="U76" s="1">
        <v>1418.6258188989609</v>
      </c>
      <c r="V76" s="1">
        <v>1091.9066715652616</v>
      </c>
      <c r="W76" s="1">
        <v>1477.3429695480095</v>
      </c>
      <c r="Y76" t="s">
        <v>16</v>
      </c>
      <c r="Z76" s="1">
        <v>2558</v>
      </c>
      <c r="AA76" s="1">
        <v>1930.8759000312559</v>
      </c>
      <c r="AB76" s="1">
        <v>1511.3672445960106</v>
      </c>
      <c r="AC76" s="1">
        <v>1657.3509136787507</v>
      </c>
      <c r="AD76" s="1">
        <v>2053.7587076066138</v>
      </c>
      <c r="AE76" s="1">
        <v>2207.7731067946115</v>
      </c>
      <c r="AF76" s="1">
        <v>1631.8505568720027</v>
      </c>
      <c r="AG76" s="1">
        <v>1257.7230790855656</v>
      </c>
      <c r="AH76" s="1">
        <v>1102.0606922265897</v>
      </c>
      <c r="AI76" s="1">
        <v>1968.6768663062967</v>
      </c>
      <c r="AK76" t="s">
        <v>16</v>
      </c>
      <c r="AL76" s="1">
        <v>2559</v>
      </c>
      <c r="AM76" s="1">
        <v>2007.6916839874013</v>
      </c>
      <c r="AN76" s="1">
        <v>1811.9130499003236</v>
      </c>
      <c r="AO76" s="1">
        <v>1973.4744751325643</v>
      </c>
      <c r="AP76" s="1">
        <v>2409.1466229264993</v>
      </c>
      <c r="AQ76" s="1">
        <v>2568.6855191953218</v>
      </c>
      <c r="AR76" s="1">
        <v>2098.8656749846737</v>
      </c>
      <c r="AS76" s="1">
        <v>1641.6200890805612</v>
      </c>
      <c r="AT76" s="1">
        <v>1479.3912531666952</v>
      </c>
      <c r="AU76" s="1">
        <v>1519.7360472415817</v>
      </c>
      <c r="AW76" t="s">
        <v>16</v>
      </c>
      <c r="AX76" s="1">
        <v>3176</v>
      </c>
      <c r="AY76" s="1">
        <v>2312.3204643893359</v>
      </c>
      <c r="AZ76" s="1">
        <v>1994.0092848623085</v>
      </c>
      <c r="BA76" s="1">
        <v>2275.2185343378346</v>
      </c>
      <c r="BB76" s="1">
        <v>2534.4374481395503</v>
      </c>
      <c r="BC76" s="1">
        <v>2718.3247032325353</v>
      </c>
      <c r="BD76" s="1">
        <v>2182.5133235154126</v>
      </c>
      <c r="BE76" s="1">
        <v>1780.6844452793034</v>
      </c>
      <c r="BF76" s="1">
        <v>1699.303986118598</v>
      </c>
      <c r="BG76" s="1">
        <v>1702.7005955547766</v>
      </c>
      <c r="BI76" t="s">
        <v>16</v>
      </c>
      <c r="BJ76" s="1">
        <v>1769</v>
      </c>
      <c r="BK76" s="1">
        <v>1283.3681196091356</v>
      </c>
      <c r="BL76" s="1">
        <v>1029.5351847635818</v>
      </c>
      <c r="BM76" s="1">
        <v>1144.4509960732289</v>
      </c>
      <c r="BN76" s="1">
        <v>1452.5461496393032</v>
      </c>
      <c r="BO76" s="1">
        <v>1594.0933408144906</v>
      </c>
      <c r="BP76" s="1">
        <v>1256.2711324951354</v>
      </c>
      <c r="BQ76" s="1">
        <v>948.04574705028222</v>
      </c>
      <c r="BR76" s="1">
        <v>926.65108772354665</v>
      </c>
      <c r="BS76" s="1">
        <v>2572.4405463942917</v>
      </c>
    </row>
    <row r="77" spans="13:71" x14ac:dyDescent="0.4">
      <c r="M77" t="s">
        <v>17</v>
      </c>
      <c r="N77" s="1">
        <v>2724</v>
      </c>
      <c r="O77" s="1">
        <v>2789.9325075311694</v>
      </c>
      <c r="P77" s="1">
        <v>2110.5143270613544</v>
      </c>
      <c r="Q77" s="1">
        <v>1453.7049512400213</v>
      </c>
      <c r="R77" s="1">
        <v>1639.0645120232957</v>
      </c>
      <c r="S77" s="1">
        <v>1934.8077151221828</v>
      </c>
      <c r="T77" s="1">
        <v>2132.1176946900141</v>
      </c>
      <c r="U77" s="1">
        <v>1626.4051886272484</v>
      </c>
      <c r="V77" s="1">
        <v>1344.2518122498655</v>
      </c>
      <c r="W77" s="1">
        <v>1035.3627900364086</v>
      </c>
      <c r="Y77" t="s">
        <v>17</v>
      </c>
      <c r="Z77" s="1">
        <v>2142</v>
      </c>
      <c r="AA77" s="1">
        <v>2426.1379260308195</v>
      </c>
      <c r="AB77" s="1">
        <v>1831.2710797775173</v>
      </c>
      <c r="AC77" s="1">
        <v>1432.737315640813</v>
      </c>
      <c r="AD77" s="1">
        <v>1569.4873140692825</v>
      </c>
      <c r="AE77" s="1">
        <v>1944.4780632221709</v>
      </c>
      <c r="AF77" s="1">
        <v>2091.8040121332115</v>
      </c>
      <c r="AG77" s="1">
        <v>1547.0564735128992</v>
      </c>
      <c r="AH77" s="1">
        <v>1191.723066991583</v>
      </c>
      <c r="AI77" s="1">
        <v>1043.779509291455</v>
      </c>
      <c r="AK77" t="s">
        <v>17</v>
      </c>
      <c r="AL77" s="1">
        <v>2061</v>
      </c>
      <c r="AM77" s="1">
        <v>2426.4716035350093</v>
      </c>
      <c r="AN77" s="1">
        <v>1904.5657471792174</v>
      </c>
      <c r="AO77" s="1">
        <v>1718.3393534078159</v>
      </c>
      <c r="AP77" s="1">
        <v>1869.0920940371775</v>
      </c>
      <c r="AQ77" s="1">
        <v>2281.4676400938638</v>
      </c>
      <c r="AR77" s="1">
        <v>2433.1142916980407</v>
      </c>
      <c r="AS77" s="1">
        <v>1988.4248713294483</v>
      </c>
      <c r="AT77" s="1">
        <v>1555.4057015919057</v>
      </c>
      <c r="AU77" s="1">
        <v>1399.8661548048776</v>
      </c>
      <c r="AW77" t="s">
        <v>17</v>
      </c>
      <c r="AX77" s="1">
        <v>2955</v>
      </c>
      <c r="AY77" s="1">
        <v>3014.7204994228541</v>
      </c>
      <c r="AZ77" s="1">
        <v>2195.6776117946251</v>
      </c>
      <c r="BA77" s="1">
        <v>1890.54482931344</v>
      </c>
      <c r="BB77" s="1">
        <v>2155.4950780044146</v>
      </c>
      <c r="BC77" s="1">
        <v>2400.9212410353548</v>
      </c>
      <c r="BD77" s="1">
        <v>2577.0017606368415</v>
      </c>
      <c r="BE77" s="1">
        <v>2067.4727857921698</v>
      </c>
      <c r="BF77" s="1">
        <v>1685.3511469910068</v>
      </c>
      <c r="BG77" s="1">
        <v>1609.6983467212835</v>
      </c>
      <c r="BI77" t="s">
        <v>17</v>
      </c>
      <c r="BJ77" s="1">
        <v>1467</v>
      </c>
      <c r="BK77" s="1">
        <v>1679.4092368748554</v>
      </c>
      <c r="BL77" s="1">
        <v>1218.1783288300085</v>
      </c>
      <c r="BM77" s="1">
        <v>977.35963094325155</v>
      </c>
      <c r="BN77" s="1">
        <v>1083.3766768646624</v>
      </c>
      <c r="BO77" s="1">
        <v>1375.7041132409204</v>
      </c>
      <c r="BP77" s="1">
        <v>1510.9701496316018</v>
      </c>
      <c r="BQ77" s="1">
        <v>1188.6225762982342</v>
      </c>
      <c r="BR77" s="1">
        <v>897.25519303492365</v>
      </c>
      <c r="BS77" s="1">
        <v>876.84829526168301</v>
      </c>
    </row>
    <row r="78" spans="13:71" x14ac:dyDescent="0.4">
      <c r="M78" t="s">
        <v>18</v>
      </c>
      <c r="N78" s="1">
        <v>2133</v>
      </c>
      <c r="O78" s="1">
        <v>2486.6473032222502</v>
      </c>
      <c r="P78" s="1">
        <v>2546.0423111793143</v>
      </c>
      <c r="Q78" s="1">
        <v>1929.1162608784098</v>
      </c>
      <c r="R78" s="1">
        <v>1326.903163545951</v>
      </c>
      <c r="S78" s="1">
        <v>1493.4593319840392</v>
      </c>
      <c r="T78" s="1">
        <v>1761.5428891621073</v>
      </c>
      <c r="U78" s="1">
        <v>1945.5863530298109</v>
      </c>
      <c r="V78" s="1">
        <v>1483.5239406598662</v>
      </c>
      <c r="W78" s="1">
        <v>1226.5505966783153</v>
      </c>
      <c r="Y78" t="s">
        <v>18</v>
      </c>
      <c r="Z78" s="1">
        <v>1582</v>
      </c>
      <c r="AA78" s="1">
        <v>1955.7475107283717</v>
      </c>
      <c r="AB78" s="1">
        <v>2216.8960145593101</v>
      </c>
      <c r="AC78" s="1">
        <v>1673.2336625077169</v>
      </c>
      <c r="AD78" s="1">
        <v>1308.1490174617584</v>
      </c>
      <c r="AE78" s="1">
        <v>1430.681984021455</v>
      </c>
      <c r="AF78" s="1">
        <v>1771.9379672447299</v>
      </c>
      <c r="AG78" s="1">
        <v>1908.3318969559537</v>
      </c>
      <c r="AH78" s="1">
        <v>1412.674869333508</v>
      </c>
      <c r="AI78" s="1">
        <v>1087.2896215282244</v>
      </c>
      <c r="AK78" t="s">
        <v>18</v>
      </c>
      <c r="AL78" s="1">
        <v>1435</v>
      </c>
      <c r="AM78" s="1">
        <v>1881.14730680604</v>
      </c>
      <c r="AN78" s="1">
        <v>2216.3289585111665</v>
      </c>
      <c r="AO78" s="1">
        <v>1740.8291983208501</v>
      </c>
      <c r="AP78" s="1">
        <v>1569.8980676993024</v>
      </c>
      <c r="AQ78" s="1">
        <v>1704.131159619546</v>
      </c>
      <c r="AR78" s="1">
        <v>2079.7526104783328</v>
      </c>
      <c r="AS78" s="1">
        <v>2218.7911356775239</v>
      </c>
      <c r="AT78" s="1">
        <v>1813.74702894235</v>
      </c>
      <c r="AU78" s="1">
        <v>1419.0038370910552</v>
      </c>
      <c r="AW78" t="s">
        <v>18</v>
      </c>
      <c r="AX78" s="1">
        <v>2447</v>
      </c>
      <c r="AY78" s="1">
        <v>2703.819197626498</v>
      </c>
      <c r="AZ78" s="1">
        <v>2758.1768128915928</v>
      </c>
      <c r="BA78" s="1">
        <v>2009.9351577736106</v>
      </c>
      <c r="BB78" s="1">
        <v>1726.5370088672466</v>
      </c>
      <c r="BC78" s="1">
        <v>1966.1361714449918</v>
      </c>
      <c r="BD78" s="1">
        <v>2189.7852777905068</v>
      </c>
      <c r="BE78" s="1">
        <v>2353.0518539439472</v>
      </c>
      <c r="BF78" s="1">
        <v>1885.5692843299041</v>
      </c>
      <c r="BG78" s="1">
        <v>1534.9759800690806</v>
      </c>
      <c r="BI78" t="s">
        <v>18</v>
      </c>
      <c r="BJ78" s="1">
        <v>1050</v>
      </c>
      <c r="BK78" s="1">
        <v>1339.8113969421292</v>
      </c>
      <c r="BL78" s="1">
        <v>1536.8370814502869</v>
      </c>
      <c r="BM78" s="1">
        <v>1114.4874220347567</v>
      </c>
      <c r="BN78" s="1">
        <v>894.33800506438763</v>
      </c>
      <c r="BO78" s="1">
        <v>986.9921016050879</v>
      </c>
      <c r="BP78" s="1">
        <v>1254.2698423723182</v>
      </c>
      <c r="BQ78" s="1">
        <v>1379.3101236664093</v>
      </c>
      <c r="BR78" s="1">
        <v>1082.0121854787483</v>
      </c>
      <c r="BS78" s="1">
        <v>817.14856700643804</v>
      </c>
    </row>
    <row r="79" spans="13:71" x14ac:dyDescent="0.4">
      <c r="M79" t="s">
        <v>19</v>
      </c>
      <c r="N79" s="1">
        <v>1490</v>
      </c>
      <c r="O79" s="1">
        <v>1798.5552125413355</v>
      </c>
      <c r="P79" s="1">
        <v>2098.1311447349999</v>
      </c>
      <c r="Q79" s="1">
        <v>2147.1528114088546</v>
      </c>
      <c r="R79" s="1">
        <v>1631.1572862104604</v>
      </c>
      <c r="S79" s="1">
        <v>1119.4005261808541</v>
      </c>
      <c r="T79" s="1">
        <v>1256.2746462753094</v>
      </c>
      <c r="U79" s="1">
        <v>1479.8645520393763</v>
      </c>
      <c r="V79" s="1">
        <v>1640.5690884827004</v>
      </c>
      <c r="W79" s="1">
        <v>1250.1277599647369</v>
      </c>
      <c r="Y79" t="s">
        <v>19</v>
      </c>
      <c r="Z79" s="1">
        <v>1035</v>
      </c>
      <c r="AA79" s="1">
        <v>1331.6000612392454</v>
      </c>
      <c r="AB79" s="1">
        <v>1650.7153335178209</v>
      </c>
      <c r="AC79" s="1">
        <v>1873.501762903928</v>
      </c>
      <c r="AD79" s="1">
        <v>1413.9145598374394</v>
      </c>
      <c r="AE79" s="1">
        <v>1104.1097655084855</v>
      </c>
      <c r="AF79" s="1">
        <v>1204.3229093891132</v>
      </c>
      <c r="AG79" s="1">
        <v>1490.7978306180373</v>
      </c>
      <c r="AH79" s="1">
        <v>1608.5097010533955</v>
      </c>
      <c r="AI79" s="1">
        <v>1192.535851232785</v>
      </c>
      <c r="AK79" t="s">
        <v>19</v>
      </c>
      <c r="AL79" s="1">
        <v>888</v>
      </c>
      <c r="AM79" s="1">
        <v>1205.9419347588887</v>
      </c>
      <c r="AN79" s="1">
        <v>1586.8628814539015</v>
      </c>
      <c r="AO79" s="1">
        <v>1871.8207478003142</v>
      </c>
      <c r="AP79" s="1">
        <v>1471.8971398136978</v>
      </c>
      <c r="AQ79" s="1">
        <v>1326.3875240445223</v>
      </c>
      <c r="AR79" s="1">
        <v>1434.9793130135513</v>
      </c>
      <c r="AS79" s="1">
        <v>1750.7789687937211</v>
      </c>
      <c r="AT79" s="1">
        <v>1868.9292508314538</v>
      </c>
      <c r="AU79" s="1">
        <v>1528.4082417037357</v>
      </c>
      <c r="AW79" t="s">
        <v>19</v>
      </c>
      <c r="AX79" s="1">
        <v>1695</v>
      </c>
      <c r="AY79" s="1">
        <v>2066.2053681081065</v>
      </c>
      <c r="AZ79" s="1">
        <v>2290.0632416401295</v>
      </c>
      <c r="BA79" s="1">
        <v>2335.7083286678967</v>
      </c>
      <c r="BB79" s="1">
        <v>1703.5929697085853</v>
      </c>
      <c r="BC79" s="1">
        <v>1457.7782492505235</v>
      </c>
      <c r="BD79" s="1">
        <v>1656.8174537526297</v>
      </c>
      <c r="BE79" s="1">
        <v>1844.9824304994804</v>
      </c>
      <c r="BF79" s="1">
        <v>1986.2286321260503</v>
      </c>
      <c r="BG79" s="1">
        <v>1588.5427359504865</v>
      </c>
      <c r="BI79" t="s">
        <v>19</v>
      </c>
      <c r="BJ79" s="1">
        <v>663</v>
      </c>
      <c r="BK79" s="1">
        <v>885.38123966486739</v>
      </c>
      <c r="BL79" s="1">
        <v>1131.3565248443538</v>
      </c>
      <c r="BM79" s="1">
        <v>1301.9093293300523</v>
      </c>
      <c r="BN79" s="1">
        <v>943.74400903023616</v>
      </c>
      <c r="BO79" s="1">
        <v>757.5574895535467</v>
      </c>
      <c r="BP79" s="1">
        <v>830.04392062575289</v>
      </c>
      <c r="BQ79" s="1">
        <v>1056.1440317950439</v>
      </c>
      <c r="BR79" s="1">
        <v>1163.8007935147898</v>
      </c>
      <c r="BS79" s="1">
        <v>908.76202081014867</v>
      </c>
    </row>
    <row r="80" spans="13:71" x14ac:dyDescent="0.4">
      <c r="M80" t="s">
        <v>20</v>
      </c>
      <c r="N80" s="1">
        <v>881</v>
      </c>
      <c r="O80" s="1">
        <v>1090.9310588441906</v>
      </c>
      <c r="P80" s="1">
        <v>1313.3519641677563</v>
      </c>
      <c r="Q80" s="1">
        <v>1533.7976213800735</v>
      </c>
      <c r="R80" s="1">
        <v>1568.2967519527267</v>
      </c>
      <c r="S80" s="1">
        <v>1196.6423150082305</v>
      </c>
      <c r="T80" s="1">
        <v>818.08830971567693</v>
      </c>
      <c r="U80" s="1">
        <v>913.67244378821852</v>
      </c>
      <c r="V80" s="1">
        <v>1073.9339489931313</v>
      </c>
      <c r="W80" s="1">
        <v>1198.0376576481585</v>
      </c>
      <c r="Y80" t="s">
        <v>20</v>
      </c>
      <c r="Z80" s="1">
        <v>531</v>
      </c>
      <c r="AA80" s="1">
        <v>758.1244300662745</v>
      </c>
      <c r="AB80" s="1">
        <v>969.49392255711496</v>
      </c>
      <c r="AC80" s="1">
        <v>1207.3781952951103</v>
      </c>
      <c r="AD80" s="1">
        <v>1373.225895552066</v>
      </c>
      <c r="AE80" s="1">
        <v>1036.1931586440235</v>
      </c>
      <c r="AF80" s="1">
        <v>807.56240667189877</v>
      </c>
      <c r="AG80" s="1">
        <v>876.93816503487847</v>
      </c>
      <c r="AH80" s="1">
        <v>1084.5709654978962</v>
      </c>
      <c r="AI80" s="1">
        <v>1173.836181905717</v>
      </c>
      <c r="AK80" t="s">
        <v>20</v>
      </c>
      <c r="AL80" s="1">
        <v>520</v>
      </c>
      <c r="AM80" s="1">
        <v>648.87025336692261</v>
      </c>
      <c r="AN80" s="1">
        <v>875.64603028064403</v>
      </c>
      <c r="AO80" s="1">
        <v>1159.5898393324742</v>
      </c>
      <c r="AP80" s="1">
        <v>1370.5263409981333</v>
      </c>
      <c r="AQ80" s="1">
        <v>1079.7398429249561</v>
      </c>
      <c r="AR80" s="1">
        <v>971.79647247059086</v>
      </c>
      <c r="AS80" s="1">
        <v>1045.4708520669376</v>
      </c>
      <c r="AT80" s="1">
        <v>1274.9427417605657</v>
      </c>
      <c r="AU80" s="1">
        <v>1362.3356911310414</v>
      </c>
      <c r="AW80" t="s">
        <v>20</v>
      </c>
      <c r="AX80" s="1">
        <v>807</v>
      </c>
      <c r="AY80" s="1">
        <v>1232.2337594577975</v>
      </c>
      <c r="AZ80" s="1">
        <v>1512.3263648839174</v>
      </c>
      <c r="BA80" s="1">
        <v>1684.7350084296259</v>
      </c>
      <c r="BB80" s="1">
        <v>1717.8343397151705</v>
      </c>
      <c r="BC80" s="1">
        <v>1254.7852640133649</v>
      </c>
      <c r="BD80" s="1">
        <v>1066.8995366292743</v>
      </c>
      <c r="BE80" s="1">
        <v>1208.5817847196231</v>
      </c>
      <c r="BF80" s="1">
        <v>1345.4745035558881</v>
      </c>
      <c r="BG80" s="1">
        <v>1452.9961370148797</v>
      </c>
      <c r="BI80" t="s">
        <v>20</v>
      </c>
      <c r="BJ80" s="1">
        <v>319</v>
      </c>
      <c r="BK80" s="1">
        <v>482.68831240343491</v>
      </c>
      <c r="BL80" s="1">
        <v>646.54869408894706</v>
      </c>
      <c r="BM80" s="1">
        <v>828.13042503779684</v>
      </c>
      <c r="BN80" s="1">
        <v>958.08141198386545</v>
      </c>
      <c r="BO80" s="1">
        <v>694.04548380932533</v>
      </c>
      <c r="BP80" s="1">
        <v>557.407377094803</v>
      </c>
      <c r="BQ80" s="1">
        <v>603.43691355834801</v>
      </c>
      <c r="BR80" s="1">
        <v>769.43485269343591</v>
      </c>
      <c r="BS80" s="1">
        <v>850.76812526151866</v>
      </c>
    </row>
    <row r="81" spans="13:71" x14ac:dyDescent="0.4">
      <c r="M81" t="s">
        <v>21</v>
      </c>
      <c r="N81" s="1">
        <v>673</v>
      </c>
      <c r="O81" s="1">
        <v>423.33659008959239</v>
      </c>
      <c r="P81" s="1">
        <v>721.79871742363753</v>
      </c>
      <c r="Q81" s="1">
        <v>967.61491531780439</v>
      </c>
      <c r="R81" s="1">
        <v>1190.0864721621942</v>
      </c>
      <c r="S81" s="1">
        <v>1313.1101010429563</v>
      </c>
      <c r="T81" s="1">
        <v>1200.4350878108869</v>
      </c>
      <c r="U81" s="1">
        <v>967.37550911425808</v>
      </c>
      <c r="V81" s="1">
        <v>897.93028507467147</v>
      </c>
      <c r="W81" s="1">
        <v>936.54075417808554</v>
      </c>
      <c r="Y81" t="s">
        <v>21</v>
      </c>
      <c r="Z81" s="1">
        <v>334</v>
      </c>
      <c r="AA81" s="1">
        <v>254.11335542887764</v>
      </c>
      <c r="AB81" s="1">
        <v>481.84888005828691</v>
      </c>
      <c r="AC81" s="1">
        <v>687.75645693995705</v>
      </c>
      <c r="AD81" s="1">
        <v>900.57512636317028</v>
      </c>
      <c r="AE81" s="1">
        <v>1083.8532310394908</v>
      </c>
      <c r="AF81" s="1">
        <v>1013.8459086534126</v>
      </c>
      <c r="AG81" s="1">
        <v>872.3367534682593</v>
      </c>
      <c r="AH81" s="1">
        <v>834.9412175062057</v>
      </c>
      <c r="AI81" s="1">
        <v>912.57402872944431</v>
      </c>
      <c r="AK81" t="s">
        <v>21</v>
      </c>
      <c r="AL81" s="1">
        <v>248</v>
      </c>
      <c r="AM81" s="1">
        <v>246.96711183880649</v>
      </c>
      <c r="AN81" s="1">
        <v>424.97701828287387</v>
      </c>
      <c r="AO81" s="1">
        <v>614.26676715512338</v>
      </c>
      <c r="AP81" s="1">
        <v>841.18996081857438</v>
      </c>
      <c r="AQ81" s="1">
        <v>1052.3885791082118</v>
      </c>
      <c r="AR81" s="1">
        <v>1019.0517832263625</v>
      </c>
      <c r="AS81" s="1">
        <v>953.12347469724045</v>
      </c>
      <c r="AT81" s="1">
        <v>953.46049128189918</v>
      </c>
      <c r="AU81" s="1">
        <v>1059.6957084483204</v>
      </c>
      <c r="AW81" t="s">
        <v>21</v>
      </c>
      <c r="AX81" s="1">
        <v>331</v>
      </c>
      <c r="AY81" s="1">
        <v>380.50134413631253</v>
      </c>
      <c r="AZ81" s="1">
        <v>759.67060014425113</v>
      </c>
      <c r="BA81" s="1">
        <v>1077.7400771100656</v>
      </c>
      <c r="BB81" s="1">
        <v>1319.3096157568534</v>
      </c>
      <c r="BC81" s="1">
        <v>1454.8001532544029</v>
      </c>
      <c r="BD81" s="1">
        <v>1303.0764125568091</v>
      </c>
      <c r="BE81" s="1">
        <v>1138.4295666728469</v>
      </c>
      <c r="BF81" s="1">
        <v>1122.4549365081828</v>
      </c>
      <c r="BG81" s="1">
        <v>1176.7920928859548</v>
      </c>
      <c r="BI81" t="s">
        <v>21</v>
      </c>
      <c r="BJ81" s="1">
        <v>197</v>
      </c>
      <c r="BK81" s="1">
        <v>151.74970300020439</v>
      </c>
      <c r="BL81" s="1">
        <v>299.85846549440686</v>
      </c>
      <c r="BM81" s="1">
        <v>448.45939421427295</v>
      </c>
      <c r="BN81" s="1">
        <v>606.86965046344858</v>
      </c>
      <c r="BO81" s="1">
        <v>748.12062080492285</v>
      </c>
      <c r="BP81" s="1">
        <v>692.07995685995343</v>
      </c>
      <c r="BQ81" s="1">
        <v>601.31140348156771</v>
      </c>
      <c r="BR81" s="1">
        <v>575.749531268429</v>
      </c>
      <c r="BS81" s="1">
        <v>640.32194621222129</v>
      </c>
    </row>
    <row r="82" spans="13:71" x14ac:dyDescent="0.4">
      <c r="M82" t="s">
        <v>97</v>
      </c>
      <c r="N82" s="1">
        <v>3548</v>
      </c>
      <c r="O82" s="1">
        <v>3342.1746984056035</v>
      </c>
      <c r="P82" s="1">
        <v>3112.4088852690002</v>
      </c>
      <c r="Q82" s="1">
        <v>3148.6362771907798</v>
      </c>
      <c r="R82" s="1">
        <v>3182.344570122375</v>
      </c>
      <c r="S82" s="1">
        <v>3280.6509085376983</v>
      </c>
      <c r="T82" s="1">
        <v>3305.3405521253076</v>
      </c>
      <c r="U82" s="1">
        <v>3207.4783514824735</v>
      </c>
      <c r="V82" s="1">
        <v>3027.9556386132194</v>
      </c>
      <c r="W82" s="1">
        <v>2890.6196140442171</v>
      </c>
      <c r="Y82" t="s">
        <v>97</v>
      </c>
      <c r="Z82" s="1">
        <v>3561</v>
      </c>
      <c r="AA82" s="1">
        <v>3240.4628463360664</v>
      </c>
      <c r="AB82" s="1">
        <v>3050.9770994994901</v>
      </c>
      <c r="AC82" s="1">
        <v>3124.3587919037582</v>
      </c>
      <c r="AD82" s="1">
        <v>3171.1191625007186</v>
      </c>
      <c r="AE82" s="1">
        <v>3296.077960493009</v>
      </c>
      <c r="AF82" s="1">
        <v>3339.2862237179943</v>
      </c>
      <c r="AG82" s="1">
        <v>3224.5181188447887</v>
      </c>
      <c r="AH82" s="1">
        <v>3014.2304324696829</v>
      </c>
      <c r="AI82" s="1">
        <v>2869.7311781094809</v>
      </c>
      <c r="AK82" t="s">
        <v>97</v>
      </c>
      <c r="AL82" s="1">
        <v>4478</v>
      </c>
      <c r="AM82" s="1">
        <v>4056.5044206198163</v>
      </c>
      <c r="AN82" s="1">
        <v>3668.8269354634695</v>
      </c>
      <c r="AO82" s="1">
        <v>3626.3153389845984</v>
      </c>
      <c r="AP82" s="1">
        <v>3668.6475634777094</v>
      </c>
      <c r="AQ82" s="1">
        <v>3767.1390372549495</v>
      </c>
      <c r="AR82" s="1">
        <v>3809.2076776520798</v>
      </c>
      <c r="AS82" s="1">
        <v>3725.8658578526383</v>
      </c>
      <c r="AT82" s="1">
        <v>3538.6046417951661</v>
      </c>
      <c r="AU82" s="1">
        <v>3379.6563571078086</v>
      </c>
      <c r="AW82" t="s">
        <v>97</v>
      </c>
      <c r="AX82" s="1">
        <v>3732</v>
      </c>
      <c r="AY82" s="1">
        <v>3651.8631935004996</v>
      </c>
      <c r="AZ82" s="1">
        <v>3653.1065966291821</v>
      </c>
      <c r="BA82" s="1">
        <v>3737.774337840242</v>
      </c>
      <c r="BB82" s="1">
        <v>3723.5172124782771</v>
      </c>
      <c r="BC82" s="1">
        <v>3784.4379509733012</v>
      </c>
      <c r="BD82" s="1">
        <v>3764.1379970375147</v>
      </c>
      <c r="BE82" s="1">
        <v>3618.125430869557</v>
      </c>
      <c r="BF82" s="1">
        <v>3420.1569477864687</v>
      </c>
      <c r="BG82" s="1">
        <v>3314.6463032521465</v>
      </c>
      <c r="BI82" t="s">
        <v>97</v>
      </c>
      <c r="BJ82" s="1">
        <v>2239</v>
      </c>
      <c r="BK82" s="1">
        <v>2274.3723321387147</v>
      </c>
      <c r="BL82" s="1">
        <v>2295.6044456626737</v>
      </c>
      <c r="BM82" s="1">
        <v>2552.2321564765753</v>
      </c>
      <c r="BN82" s="1">
        <v>2604.0706152196362</v>
      </c>
      <c r="BO82" s="1">
        <v>2728.7816033670742</v>
      </c>
      <c r="BP82" s="1">
        <v>2709.929305753979</v>
      </c>
      <c r="BQ82" s="1">
        <v>2530.5764091792971</v>
      </c>
      <c r="BR82" s="1">
        <v>2296.6021866056203</v>
      </c>
      <c r="BS82" s="1">
        <v>2210.2207173417228</v>
      </c>
    </row>
    <row r="83" spans="13:71" x14ac:dyDescent="0.4">
      <c r="M83" t="s">
        <v>98</v>
      </c>
      <c r="N83" s="1">
        <v>18354</v>
      </c>
      <c r="O83" s="1">
        <v>17303.825626874557</v>
      </c>
      <c r="P83" s="1">
        <v>16949.230680109904</v>
      </c>
      <c r="Q83" s="1">
        <v>16122.790570587656</v>
      </c>
      <c r="R83" s="1">
        <v>15001.893391078051</v>
      </c>
      <c r="S83" s="1">
        <v>13700.773485363839</v>
      </c>
      <c r="T83" s="1">
        <v>12970.454306315343</v>
      </c>
      <c r="U83" s="1">
        <v>12593.980544842289</v>
      </c>
      <c r="V83" s="1">
        <v>12608.964097432689</v>
      </c>
      <c r="W83" s="1">
        <v>12158.928339888698</v>
      </c>
      <c r="Y83" t="s">
        <v>98</v>
      </c>
      <c r="Z83" s="1">
        <v>19035</v>
      </c>
      <c r="AA83" s="1">
        <v>18450.153040395453</v>
      </c>
      <c r="AB83" s="1">
        <v>18004.298829954983</v>
      </c>
      <c r="AC83" s="1">
        <v>17169.663980074336</v>
      </c>
      <c r="AD83" s="1">
        <v>16026.245756199867</v>
      </c>
      <c r="AE83" s="1">
        <v>14759.745411587895</v>
      </c>
      <c r="AF83" s="1">
        <v>14103.169936712355</v>
      </c>
      <c r="AG83" s="1">
        <v>13886.212583467772</v>
      </c>
      <c r="AH83" s="1">
        <v>13878.355026968553</v>
      </c>
      <c r="AI83" s="1">
        <v>12900.361146187297</v>
      </c>
      <c r="AK83" t="s">
        <v>98</v>
      </c>
      <c r="AL83" s="1">
        <v>20828</v>
      </c>
      <c r="AM83" s="1">
        <v>20397.201577244123</v>
      </c>
      <c r="AN83" s="1">
        <v>20094.963840078155</v>
      </c>
      <c r="AO83" s="1">
        <v>19253.576409593999</v>
      </c>
      <c r="AP83" s="1">
        <v>17894.198776571953</v>
      </c>
      <c r="AQ83" s="1">
        <v>16404.654849533181</v>
      </c>
      <c r="AR83" s="1">
        <v>15431.158785548736</v>
      </c>
      <c r="AS83" s="1">
        <v>14983.315905124789</v>
      </c>
      <c r="AT83" s="1">
        <v>14758.265117441937</v>
      </c>
      <c r="AU83" s="1">
        <v>14435.072729480984</v>
      </c>
      <c r="AW83" t="s">
        <v>98</v>
      </c>
      <c r="AX83" s="1">
        <v>22544</v>
      </c>
      <c r="AY83" s="1">
        <v>21471.754644083368</v>
      </c>
      <c r="AZ83" s="1">
        <v>20559.876824879968</v>
      </c>
      <c r="BA83" s="1">
        <v>19266.108971410387</v>
      </c>
      <c r="BB83" s="1">
        <v>17874.371903844538</v>
      </c>
      <c r="BC83" s="1">
        <v>16280.105395437356</v>
      </c>
      <c r="BD83" s="1">
        <v>15228.844881190114</v>
      </c>
      <c r="BE83" s="1">
        <v>14649.937562476633</v>
      </c>
      <c r="BF83" s="1">
        <v>14185.360873079564</v>
      </c>
      <c r="BG83" s="1">
        <v>13627.813656713228</v>
      </c>
      <c r="BI83" t="s">
        <v>98</v>
      </c>
      <c r="BJ83" s="1">
        <v>15430</v>
      </c>
      <c r="BK83" s="1">
        <v>14874.929754805866</v>
      </c>
      <c r="BL83" s="1">
        <v>14481.342352672478</v>
      </c>
      <c r="BM83" s="1">
        <v>13815.52475975927</v>
      </c>
      <c r="BN83" s="1">
        <v>13120.22823504579</v>
      </c>
      <c r="BO83" s="1">
        <v>12320.856219535191</v>
      </c>
      <c r="BP83" s="1">
        <v>11861.828678433671</v>
      </c>
      <c r="BQ83" s="1">
        <v>11768.119653826114</v>
      </c>
      <c r="BR83" s="1">
        <v>11732.492162538361</v>
      </c>
      <c r="BS83" s="1">
        <v>9879.2773361930595</v>
      </c>
    </row>
    <row r="84" spans="13:71" x14ac:dyDescent="0.4">
      <c r="M84" t="s">
        <v>99</v>
      </c>
      <c r="N84" s="1">
        <v>10845</v>
      </c>
      <c r="O84" s="1">
        <v>10814.161667011671</v>
      </c>
      <c r="P84" s="1">
        <v>10323.614117191453</v>
      </c>
      <c r="Q84" s="1">
        <v>9762.6903186334239</v>
      </c>
      <c r="R84" s="1">
        <v>9400.2296847213329</v>
      </c>
      <c r="S84" s="1">
        <v>9307.3874042069474</v>
      </c>
      <c r="T84" s="1">
        <v>8885.2017413973281</v>
      </c>
      <c r="U84" s="1">
        <v>8351.5298654978742</v>
      </c>
      <c r="V84" s="1">
        <v>7532.1157470254966</v>
      </c>
      <c r="W84" s="1">
        <v>7123.9625280537148</v>
      </c>
      <c r="Y84" t="s">
        <v>99</v>
      </c>
      <c r="Z84" s="1">
        <v>8182</v>
      </c>
      <c r="AA84" s="1">
        <v>8656.5991835248442</v>
      </c>
      <c r="AB84" s="1">
        <v>8661.5924750660615</v>
      </c>
      <c r="AC84" s="1">
        <v>8531.9583069662749</v>
      </c>
      <c r="AD84" s="1">
        <v>8619.1106208903311</v>
      </c>
      <c r="AE84" s="1">
        <v>8807.0893092302358</v>
      </c>
      <c r="AF84" s="1">
        <v>8521.3237609643693</v>
      </c>
      <c r="AG84" s="1">
        <v>7953.1841986755944</v>
      </c>
      <c r="AH84" s="1">
        <v>7234.4805126091778</v>
      </c>
      <c r="AI84" s="1">
        <v>7378.6920589939218</v>
      </c>
      <c r="AK84" t="s">
        <v>99</v>
      </c>
      <c r="AL84" s="1">
        <v>7711</v>
      </c>
      <c r="AM84" s="1">
        <v>8417.0898942930671</v>
      </c>
      <c r="AN84" s="1">
        <v>8820.2936856081269</v>
      </c>
      <c r="AO84" s="1">
        <v>9078.3203811491421</v>
      </c>
      <c r="AP84" s="1">
        <v>9531.7502262933831</v>
      </c>
      <c r="AQ84" s="1">
        <v>10012.800264986423</v>
      </c>
      <c r="AR84" s="1">
        <v>10037.560145871554</v>
      </c>
      <c r="AS84" s="1">
        <v>9598.2093916454323</v>
      </c>
      <c r="AT84" s="1">
        <v>8945.8764675748698</v>
      </c>
      <c r="AU84" s="1">
        <v>8289.0456804206115</v>
      </c>
      <c r="AW84" t="s">
        <v>99</v>
      </c>
      <c r="AX84" s="1">
        <v>11411</v>
      </c>
      <c r="AY84" s="1">
        <v>11709.800633140905</v>
      </c>
      <c r="AZ84" s="1">
        <v>11509.923916216823</v>
      </c>
      <c r="BA84" s="1">
        <v>11273.881935632475</v>
      </c>
      <c r="BB84" s="1">
        <v>11157.206460191821</v>
      </c>
      <c r="BC84" s="1">
        <v>11252.745782231172</v>
      </c>
      <c r="BD84" s="1">
        <v>10976.093764881474</v>
      </c>
      <c r="BE84" s="1">
        <v>10393.20286690737</v>
      </c>
      <c r="BF84" s="1">
        <v>9724.3824896296301</v>
      </c>
      <c r="BG84" s="1">
        <v>9065.7058881964622</v>
      </c>
      <c r="BI84" t="s">
        <v>99</v>
      </c>
      <c r="BJ84" s="1">
        <v>5465</v>
      </c>
      <c r="BK84" s="1">
        <v>5822.4080084946263</v>
      </c>
      <c r="BL84" s="1">
        <v>5862.314279471585</v>
      </c>
      <c r="BM84" s="1">
        <v>5814.7971976333592</v>
      </c>
      <c r="BN84" s="1">
        <v>5938.9559030459022</v>
      </c>
      <c r="BO84" s="1">
        <v>6156.5131498282935</v>
      </c>
      <c r="BP84" s="1">
        <v>6101.0423790795639</v>
      </c>
      <c r="BQ84" s="1">
        <v>5776.8707958498862</v>
      </c>
      <c r="BR84" s="1">
        <v>5414.903643713873</v>
      </c>
      <c r="BS84" s="1">
        <v>6666.2895009463009</v>
      </c>
    </row>
    <row r="85" spans="13:71" x14ac:dyDescent="0.4">
      <c r="M85" t="s">
        <v>93</v>
      </c>
      <c r="N85" s="1">
        <v>5177</v>
      </c>
      <c r="O85" s="1">
        <v>5799.4701646973681</v>
      </c>
      <c r="P85" s="1">
        <v>6679.3241375057087</v>
      </c>
      <c r="Q85" s="1">
        <v>6577.6816089851418</v>
      </c>
      <c r="R85" s="1">
        <v>5716.4436738713321</v>
      </c>
      <c r="S85" s="1">
        <v>5122.6122742160796</v>
      </c>
      <c r="T85" s="1">
        <v>5036.3409329639808</v>
      </c>
      <c r="U85" s="1">
        <v>5306.4988579716637</v>
      </c>
      <c r="V85" s="1">
        <v>5095.95726321037</v>
      </c>
      <c r="W85" s="1">
        <v>4611.2567684692967</v>
      </c>
      <c r="Y85" t="s">
        <v>93</v>
      </c>
      <c r="Z85" s="1">
        <v>3482</v>
      </c>
      <c r="AA85" s="1">
        <v>4299.585357462769</v>
      </c>
      <c r="AB85" s="1">
        <v>5318.9541506925334</v>
      </c>
      <c r="AC85" s="1">
        <v>5441.8700776467131</v>
      </c>
      <c r="AD85" s="1">
        <v>4995.8645992144338</v>
      </c>
      <c r="AE85" s="1">
        <v>4654.8381392134543</v>
      </c>
      <c r="AF85" s="1">
        <v>4797.669191959154</v>
      </c>
      <c r="AG85" s="1">
        <v>5148.4046460771287</v>
      </c>
      <c r="AH85" s="1">
        <v>4940.6967533910047</v>
      </c>
      <c r="AI85" s="1">
        <v>4366.2356833961712</v>
      </c>
      <c r="AK85" t="s">
        <v>93</v>
      </c>
      <c r="AL85" s="1">
        <v>3091</v>
      </c>
      <c r="AM85" s="1">
        <v>3982.9266067706576</v>
      </c>
      <c r="AN85" s="1">
        <v>5103.8148885285864</v>
      </c>
      <c r="AO85" s="1">
        <v>5386.5065526087619</v>
      </c>
      <c r="AP85" s="1">
        <v>5253.5115093297072</v>
      </c>
      <c r="AQ85" s="1">
        <v>5162.6471056972368</v>
      </c>
      <c r="AR85" s="1">
        <v>5505.5801791888371</v>
      </c>
      <c r="AS85" s="1">
        <v>5968.1644312354229</v>
      </c>
      <c r="AT85" s="1">
        <v>5911.079512816269</v>
      </c>
      <c r="AU85" s="1">
        <v>5369.4434783741526</v>
      </c>
      <c r="AW85" t="s">
        <v>93</v>
      </c>
      <c r="AX85" s="1">
        <v>5280</v>
      </c>
      <c r="AY85" s="1">
        <v>6382.7596693287142</v>
      </c>
      <c r="AZ85" s="1">
        <v>7320.2370195598905</v>
      </c>
      <c r="BA85" s="1">
        <v>7108.1185719811992</v>
      </c>
      <c r="BB85" s="1">
        <v>6467.2739340478556</v>
      </c>
      <c r="BC85" s="1">
        <v>6133.4998379632834</v>
      </c>
      <c r="BD85" s="1">
        <v>6216.5786807292207</v>
      </c>
      <c r="BE85" s="1">
        <v>6545.045635835897</v>
      </c>
      <c r="BF85" s="1">
        <v>6339.7273565200258</v>
      </c>
      <c r="BG85" s="1">
        <v>5753.3069459204016</v>
      </c>
      <c r="BI85" t="s">
        <v>93</v>
      </c>
      <c r="BJ85" s="1">
        <v>2229</v>
      </c>
      <c r="BK85" s="1">
        <v>2859.6306520106359</v>
      </c>
      <c r="BL85" s="1">
        <v>3614.6007658779945</v>
      </c>
      <c r="BM85" s="1">
        <v>3692.9865706168785</v>
      </c>
      <c r="BN85" s="1">
        <v>3403.033076541938</v>
      </c>
      <c r="BO85" s="1">
        <v>3186.7156957728826</v>
      </c>
      <c r="BP85" s="1">
        <v>3333.8010969528277</v>
      </c>
      <c r="BQ85" s="1">
        <v>3640.2024725013689</v>
      </c>
      <c r="BR85" s="1">
        <v>3590.9973629554033</v>
      </c>
      <c r="BS85" s="1">
        <v>3217.0006592903264</v>
      </c>
    </row>
    <row r="87" spans="13:71" x14ac:dyDescent="0.4">
      <c r="M87" s="12" t="s">
        <v>107</v>
      </c>
      <c r="Y87" t="s">
        <v>110</v>
      </c>
      <c r="BI87" t="s">
        <v>117</v>
      </c>
    </row>
    <row r="88" spans="13:71" ht="37.5" x14ac:dyDescent="0.4">
      <c r="M88" t="s">
        <v>0</v>
      </c>
      <c r="N88" s="3" t="s">
        <v>83</v>
      </c>
      <c r="O88" s="3" t="s">
        <v>84</v>
      </c>
      <c r="P88" s="3" t="s">
        <v>85</v>
      </c>
      <c r="Q88" s="3" t="s">
        <v>86</v>
      </c>
      <c r="R88" s="3" t="s">
        <v>87</v>
      </c>
      <c r="S88" s="3" t="s">
        <v>88</v>
      </c>
      <c r="T88" s="3" t="s">
        <v>89</v>
      </c>
      <c r="U88" s="3" t="s">
        <v>90</v>
      </c>
      <c r="V88" s="3" t="s">
        <v>91</v>
      </c>
      <c r="W88" s="3" t="s">
        <v>92</v>
      </c>
      <c r="Y88" t="s">
        <v>0</v>
      </c>
      <c r="Z88" s="3" t="s">
        <v>83</v>
      </c>
      <c r="AA88" s="3" t="s">
        <v>84</v>
      </c>
      <c r="AB88" s="3" t="s">
        <v>85</v>
      </c>
      <c r="AC88" s="3" t="s">
        <v>86</v>
      </c>
      <c r="AD88" s="3" t="s">
        <v>87</v>
      </c>
      <c r="AE88" s="3" t="s">
        <v>88</v>
      </c>
      <c r="AF88" s="3" t="s">
        <v>89</v>
      </c>
      <c r="AG88" s="3" t="s">
        <v>90</v>
      </c>
      <c r="AH88" s="3" t="s">
        <v>91</v>
      </c>
      <c r="AI88" s="3" t="s">
        <v>92</v>
      </c>
      <c r="BI88" t="s">
        <v>0</v>
      </c>
      <c r="BJ88" s="3" t="s">
        <v>83</v>
      </c>
      <c r="BK88" s="3" t="s">
        <v>84</v>
      </c>
      <c r="BL88" s="3" t="s">
        <v>85</v>
      </c>
      <c r="BM88" s="3" t="s">
        <v>86</v>
      </c>
      <c r="BN88" s="3" t="s">
        <v>87</v>
      </c>
      <c r="BO88" s="3" t="s">
        <v>88</v>
      </c>
      <c r="BP88" s="3" t="s">
        <v>89</v>
      </c>
      <c r="BQ88" s="3" t="s">
        <v>90</v>
      </c>
      <c r="BR88" s="3" t="s">
        <v>91</v>
      </c>
      <c r="BS88" s="3" t="s">
        <v>92</v>
      </c>
    </row>
    <row r="89" spans="13:71" x14ac:dyDescent="0.4">
      <c r="M89" t="s">
        <v>2</v>
      </c>
      <c r="N89" s="1">
        <v>51231</v>
      </c>
      <c r="O89" s="1">
        <v>50129.912911787258</v>
      </c>
      <c r="P89" s="1">
        <v>48892.570035917372</v>
      </c>
      <c r="Q89" s="1">
        <v>47090.582444169013</v>
      </c>
      <c r="R89" s="1">
        <v>45035.485597429753</v>
      </c>
      <c r="S89" s="1">
        <v>43129.180039448998</v>
      </c>
      <c r="T89" s="1">
        <v>41476.564014976204</v>
      </c>
      <c r="U89" s="1">
        <v>39965.536179434304</v>
      </c>
      <c r="V89" s="1">
        <v>38402.568438753959</v>
      </c>
      <c r="W89" s="1">
        <v>36790.214005098933</v>
      </c>
      <c r="Y89" t="s">
        <v>2</v>
      </c>
      <c r="Z89" s="1">
        <v>49710</v>
      </c>
      <c r="AA89" s="1">
        <v>48334.0143543343</v>
      </c>
      <c r="AB89" s="1">
        <v>46775.522941188159</v>
      </c>
      <c r="AC89" s="1">
        <v>44814.236104032854</v>
      </c>
      <c r="AD89" s="1">
        <v>42793.904450138842</v>
      </c>
      <c r="AE89" s="1">
        <v>40934.973265542896</v>
      </c>
      <c r="AF89" s="1">
        <v>39207.691142845215</v>
      </c>
      <c r="AG89" s="1">
        <v>37531.176440351541</v>
      </c>
      <c r="AH89" s="1">
        <v>35815.553049623566</v>
      </c>
      <c r="AI89" s="1">
        <v>34171.630647111742</v>
      </c>
      <c r="BI89" t="s">
        <v>2</v>
      </c>
      <c r="BJ89" s="1">
        <v>57191</v>
      </c>
      <c r="BK89" s="1">
        <v>57838.783240917946</v>
      </c>
      <c r="BL89" s="1">
        <v>58209.790957660894</v>
      </c>
      <c r="BM89" s="1">
        <v>58151.015140497475</v>
      </c>
      <c r="BN89" s="1">
        <v>57742.617515742699</v>
      </c>
      <c r="BO89" s="1">
        <v>57049.324527256904</v>
      </c>
      <c r="BP89" s="1">
        <v>55877.899974701984</v>
      </c>
      <c r="BQ89" s="1">
        <v>54312.722041034911</v>
      </c>
      <c r="BR89" s="1">
        <v>52552.433536603909</v>
      </c>
      <c r="BS89" s="1">
        <v>50781.936402807201</v>
      </c>
    </row>
    <row r="90" spans="13:71" x14ac:dyDescent="0.4">
      <c r="M90" t="s">
        <v>3</v>
      </c>
      <c r="N90" s="1">
        <v>1738</v>
      </c>
      <c r="O90" s="1">
        <v>1692.2457882340393</v>
      </c>
      <c r="P90" s="1">
        <v>1697.1759319391967</v>
      </c>
      <c r="Q90" s="1">
        <v>1711.2526315905184</v>
      </c>
      <c r="R90" s="1">
        <v>1761.9040916630743</v>
      </c>
      <c r="S90" s="1">
        <v>1836.8143976648464</v>
      </c>
      <c r="T90" s="1">
        <v>1771.5472076761494</v>
      </c>
      <c r="U90" s="1">
        <v>1679.8614567319435</v>
      </c>
      <c r="V90" s="1">
        <v>1597.1459308587896</v>
      </c>
      <c r="W90" s="1">
        <v>1547.1624148085234</v>
      </c>
      <c r="Y90" t="s">
        <v>3</v>
      </c>
      <c r="Z90" s="1">
        <v>1457</v>
      </c>
      <c r="AA90" s="1">
        <v>1634.0817931504994</v>
      </c>
      <c r="AB90" s="1">
        <v>1587.71560038916</v>
      </c>
      <c r="AC90" s="1">
        <v>1594.9435784037207</v>
      </c>
      <c r="AD90" s="1">
        <v>1665.9047245181641</v>
      </c>
      <c r="AE90" s="1">
        <v>1716.3945704127618</v>
      </c>
      <c r="AF90" s="1">
        <v>1625.3593951735504</v>
      </c>
      <c r="AG90" s="1">
        <v>1512.3858203374305</v>
      </c>
      <c r="AH90" s="1">
        <v>1438.0155845018378</v>
      </c>
      <c r="AI90" s="1">
        <v>1433.2160472085752</v>
      </c>
      <c r="BI90" t="s">
        <v>3</v>
      </c>
      <c r="BJ90" s="1">
        <v>2187</v>
      </c>
      <c r="BK90" s="1">
        <v>2372.582935298497</v>
      </c>
      <c r="BL90" s="1">
        <v>2376.4719281012863</v>
      </c>
      <c r="BM90" s="1">
        <v>2415.6959419087434</v>
      </c>
      <c r="BN90" s="1">
        <v>2561.3707702622924</v>
      </c>
      <c r="BO90" s="1">
        <v>2688.31497673268</v>
      </c>
      <c r="BP90" s="1">
        <v>2486.147781149104</v>
      </c>
      <c r="BQ90" s="1">
        <v>2271.2735647859627</v>
      </c>
      <c r="BR90" s="1">
        <v>2181.5898415266211</v>
      </c>
      <c r="BS90" s="1">
        <v>2163.39846714754</v>
      </c>
    </row>
    <row r="91" spans="13:71" x14ac:dyDescent="0.4">
      <c r="M91" t="s">
        <v>4</v>
      </c>
      <c r="N91" s="1">
        <v>2235</v>
      </c>
      <c r="O91" s="1">
        <v>1768.3912063574248</v>
      </c>
      <c r="P91" s="1">
        <v>1721.8491726098839</v>
      </c>
      <c r="Q91" s="1">
        <v>1726.8653867416501</v>
      </c>
      <c r="R91" s="1">
        <v>1741.1883363722463</v>
      </c>
      <c r="S91" s="1">
        <v>1792.7258650050514</v>
      </c>
      <c r="T91" s="1">
        <v>1868.9466103681316</v>
      </c>
      <c r="U91" s="1">
        <v>1802.5378553074956</v>
      </c>
      <c r="V91" s="1">
        <v>1709.2481951995851</v>
      </c>
      <c r="W91" s="1">
        <v>1625.0856812332727</v>
      </c>
      <c r="Y91" t="s">
        <v>4</v>
      </c>
      <c r="Z91" s="1">
        <v>1767</v>
      </c>
      <c r="AA91" s="1">
        <v>1482.4197452535213</v>
      </c>
      <c r="AB91" s="1">
        <v>1662.6676828365867</v>
      </c>
      <c r="AC91" s="1">
        <v>1615.4902168386425</v>
      </c>
      <c r="AD91" s="1">
        <v>1622.8446370932434</v>
      </c>
      <c r="AE91" s="1">
        <v>1695.0471381554253</v>
      </c>
      <c r="AF91" s="1">
        <v>1746.4202254214447</v>
      </c>
      <c r="AG91" s="1">
        <v>1653.7926991644708</v>
      </c>
      <c r="AH91" s="1">
        <v>1538.842815577317</v>
      </c>
      <c r="AI91" s="1">
        <v>1463.17158038757</v>
      </c>
      <c r="BI91" t="s">
        <v>4</v>
      </c>
      <c r="BJ91" s="1">
        <v>2761</v>
      </c>
      <c r="BK91" s="1">
        <v>2225.3006583334263</v>
      </c>
      <c r="BL91" s="1">
        <v>2414.0878307962766</v>
      </c>
      <c r="BM91" s="1">
        <v>2418.0446104442681</v>
      </c>
      <c r="BN91" s="1">
        <v>2457.9547874026352</v>
      </c>
      <c r="BO91" s="1">
        <v>2606.1779704381383</v>
      </c>
      <c r="BP91" s="1">
        <v>2735.3428684759169</v>
      </c>
      <c r="BQ91" s="1">
        <v>2529.6393288262975</v>
      </c>
      <c r="BR91" s="1">
        <v>2311.0061998609303</v>
      </c>
      <c r="BS91" s="1">
        <v>2219.7535900070034</v>
      </c>
    </row>
    <row r="92" spans="13:71" x14ac:dyDescent="0.4">
      <c r="M92" t="s">
        <v>5</v>
      </c>
      <c r="N92" s="1">
        <v>2358</v>
      </c>
      <c r="O92" s="1">
        <v>2252.9574316539693</v>
      </c>
      <c r="P92" s="1">
        <v>1782.5873963872309</v>
      </c>
      <c r="Q92" s="1">
        <v>1735.6695944419653</v>
      </c>
      <c r="R92" s="1">
        <v>1740.7261018449126</v>
      </c>
      <c r="S92" s="1">
        <v>1755.1640148801798</v>
      </c>
      <c r="T92" s="1">
        <v>1807.1152103841782</v>
      </c>
      <c r="U92" s="1">
        <v>1883.9477428874416</v>
      </c>
      <c r="V92" s="1">
        <v>1817.0059248253879</v>
      </c>
      <c r="W92" s="1">
        <v>1722.9674752905216</v>
      </c>
      <c r="Y92" t="s">
        <v>5</v>
      </c>
      <c r="Z92" s="1">
        <v>2048</v>
      </c>
      <c r="AA92" s="1">
        <v>1781.1795764783494</v>
      </c>
      <c r="AB92" s="1">
        <v>1494.3303317125637</v>
      </c>
      <c r="AC92" s="1">
        <v>1676.013084459971</v>
      </c>
      <c r="AD92" s="1">
        <v>1628.4569772008724</v>
      </c>
      <c r="AE92" s="1">
        <v>1635.8704278377377</v>
      </c>
      <c r="AF92" s="1">
        <v>1708.6524635322362</v>
      </c>
      <c r="AG92" s="1">
        <v>1760.4378977779547</v>
      </c>
      <c r="AH92" s="1">
        <v>1667.0668657342553</v>
      </c>
      <c r="AI92" s="1">
        <v>1551.194336943332</v>
      </c>
      <c r="BI92" t="s">
        <v>5</v>
      </c>
      <c r="BJ92" s="1">
        <v>3026</v>
      </c>
      <c r="BK92" s="1">
        <v>2783.1685101484945</v>
      </c>
      <c r="BL92" s="1">
        <v>2243.1546473618519</v>
      </c>
      <c r="BM92" s="1">
        <v>2433.4645059964205</v>
      </c>
      <c r="BN92" s="1">
        <v>2437.453087624755</v>
      </c>
      <c r="BO92" s="1">
        <v>2477.6836043135881</v>
      </c>
      <c r="BP92" s="1">
        <v>2627.0965033093089</v>
      </c>
      <c r="BQ92" s="1">
        <v>2757.2981456508351</v>
      </c>
      <c r="BR92" s="1">
        <v>2549.9434780883439</v>
      </c>
      <c r="BS92" s="1">
        <v>2329.5554903834109</v>
      </c>
    </row>
    <row r="93" spans="13:71" x14ac:dyDescent="0.4">
      <c r="M93" t="s">
        <v>6</v>
      </c>
      <c r="N93" s="1">
        <v>2417</v>
      </c>
      <c r="O93" s="1">
        <v>2480.0802546069954</v>
      </c>
      <c r="P93" s="1">
        <v>2369.2747211208298</v>
      </c>
      <c r="Q93" s="1">
        <v>1874.7455263627694</v>
      </c>
      <c r="R93" s="1">
        <v>1825.4241178909251</v>
      </c>
      <c r="S93" s="1">
        <v>1830.7417913795812</v>
      </c>
      <c r="T93" s="1">
        <v>1845.9263116472748</v>
      </c>
      <c r="U93" s="1">
        <v>1900.5639853286766</v>
      </c>
      <c r="V93" s="1">
        <v>1981.3696491503281</v>
      </c>
      <c r="W93" s="1">
        <v>1910.9664927865224</v>
      </c>
      <c r="Y93" t="s">
        <v>6</v>
      </c>
      <c r="Z93" s="1">
        <v>2439</v>
      </c>
      <c r="AA93" s="1">
        <v>2153.5181871117975</v>
      </c>
      <c r="AB93" s="1">
        <v>1873.3208863425655</v>
      </c>
      <c r="AC93" s="1">
        <v>1571.4820173383632</v>
      </c>
      <c r="AD93" s="1">
        <v>1762.6826649905274</v>
      </c>
      <c r="AE93" s="1">
        <v>1712.667053401211</v>
      </c>
      <c r="AF93" s="1">
        <v>1720.4638652516533</v>
      </c>
      <c r="AG93" s="1">
        <v>1797.0095746923164</v>
      </c>
      <c r="AH93" s="1">
        <v>1851.4729153395879</v>
      </c>
      <c r="AI93" s="1">
        <v>1753.2738215803854</v>
      </c>
      <c r="BI93" t="s">
        <v>6</v>
      </c>
      <c r="BJ93" s="1">
        <v>4097</v>
      </c>
      <c r="BK93" s="1">
        <v>3181.9492563712251</v>
      </c>
      <c r="BL93" s="1">
        <v>2927.0155605973541</v>
      </c>
      <c r="BM93" s="1">
        <v>2359.2280222592121</v>
      </c>
      <c r="BN93" s="1">
        <v>2559.3032300053464</v>
      </c>
      <c r="BO93" s="1">
        <v>2563.4976274052565</v>
      </c>
      <c r="BP93" s="1">
        <v>2605.8085275020503</v>
      </c>
      <c r="BQ93" s="1">
        <v>2762.9478029301222</v>
      </c>
      <c r="BR93" s="1">
        <v>2899.8823773518288</v>
      </c>
      <c r="BS93" s="1">
        <v>2681.8055343405804</v>
      </c>
    </row>
    <row r="94" spans="13:71" x14ac:dyDescent="0.4">
      <c r="M94" t="s">
        <v>7</v>
      </c>
      <c r="N94" s="1">
        <v>2406</v>
      </c>
      <c r="O94" s="1">
        <v>2647.4110155124827</v>
      </c>
      <c r="P94" s="1">
        <v>2715.7875688140207</v>
      </c>
      <c r="Q94" s="1">
        <v>2592.3422958030878</v>
      </c>
      <c r="R94" s="1">
        <v>2052.0680852445566</v>
      </c>
      <c r="S94" s="1">
        <v>1998.22454745404</v>
      </c>
      <c r="T94" s="1">
        <v>2004.0435636979596</v>
      </c>
      <c r="U94" s="1">
        <v>2020.6654817934555</v>
      </c>
      <c r="V94" s="1">
        <v>2080.4752697123349</v>
      </c>
      <c r="W94" s="1">
        <v>2168.9301633814694</v>
      </c>
      <c r="Y94" t="s">
        <v>7</v>
      </c>
      <c r="Z94" s="1">
        <v>2621</v>
      </c>
      <c r="AA94" s="1">
        <v>2669.5913412471937</v>
      </c>
      <c r="AB94" s="1">
        <v>2354.8597056211102</v>
      </c>
      <c r="AC94" s="1">
        <v>2050.8722637816886</v>
      </c>
      <c r="AD94" s="1">
        <v>1719.4459672672845</v>
      </c>
      <c r="AE94" s="1">
        <v>1929.5437898702307</v>
      </c>
      <c r="AF94" s="1">
        <v>1874.7916288838412</v>
      </c>
      <c r="AG94" s="1">
        <v>1883.3265029331567</v>
      </c>
      <c r="AH94" s="1">
        <v>1967.1181862036071</v>
      </c>
      <c r="AI94" s="1">
        <v>2026.7371383658367</v>
      </c>
      <c r="BI94" t="s">
        <v>7</v>
      </c>
      <c r="BJ94" s="1">
        <v>4482</v>
      </c>
      <c r="BK94" s="1">
        <v>4484.1041768556079</v>
      </c>
      <c r="BL94" s="1">
        <v>3479.7161306475477</v>
      </c>
      <c r="BM94" s="1">
        <v>3203.6057568215792</v>
      </c>
      <c r="BN94" s="1">
        <v>2583.0531573822063</v>
      </c>
      <c r="BO94" s="1">
        <v>2801.5749810974498</v>
      </c>
      <c r="BP94" s="1">
        <v>2806.1635698419077</v>
      </c>
      <c r="BQ94" s="1">
        <v>2852.4797065098483</v>
      </c>
      <c r="BR94" s="1">
        <v>3024.4941079992468</v>
      </c>
      <c r="BS94" s="1">
        <v>3174.3911900507501</v>
      </c>
    </row>
    <row r="95" spans="13:71" x14ac:dyDescent="0.4">
      <c r="M95" t="s">
        <v>8</v>
      </c>
      <c r="N95" s="1">
        <v>2105</v>
      </c>
      <c r="O95" s="1">
        <v>2249.0976448735969</v>
      </c>
      <c r="P95" s="1">
        <v>2474.5468943897904</v>
      </c>
      <c r="Q95" s="1">
        <v>2538.6792829792566</v>
      </c>
      <c r="R95" s="1">
        <v>2423.933057728088</v>
      </c>
      <c r="S95" s="1">
        <v>1918.5063968243339</v>
      </c>
      <c r="T95" s="1">
        <v>1868.1233572662138</v>
      </c>
      <c r="U95" s="1">
        <v>1873.564135980303</v>
      </c>
      <c r="V95" s="1">
        <v>1889.1038329105722</v>
      </c>
      <c r="W95" s="1">
        <v>1945.0195204012309</v>
      </c>
      <c r="Y95" t="s">
        <v>8</v>
      </c>
      <c r="Z95" s="1">
        <v>2166</v>
      </c>
      <c r="AA95" s="1">
        <v>2449.4783159740409</v>
      </c>
      <c r="AB95" s="1">
        <v>2495.8684250810256</v>
      </c>
      <c r="AC95" s="1">
        <v>2202.3131620978802</v>
      </c>
      <c r="AD95" s="1">
        <v>1917.2765284854081</v>
      </c>
      <c r="AE95" s="1">
        <v>1607.7409998025382</v>
      </c>
      <c r="AF95" s="1">
        <v>1803.9142934747961</v>
      </c>
      <c r="AG95" s="1">
        <v>1752.727546416877</v>
      </c>
      <c r="AH95" s="1">
        <v>1760.7067312078502</v>
      </c>
      <c r="AI95" s="1">
        <v>1839.0428989003592</v>
      </c>
      <c r="BI95" t="s">
        <v>8</v>
      </c>
      <c r="BJ95" s="1">
        <v>2857</v>
      </c>
      <c r="BK95" s="1">
        <v>4189.3121700217689</v>
      </c>
      <c r="BL95" s="1">
        <v>4192.3762327289569</v>
      </c>
      <c r="BM95" s="1">
        <v>3254.2179050300765</v>
      </c>
      <c r="BN95" s="1">
        <v>2995.1750199793714</v>
      </c>
      <c r="BO95" s="1">
        <v>2414.7229766988985</v>
      </c>
      <c r="BP95" s="1">
        <v>2619.1689347371375</v>
      </c>
      <c r="BQ95" s="1">
        <v>2623.4596489752994</v>
      </c>
      <c r="BR95" s="1">
        <v>2666.7602309337526</v>
      </c>
      <c r="BS95" s="1">
        <v>2827.5751050914623</v>
      </c>
    </row>
    <row r="96" spans="13:71" x14ac:dyDescent="0.4">
      <c r="M96" t="s">
        <v>9</v>
      </c>
      <c r="N96" s="1">
        <v>2553</v>
      </c>
      <c r="O96" s="1">
        <v>2054.7674819813665</v>
      </c>
      <c r="P96" s="1">
        <v>2195.1585133059671</v>
      </c>
      <c r="Q96" s="1">
        <v>2415.0983514010954</v>
      </c>
      <c r="R96" s="1">
        <v>2477.7934724784</v>
      </c>
      <c r="S96" s="1">
        <v>2366.1035020480822</v>
      </c>
      <c r="T96" s="1">
        <v>1872.6175217594077</v>
      </c>
      <c r="U96" s="1">
        <v>1823.4189686917086</v>
      </c>
      <c r="V96" s="1">
        <v>1828.7298441420053</v>
      </c>
      <c r="W96" s="1">
        <v>1843.8976769370306</v>
      </c>
      <c r="Y96" t="s">
        <v>9</v>
      </c>
      <c r="Z96" s="1">
        <v>2237</v>
      </c>
      <c r="AA96" s="1">
        <v>2114.3004771092119</v>
      </c>
      <c r="AB96" s="1">
        <v>2390.4527776447057</v>
      </c>
      <c r="AC96" s="1">
        <v>2436.1841904534767</v>
      </c>
      <c r="AD96" s="1">
        <v>2149.974878235028</v>
      </c>
      <c r="AE96" s="1">
        <v>1871.364598055387</v>
      </c>
      <c r="AF96" s="1">
        <v>1569.3826859950505</v>
      </c>
      <c r="AG96" s="1">
        <v>1760.746434555344</v>
      </c>
      <c r="AH96" s="1">
        <v>1710.7848678504124</v>
      </c>
      <c r="AI96" s="1">
        <v>1718.5731111664288</v>
      </c>
      <c r="BI96" t="s">
        <v>9</v>
      </c>
      <c r="BJ96" s="1">
        <v>3101</v>
      </c>
      <c r="BK96" s="1">
        <v>2788.7810776224119</v>
      </c>
      <c r="BL96" s="1">
        <v>4088.6524938410148</v>
      </c>
      <c r="BM96" s="1">
        <v>4092.1577004083265</v>
      </c>
      <c r="BN96" s="1">
        <v>3176.8415302794419</v>
      </c>
      <c r="BO96" s="1">
        <v>2923.5709365529765</v>
      </c>
      <c r="BP96" s="1">
        <v>2356.867232140452</v>
      </c>
      <c r="BQ96" s="1">
        <v>2556.4919464401191</v>
      </c>
      <c r="BR96" s="1">
        <v>2560.6803967098763</v>
      </c>
      <c r="BS96" s="1">
        <v>2602.9447980054902</v>
      </c>
    </row>
    <row r="97" spans="13:71" x14ac:dyDescent="0.4">
      <c r="M97" t="s">
        <v>10</v>
      </c>
      <c r="N97" s="1">
        <v>3223</v>
      </c>
      <c r="O97" s="1">
        <v>2540.7273833809172</v>
      </c>
      <c r="P97" s="1">
        <v>2044.8685118917524</v>
      </c>
      <c r="Q97" s="1">
        <v>2184.4223335427087</v>
      </c>
      <c r="R97" s="1">
        <v>2403.2248992045597</v>
      </c>
      <c r="S97" s="1">
        <v>2465.6739072024311</v>
      </c>
      <c r="T97" s="1">
        <v>2354.7129355684961</v>
      </c>
      <c r="U97" s="1">
        <v>1863.5319912992786</v>
      </c>
      <c r="V97" s="1">
        <v>1814.5597534841445</v>
      </c>
      <c r="W97" s="1">
        <v>1819.8450028608186</v>
      </c>
      <c r="Y97" t="s">
        <v>10</v>
      </c>
      <c r="Z97" s="1">
        <v>2827</v>
      </c>
      <c r="AA97" s="1">
        <v>2226.2759693907929</v>
      </c>
      <c r="AB97" s="1">
        <v>2104.1078975726818</v>
      </c>
      <c r="AC97" s="1">
        <v>2378.5928628095016</v>
      </c>
      <c r="AD97" s="1">
        <v>2424.3731230817734</v>
      </c>
      <c r="AE97" s="1">
        <v>2139.7471951892417</v>
      </c>
      <c r="AF97" s="1">
        <v>1862.2536420450258</v>
      </c>
      <c r="AG97" s="1">
        <v>1561.8268298300777</v>
      </c>
      <c r="AH97" s="1">
        <v>1752.1917184656736</v>
      </c>
      <c r="AI97" s="1">
        <v>1702.4730594847331</v>
      </c>
      <c r="BI97" t="s">
        <v>10</v>
      </c>
      <c r="BJ97" s="1">
        <v>3735</v>
      </c>
      <c r="BK97" s="1">
        <v>3085.8140511617903</v>
      </c>
      <c r="BL97" s="1">
        <v>2775.3212730081332</v>
      </c>
      <c r="BM97" s="1">
        <v>4068.5419125023091</v>
      </c>
      <c r="BN97" s="1">
        <v>4072.3389771425063</v>
      </c>
      <c r="BO97" s="1">
        <v>3161.7052544891167</v>
      </c>
      <c r="BP97" s="1">
        <v>2909.409042732751</v>
      </c>
      <c r="BQ97" s="1">
        <v>2345.3734887836517</v>
      </c>
      <c r="BR97" s="1">
        <v>2544.0710422382899</v>
      </c>
      <c r="BS97" s="1">
        <v>2548.2393907463693</v>
      </c>
    </row>
    <row r="98" spans="13:71" x14ac:dyDescent="0.4">
      <c r="M98" t="s">
        <v>11</v>
      </c>
      <c r="N98" s="1">
        <v>4009</v>
      </c>
      <c r="O98" s="1">
        <v>3214.158468975299</v>
      </c>
      <c r="P98" s="1">
        <v>2533.9396768328197</v>
      </c>
      <c r="Q98" s="1">
        <v>2039.3764480319985</v>
      </c>
      <c r="R98" s="1">
        <v>2178.3371526194451</v>
      </c>
      <c r="S98" s="1">
        <v>2396.4466213929836</v>
      </c>
      <c r="T98" s="1">
        <v>2458.8037981893845</v>
      </c>
      <c r="U98" s="1">
        <v>2348.3999404369242</v>
      </c>
      <c r="V98" s="1">
        <v>1858.4399979303844</v>
      </c>
      <c r="W98" s="1">
        <v>1809.5847656629066</v>
      </c>
      <c r="Y98" t="s">
        <v>11</v>
      </c>
      <c r="Z98" s="1">
        <v>3615</v>
      </c>
      <c r="AA98" s="1">
        <v>2819.3945310360991</v>
      </c>
      <c r="AB98" s="1">
        <v>2220.3684140116948</v>
      </c>
      <c r="AC98" s="1">
        <v>2098.4474943153564</v>
      </c>
      <c r="AD98" s="1">
        <v>2371.7379862976386</v>
      </c>
      <c r="AE98" s="1">
        <v>2417.7605591415318</v>
      </c>
      <c r="AF98" s="1">
        <v>2134.1766644121703</v>
      </c>
      <c r="AG98" s="1">
        <v>1857.1223867697058</v>
      </c>
      <c r="AH98" s="1">
        <v>1557.6385447780322</v>
      </c>
      <c r="AI98" s="1">
        <v>1747.3877254072456</v>
      </c>
      <c r="BI98" t="s">
        <v>11</v>
      </c>
      <c r="BJ98" s="1">
        <v>4630</v>
      </c>
      <c r="BK98" s="1">
        <v>3725.4156075835108</v>
      </c>
      <c r="BL98" s="1">
        <v>3077.1914669517187</v>
      </c>
      <c r="BM98" s="1">
        <v>2767.8338847696768</v>
      </c>
      <c r="BN98" s="1">
        <v>4057.0539134958117</v>
      </c>
      <c r="BO98" s="1">
        <v>4061.2597651053857</v>
      </c>
      <c r="BP98" s="1">
        <v>3153.442083470768</v>
      </c>
      <c r="BQ98" s="1">
        <v>2901.4899657382666</v>
      </c>
      <c r="BR98" s="1">
        <v>2338.8851759381737</v>
      </c>
      <c r="BS98" s="1">
        <v>2537.0959495596398</v>
      </c>
    </row>
    <row r="99" spans="13:71" x14ac:dyDescent="0.4">
      <c r="M99" t="s">
        <v>12</v>
      </c>
      <c r="N99" s="1">
        <v>3614</v>
      </c>
      <c r="O99" s="1">
        <v>4003.6557932788673</v>
      </c>
      <c r="P99" s="1">
        <v>3210.1255175775887</v>
      </c>
      <c r="Q99" s="1">
        <v>2530.9517090751037</v>
      </c>
      <c r="R99" s="1">
        <v>2036.9411009057822</v>
      </c>
      <c r="S99" s="1">
        <v>2175.506414443058</v>
      </c>
      <c r="T99" s="1">
        <v>2393.2446013447034</v>
      </c>
      <c r="U99" s="1">
        <v>2455.6070803195753</v>
      </c>
      <c r="V99" s="1">
        <v>2345.6073850562743</v>
      </c>
      <c r="W99" s="1">
        <v>1856.1293204761673</v>
      </c>
      <c r="Y99" t="s">
        <v>12</v>
      </c>
      <c r="Z99" s="1">
        <v>3621</v>
      </c>
      <c r="AA99" s="1">
        <v>3610.9583182284596</v>
      </c>
      <c r="AB99" s="1">
        <v>2816.0142903138949</v>
      </c>
      <c r="AC99" s="1">
        <v>2217.7923230038414</v>
      </c>
      <c r="AD99" s="1">
        <v>2095.931899816921</v>
      </c>
      <c r="AE99" s="1">
        <v>2368.4154308818306</v>
      </c>
      <c r="AF99" s="1">
        <v>2414.7669577929455</v>
      </c>
      <c r="AG99" s="1">
        <v>2131.8134683260132</v>
      </c>
      <c r="AH99" s="1">
        <v>1854.7684082042067</v>
      </c>
      <c r="AI99" s="1">
        <v>1555.7852354021584</v>
      </c>
      <c r="BI99" t="s">
        <v>12</v>
      </c>
      <c r="BJ99" s="1">
        <v>4515</v>
      </c>
      <c r="BK99" s="1">
        <v>4625.1436056310868</v>
      </c>
      <c r="BL99" s="1">
        <v>3721.4366613601146</v>
      </c>
      <c r="BM99" s="1">
        <v>3073.1649410644304</v>
      </c>
      <c r="BN99" s="1">
        <v>2764.4934415093048</v>
      </c>
      <c r="BO99" s="1">
        <v>4051.6197100930322</v>
      </c>
      <c r="BP99" s="1">
        <v>4056.2609104242629</v>
      </c>
      <c r="BQ99" s="1">
        <v>3149.9164914262765</v>
      </c>
      <c r="BR99" s="1">
        <v>2897.9147041199767</v>
      </c>
      <c r="BS99" s="1">
        <v>2335.8933522961061</v>
      </c>
    </row>
    <row r="100" spans="13:71" x14ac:dyDescent="0.4">
      <c r="M100" t="s">
        <v>13</v>
      </c>
      <c r="N100" s="1">
        <v>3086</v>
      </c>
      <c r="O100" s="1">
        <v>3592.8327305609364</v>
      </c>
      <c r="P100" s="1">
        <v>3980.5057376667191</v>
      </c>
      <c r="Q100" s="1">
        <v>3191.9177362982969</v>
      </c>
      <c r="R100" s="1">
        <v>2516.8654120379033</v>
      </c>
      <c r="S100" s="1">
        <v>2025.5613149949993</v>
      </c>
      <c r="T100" s="1">
        <v>2163.0299221543028</v>
      </c>
      <c r="U100" s="1">
        <v>2379.3958632451772</v>
      </c>
      <c r="V100" s="1">
        <v>2441.5220857361169</v>
      </c>
      <c r="W100" s="1">
        <v>2332.5197843393921</v>
      </c>
      <c r="Y100" t="s">
        <v>13</v>
      </c>
      <c r="Z100" s="1">
        <v>3387</v>
      </c>
      <c r="AA100" s="1">
        <v>3600.8328211605849</v>
      </c>
      <c r="AB100" s="1">
        <v>3591.1718914244539</v>
      </c>
      <c r="AC100" s="1">
        <v>2800.2631790755486</v>
      </c>
      <c r="AD100" s="1">
        <v>2205.5081657492965</v>
      </c>
      <c r="AE100" s="1">
        <v>2084.208902814974</v>
      </c>
      <c r="AF100" s="1">
        <v>2354.4944625315857</v>
      </c>
      <c r="AG100" s="1">
        <v>2401.1267801130507</v>
      </c>
      <c r="AH100" s="1">
        <v>2120.1642534773841</v>
      </c>
      <c r="AI100" s="1">
        <v>1844.2147815895239</v>
      </c>
      <c r="BI100" t="s">
        <v>13</v>
      </c>
      <c r="BJ100" s="1">
        <v>4395</v>
      </c>
      <c r="BK100" s="1">
        <v>4490.663294569209</v>
      </c>
      <c r="BL100" s="1">
        <v>4600.2498785825101</v>
      </c>
      <c r="BM100" s="1">
        <v>3701.3065986894762</v>
      </c>
      <c r="BN100" s="1">
        <v>3055.5014011747171</v>
      </c>
      <c r="BO100" s="1">
        <v>2748.999549420425</v>
      </c>
      <c r="BP100" s="1">
        <v>4028.1558443677668</v>
      </c>
      <c r="BQ100" s="1">
        <v>4033.3902339130254</v>
      </c>
      <c r="BR100" s="1">
        <v>3132.6564418825606</v>
      </c>
      <c r="BS100" s="1">
        <v>2881.5696874254027</v>
      </c>
    </row>
    <row r="101" spans="13:71" x14ac:dyDescent="0.4">
      <c r="M101" t="s">
        <v>14</v>
      </c>
      <c r="N101" s="1">
        <v>2676</v>
      </c>
      <c r="O101" s="1">
        <v>3043.0665280818157</v>
      </c>
      <c r="P101" s="1">
        <v>3542.4922704179426</v>
      </c>
      <c r="Q101" s="1">
        <v>3925.0528223999327</v>
      </c>
      <c r="R101" s="1">
        <v>3147.8281693990166</v>
      </c>
      <c r="S101" s="1">
        <v>2482.3873501326711</v>
      </c>
      <c r="T101" s="1">
        <v>1997.7677275768597</v>
      </c>
      <c r="U101" s="1">
        <v>2133.0061049907181</v>
      </c>
      <c r="V101" s="1">
        <v>2346.2370627067403</v>
      </c>
      <c r="W101" s="1">
        <v>2407.6304022616855</v>
      </c>
      <c r="Y101" t="s">
        <v>14</v>
      </c>
      <c r="Z101" s="1">
        <v>2891</v>
      </c>
      <c r="AA101" s="1">
        <v>3340.8603693597356</v>
      </c>
      <c r="AB101" s="1">
        <v>3551.4906662102767</v>
      </c>
      <c r="AC101" s="1">
        <v>3542.3084689946904</v>
      </c>
      <c r="AD101" s="1">
        <v>2761.8194527483683</v>
      </c>
      <c r="AE101" s="1">
        <v>2175.3584672474817</v>
      </c>
      <c r="AF101" s="1">
        <v>2055.5960353832552</v>
      </c>
      <c r="AG101" s="1">
        <v>2321.4524194295154</v>
      </c>
      <c r="AH101" s="1">
        <v>2368.020393428817</v>
      </c>
      <c r="AI101" s="1">
        <v>2091.3504465947667</v>
      </c>
      <c r="BI101" t="s">
        <v>14</v>
      </c>
      <c r="BJ101" s="1">
        <v>4015</v>
      </c>
      <c r="BK101" s="1">
        <v>4335.9203776077693</v>
      </c>
      <c r="BL101" s="1">
        <v>4429.9910658503668</v>
      </c>
      <c r="BM101" s="1">
        <v>4538.136149278329</v>
      </c>
      <c r="BN101" s="1">
        <v>3651.2236781053116</v>
      </c>
      <c r="BO101" s="1">
        <v>3013.0481011816446</v>
      </c>
      <c r="BP101" s="1">
        <v>2711.2265915134353</v>
      </c>
      <c r="BQ101" s="1">
        <v>3972.0002127737525</v>
      </c>
      <c r="BR101" s="1">
        <v>3977.8229337856842</v>
      </c>
      <c r="BS101" s="1">
        <v>3090.0319085531837</v>
      </c>
    </row>
    <row r="102" spans="13:71" x14ac:dyDescent="0.4">
      <c r="M102" t="s">
        <v>15</v>
      </c>
      <c r="N102" s="1">
        <v>3440</v>
      </c>
      <c r="O102" s="1">
        <v>2613.6636130806824</v>
      </c>
      <c r="P102" s="1">
        <v>2970.4966452433182</v>
      </c>
      <c r="Q102" s="1">
        <v>3457.3152730846514</v>
      </c>
      <c r="R102" s="1">
        <v>3831.3031646460749</v>
      </c>
      <c r="S102" s="1">
        <v>3073.381950573571</v>
      </c>
      <c r="T102" s="1">
        <v>2424.2412307990162</v>
      </c>
      <c r="U102" s="1">
        <v>1950.8833548927837</v>
      </c>
      <c r="V102" s="1">
        <v>2082.2741464232877</v>
      </c>
      <c r="W102" s="1">
        <v>2290.1754937829264</v>
      </c>
      <c r="Y102" t="s">
        <v>15</v>
      </c>
      <c r="Z102" s="1">
        <v>3277</v>
      </c>
      <c r="AA102" s="1">
        <v>2823.0217748256277</v>
      </c>
      <c r="AB102" s="1">
        <v>3263.1116658011729</v>
      </c>
      <c r="AC102" s="1">
        <v>3468.2730016964279</v>
      </c>
      <c r="AD102" s="1">
        <v>3459.984377552667</v>
      </c>
      <c r="AE102" s="1">
        <v>2696.9646017183481</v>
      </c>
      <c r="AF102" s="1">
        <v>2124.5277043021742</v>
      </c>
      <c r="AG102" s="1">
        <v>2007.3260223182165</v>
      </c>
      <c r="AH102" s="1">
        <v>2265.5319207644029</v>
      </c>
      <c r="AI102" s="1">
        <v>2312.1343490259751</v>
      </c>
      <c r="BI102" t="s">
        <v>15</v>
      </c>
      <c r="BJ102" s="1">
        <v>3801</v>
      </c>
      <c r="BK102" s="1">
        <v>3922.4677320232504</v>
      </c>
      <c r="BL102" s="1">
        <v>4236.564925042966</v>
      </c>
      <c r="BM102" s="1">
        <v>4327.8795201650537</v>
      </c>
      <c r="BN102" s="1">
        <v>4433.6084191162163</v>
      </c>
      <c r="BO102" s="1">
        <v>3566.9149207446676</v>
      </c>
      <c r="BP102" s="1">
        <v>2941.3035364825537</v>
      </c>
      <c r="BQ102" s="1">
        <v>2647.4951343498833</v>
      </c>
      <c r="BR102" s="1">
        <v>3877.0530117597336</v>
      </c>
      <c r="BS102" s="1">
        <v>3884.0321986700096</v>
      </c>
    </row>
    <row r="103" spans="13:71" x14ac:dyDescent="0.4">
      <c r="M103" t="s">
        <v>16</v>
      </c>
      <c r="N103" s="1">
        <v>4540</v>
      </c>
      <c r="O103" s="1">
        <v>3334.2463869855919</v>
      </c>
      <c r="P103" s="1">
        <v>2532.3247336330041</v>
      </c>
      <c r="Q103" s="1">
        <v>2875.6429408100153</v>
      </c>
      <c r="R103" s="1">
        <v>3345.9177745924444</v>
      </c>
      <c r="S103" s="1">
        <v>3708.7523167417612</v>
      </c>
      <c r="T103" s="1">
        <v>2976.1341542746241</v>
      </c>
      <c r="U103" s="1">
        <v>2348.3392223131978</v>
      </c>
      <c r="V103" s="1">
        <v>1889.6734776247436</v>
      </c>
      <c r="W103" s="1">
        <v>2015.9767648667312</v>
      </c>
      <c r="Y103" t="s">
        <v>16</v>
      </c>
      <c r="Z103" s="1">
        <v>4043</v>
      </c>
      <c r="AA103" s="1">
        <v>3175.5263119059941</v>
      </c>
      <c r="AB103" s="1">
        <v>2734.2603123084159</v>
      </c>
      <c r="AC103" s="1">
        <v>3161.6694550514503</v>
      </c>
      <c r="AD103" s="1">
        <v>3359.6406183827999</v>
      </c>
      <c r="AE103" s="1">
        <v>3352.5833004380047</v>
      </c>
      <c r="AF103" s="1">
        <v>2612.2896107652987</v>
      </c>
      <c r="AG103" s="1">
        <v>2058.1867421732941</v>
      </c>
      <c r="AH103" s="1">
        <v>1944.3044029054827</v>
      </c>
      <c r="AI103" s="1">
        <v>2192.387550135225</v>
      </c>
      <c r="BI103" t="s">
        <v>16</v>
      </c>
      <c r="BJ103" s="1">
        <v>3575</v>
      </c>
      <c r="BK103" s="1">
        <v>3683.0410524500962</v>
      </c>
      <c r="BL103" s="1">
        <v>3801.8238318126455</v>
      </c>
      <c r="BM103" s="1">
        <v>4107.0806037241209</v>
      </c>
      <c r="BN103" s="1">
        <v>4194.7446537586229</v>
      </c>
      <c r="BO103" s="1">
        <v>4297.3307264711129</v>
      </c>
      <c r="BP103" s="1">
        <v>3456.9772861259135</v>
      </c>
      <c r="BQ103" s="1">
        <v>2847.5388558107106</v>
      </c>
      <c r="BR103" s="1">
        <v>2564.2806889001622</v>
      </c>
      <c r="BS103" s="1">
        <v>3752.9295738974824</v>
      </c>
    </row>
    <row r="104" spans="13:71" x14ac:dyDescent="0.4">
      <c r="M104" t="s">
        <v>17</v>
      </c>
      <c r="N104" s="1">
        <v>4080</v>
      </c>
      <c r="O104" s="1">
        <v>4305.5310817691989</v>
      </c>
      <c r="P104" s="1">
        <v>3164.5881508225384</v>
      </c>
      <c r="Q104" s="1">
        <v>2401.9034011662343</v>
      </c>
      <c r="R104" s="1">
        <v>2723.7173382559986</v>
      </c>
      <c r="S104" s="1">
        <v>3167.5612283242081</v>
      </c>
      <c r="T104" s="1">
        <v>3512.4787375486521</v>
      </c>
      <c r="U104" s="1">
        <v>2820.3142071639177</v>
      </c>
      <c r="V104" s="1">
        <v>2226.6670606453063</v>
      </c>
      <c r="W104" s="1">
        <v>1791.5618321854931</v>
      </c>
      <c r="Y104" t="s">
        <v>17</v>
      </c>
      <c r="Z104" s="1">
        <v>3770</v>
      </c>
      <c r="AA104" s="1">
        <v>3838.2102360555482</v>
      </c>
      <c r="AB104" s="1">
        <v>3012.7851907870745</v>
      </c>
      <c r="AC104" s="1">
        <v>2591.9998009861347</v>
      </c>
      <c r="AD104" s="1">
        <v>2999.0063802043951</v>
      </c>
      <c r="AE104" s="1">
        <v>3185.5040140442911</v>
      </c>
      <c r="AF104" s="1">
        <v>3180.3540350082471</v>
      </c>
      <c r="AG104" s="1">
        <v>2476.5702274185537</v>
      </c>
      <c r="AH104" s="1">
        <v>1951.8289790755471</v>
      </c>
      <c r="AI104" s="1">
        <v>1843.2915517947345</v>
      </c>
      <c r="BI104" t="s">
        <v>17</v>
      </c>
      <c r="BJ104" s="1">
        <v>2221</v>
      </c>
      <c r="BK104" s="1">
        <v>3386.9607495866389</v>
      </c>
      <c r="BL104" s="1">
        <v>3493.8791960120757</v>
      </c>
      <c r="BM104" s="1">
        <v>3608.2814770594987</v>
      </c>
      <c r="BN104" s="1">
        <v>3899.2989366646198</v>
      </c>
      <c r="BO104" s="1">
        <v>3981.1652387867698</v>
      </c>
      <c r="BP104" s="1">
        <v>4078.7018533838168</v>
      </c>
      <c r="BQ104" s="1">
        <v>3280.6263827639268</v>
      </c>
      <c r="BR104" s="1">
        <v>2697.3470072082637</v>
      </c>
      <c r="BS104" s="1">
        <v>2430.9086247143141</v>
      </c>
    </row>
    <row r="105" spans="13:71" x14ac:dyDescent="0.4">
      <c r="M105" t="s">
        <v>18</v>
      </c>
      <c r="N105" s="1">
        <v>3195</v>
      </c>
      <c r="O105" s="1">
        <v>3728.496839488856</v>
      </c>
      <c r="P105" s="1">
        <v>3933.5814625997118</v>
      </c>
      <c r="Q105" s="1">
        <v>2894.8052597861797</v>
      </c>
      <c r="R105" s="1">
        <v>2194.9178357684359</v>
      </c>
      <c r="S105" s="1">
        <v>2483.577944604519</v>
      </c>
      <c r="T105" s="1">
        <v>2886.0381353589046</v>
      </c>
      <c r="U105" s="1">
        <v>3202.3240707007435</v>
      </c>
      <c r="V105" s="1">
        <v>2573.6676214765612</v>
      </c>
      <c r="W105" s="1">
        <v>2033.7521387302936</v>
      </c>
      <c r="Y105" t="s">
        <v>18</v>
      </c>
      <c r="Z105" s="1">
        <v>3330</v>
      </c>
      <c r="AA105" s="1">
        <v>3453.2071929743761</v>
      </c>
      <c r="AB105" s="1">
        <v>3512.3221624201719</v>
      </c>
      <c r="AC105" s="1">
        <v>2754.3007124334995</v>
      </c>
      <c r="AD105" s="1">
        <v>2366.5917136094849</v>
      </c>
      <c r="AE105" s="1">
        <v>2740.8078237038098</v>
      </c>
      <c r="AF105" s="1">
        <v>2909.4220713914574</v>
      </c>
      <c r="AG105" s="1">
        <v>2906.9055128215286</v>
      </c>
      <c r="AH105" s="1">
        <v>2261.4771404324847</v>
      </c>
      <c r="AI105" s="1">
        <v>1783.1242822543866</v>
      </c>
      <c r="BI105" t="s">
        <v>18</v>
      </c>
      <c r="BJ105" s="1">
        <v>1606</v>
      </c>
      <c r="BK105" s="1">
        <v>2024.6528961925751</v>
      </c>
      <c r="BL105" s="1">
        <v>3089.5312877746692</v>
      </c>
      <c r="BM105" s="1">
        <v>3193.5356123571419</v>
      </c>
      <c r="BN105" s="1">
        <v>3300.5429100776428</v>
      </c>
      <c r="BO105" s="1">
        <v>3568.5839201681165</v>
      </c>
      <c r="BP105" s="1">
        <v>3641.5759593191292</v>
      </c>
      <c r="BQ105" s="1">
        <v>3731.0391572260401</v>
      </c>
      <c r="BR105" s="1">
        <v>3000.3166449622922</v>
      </c>
      <c r="BS105" s="1">
        <v>2459.886172238545</v>
      </c>
    </row>
    <row r="106" spans="13:71" x14ac:dyDescent="0.4">
      <c r="M106" t="s">
        <v>19</v>
      </c>
      <c r="N106" s="1">
        <v>1959</v>
      </c>
      <c r="O106" s="1">
        <v>2692.486128529737</v>
      </c>
      <c r="P106" s="1">
        <v>3151.4756424102925</v>
      </c>
      <c r="Q106" s="1">
        <v>3323.4207685060233</v>
      </c>
      <c r="R106" s="1">
        <v>2450.7405823334771</v>
      </c>
      <c r="S106" s="1">
        <v>1855.1571035725876</v>
      </c>
      <c r="T106" s="1">
        <v>2091.6627890452023</v>
      </c>
      <c r="U106" s="1">
        <v>2427.5036449205081</v>
      </c>
      <c r="V106" s="1">
        <v>2696.3351698415599</v>
      </c>
      <c r="W106" s="1">
        <v>2170.3113812593333</v>
      </c>
      <c r="Y106" t="s">
        <v>19</v>
      </c>
      <c r="Z106" s="1">
        <v>2391</v>
      </c>
      <c r="AA106" s="1">
        <v>2816.3289299794078</v>
      </c>
      <c r="AB106" s="1">
        <v>2929.8189866494176</v>
      </c>
      <c r="AC106" s="1">
        <v>2975.349435744477</v>
      </c>
      <c r="AD106" s="1">
        <v>2329.5276360371572</v>
      </c>
      <c r="AE106" s="1">
        <v>1997.4442153297946</v>
      </c>
      <c r="AF106" s="1">
        <v>2316.8809809121231</v>
      </c>
      <c r="AG106" s="1">
        <v>2456.8976906153976</v>
      </c>
      <c r="AH106" s="1">
        <v>2457.7883494754406</v>
      </c>
      <c r="AI106" s="1">
        <v>1909.1076449842935</v>
      </c>
      <c r="BI106" t="s">
        <v>19</v>
      </c>
      <c r="BJ106" s="1">
        <v>1156</v>
      </c>
      <c r="BK106" s="1">
        <v>1357.0692504931394</v>
      </c>
      <c r="BL106" s="1">
        <v>1704.4248696731611</v>
      </c>
      <c r="BM106" s="1">
        <v>2603.6324592930391</v>
      </c>
      <c r="BN106" s="1">
        <v>2700.2194980757922</v>
      </c>
      <c r="BO106" s="1">
        <v>2794.0580878762803</v>
      </c>
      <c r="BP106" s="1">
        <v>3023.5050280069854</v>
      </c>
      <c r="BQ106" s="1">
        <v>3082.6908966770898</v>
      </c>
      <c r="BR106" s="1">
        <v>3158.7630679553267</v>
      </c>
      <c r="BS106" s="1">
        <v>2539.1928670246525</v>
      </c>
    </row>
    <row r="107" spans="13:71" x14ac:dyDescent="0.4">
      <c r="M107" t="s">
        <v>20</v>
      </c>
      <c r="N107" s="1">
        <v>1025</v>
      </c>
      <c r="O107" s="1">
        <v>1431.0362500040269</v>
      </c>
      <c r="P107" s="1">
        <v>1964.2240369641022</v>
      </c>
      <c r="Q107" s="1">
        <v>2310.5785402137549</v>
      </c>
      <c r="R107" s="1">
        <v>2434.9342104139482</v>
      </c>
      <c r="S107" s="1">
        <v>1801.6216090778194</v>
      </c>
      <c r="T107" s="1">
        <v>1360.059529389488</v>
      </c>
      <c r="U107" s="1">
        <v>1524.3257275137503</v>
      </c>
      <c r="V107" s="1">
        <v>1765.263468602551</v>
      </c>
      <c r="W107" s="1">
        <v>1964.1874327142496</v>
      </c>
      <c r="Y107" t="s">
        <v>20</v>
      </c>
      <c r="Z107" s="1">
        <v>1252</v>
      </c>
      <c r="AA107" s="1">
        <v>1752.9292924407541</v>
      </c>
      <c r="AB107" s="1">
        <v>2066.9074250975814</v>
      </c>
      <c r="AC107" s="1">
        <v>2161.5304521133867</v>
      </c>
      <c r="AD107" s="1">
        <v>2189.4967360769792</v>
      </c>
      <c r="AE107" s="1">
        <v>1709.7570027679476</v>
      </c>
      <c r="AF107" s="1">
        <v>1460.9397196933801</v>
      </c>
      <c r="AG107" s="1">
        <v>1698.9686470903348</v>
      </c>
      <c r="AH107" s="1">
        <v>1798.5696764340851</v>
      </c>
      <c r="AI107" s="1">
        <v>1802.9068182479116</v>
      </c>
      <c r="BI107" t="s">
        <v>20</v>
      </c>
      <c r="BJ107" s="1">
        <v>678</v>
      </c>
      <c r="BK107" s="1">
        <v>852.95858074216153</v>
      </c>
      <c r="BL107" s="1">
        <v>994.49528121624689</v>
      </c>
      <c r="BM107" s="1">
        <v>1241.2237672314395</v>
      </c>
      <c r="BN107" s="1">
        <v>1899.4362517694906</v>
      </c>
      <c r="BO107" s="1">
        <v>1980.8460667222071</v>
      </c>
      <c r="BP107" s="1">
        <v>2053.7867069422819</v>
      </c>
      <c r="BQ107" s="1">
        <v>2225.5367194030582</v>
      </c>
      <c r="BR107" s="1">
        <v>2265.8660467660375</v>
      </c>
      <c r="BS107" s="1">
        <v>2322.194736689235</v>
      </c>
    </row>
    <row r="108" spans="13:71" x14ac:dyDescent="0.4">
      <c r="M108" t="s">
        <v>21</v>
      </c>
      <c r="N108" s="1">
        <v>572</v>
      </c>
      <c r="O108" s="1">
        <v>485.06088443145313</v>
      </c>
      <c r="P108" s="1">
        <v>907.56745129067065</v>
      </c>
      <c r="Q108" s="1">
        <v>1360.5421419337677</v>
      </c>
      <c r="R108" s="1">
        <v>1747.7206940304636</v>
      </c>
      <c r="S108" s="1">
        <v>1995.2717631322764</v>
      </c>
      <c r="T108" s="1">
        <v>1820.0706709272549</v>
      </c>
      <c r="U108" s="1">
        <v>1527.345344916705</v>
      </c>
      <c r="V108" s="1">
        <v>1459.2425624272862</v>
      </c>
      <c r="W108" s="1">
        <v>1534.5102611203611</v>
      </c>
      <c r="Y108" t="s">
        <v>21</v>
      </c>
      <c r="Z108" s="1">
        <v>571</v>
      </c>
      <c r="AA108" s="1">
        <v>591.89917065229747</v>
      </c>
      <c r="AB108" s="1">
        <v>1113.9486289636145</v>
      </c>
      <c r="AC108" s="1">
        <v>1516.4104044347891</v>
      </c>
      <c r="AD108" s="1">
        <v>1763.699982790828</v>
      </c>
      <c r="AE108" s="1">
        <v>1897.7931747303569</v>
      </c>
      <c r="AF108" s="1">
        <v>1733.004700874978</v>
      </c>
      <c r="AG108" s="1">
        <v>1532.5532375683078</v>
      </c>
      <c r="AH108" s="1">
        <v>1549.2612957671356</v>
      </c>
      <c r="AI108" s="1">
        <v>1602.2582676382985</v>
      </c>
      <c r="BI108" t="s">
        <v>21</v>
      </c>
      <c r="BJ108" s="1">
        <v>353</v>
      </c>
      <c r="BK108" s="1">
        <v>323.47725822528884</v>
      </c>
      <c r="BL108" s="1">
        <v>563.40639630200644</v>
      </c>
      <c r="BM108" s="1">
        <v>743.98377149434509</v>
      </c>
      <c r="BN108" s="1">
        <v>943.00385191660121</v>
      </c>
      <c r="BO108" s="1">
        <v>1348.2501129591606</v>
      </c>
      <c r="BP108" s="1">
        <v>1586.959714776443</v>
      </c>
      <c r="BQ108" s="1">
        <v>1742.0343580507456</v>
      </c>
      <c r="BR108" s="1">
        <v>1903.1001386168086</v>
      </c>
      <c r="BS108" s="1">
        <v>2000.5377659660207</v>
      </c>
    </row>
    <row r="109" spans="13:71" x14ac:dyDescent="0.4">
      <c r="M109" t="s">
        <v>97</v>
      </c>
      <c r="N109" s="1">
        <v>6331</v>
      </c>
      <c r="O109" s="1">
        <v>5713.5944262454332</v>
      </c>
      <c r="P109" s="1">
        <v>5201.6125009363113</v>
      </c>
      <c r="Q109" s="1">
        <v>5173.7876127741338</v>
      </c>
      <c r="R109" s="1">
        <v>5243.8185298802327</v>
      </c>
      <c r="S109" s="1">
        <v>5384.7042775500777</v>
      </c>
      <c r="T109" s="1">
        <v>5447.6090284284592</v>
      </c>
      <c r="U109" s="1">
        <v>5366.3470549268804</v>
      </c>
      <c r="V109" s="1">
        <v>5123.4000508837626</v>
      </c>
      <c r="W109" s="1">
        <v>4895.2155713323173</v>
      </c>
      <c r="Y109" t="s">
        <v>97</v>
      </c>
      <c r="Z109" s="1">
        <v>5272</v>
      </c>
      <c r="AA109" s="1">
        <v>4897.6811148823699</v>
      </c>
      <c r="AB109" s="1">
        <v>4744.7136149383105</v>
      </c>
      <c r="AC109" s="1">
        <v>4886.4468797023337</v>
      </c>
      <c r="AD109" s="1">
        <v>4917.2063388122797</v>
      </c>
      <c r="AE109" s="1">
        <v>5047.3121364059243</v>
      </c>
      <c r="AF109" s="1">
        <v>5080.4320841272311</v>
      </c>
      <c r="AG109" s="1">
        <v>4926.6164172798563</v>
      </c>
      <c r="AH109" s="1">
        <v>4643.9252658134101</v>
      </c>
      <c r="AI109" s="1">
        <v>4447.5819645394768</v>
      </c>
      <c r="BI109" t="s">
        <v>97</v>
      </c>
      <c r="BJ109" s="1">
        <v>7974</v>
      </c>
      <c r="BK109" s="1">
        <v>7381.0521037804174</v>
      </c>
      <c r="BL109" s="1">
        <v>7033.7144062594152</v>
      </c>
      <c r="BM109" s="1">
        <v>7267.205058349432</v>
      </c>
      <c r="BN109" s="1">
        <v>7456.7786452896835</v>
      </c>
      <c r="BO109" s="1">
        <v>7772.1765514844064</v>
      </c>
      <c r="BP109" s="1">
        <v>7848.5871529343294</v>
      </c>
      <c r="BQ109" s="1">
        <v>7558.2110392630948</v>
      </c>
      <c r="BR109" s="1">
        <v>7042.5395194758948</v>
      </c>
      <c r="BS109" s="1">
        <v>6712.7075475379543</v>
      </c>
    </row>
    <row r="110" spans="13:71" x14ac:dyDescent="0.4">
      <c r="M110" t="s">
        <v>98</v>
      </c>
      <c r="N110" s="1">
        <v>29529</v>
      </c>
      <c r="O110" s="1">
        <v>28439.460914332962</v>
      </c>
      <c r="P110" s="1">
        <v>28037.196057260746</v>
      </c>
      <c r="Q110" s="1">
        <v>26749.9017789789</v>
      </c>
      <c r="R110" s="1">
        <v>24893.718632154756</v>
      </c>
      <c r="S110" s="1">
        <v>22732.53379644575</v>
      </c>
      <c r="T110" s="1">
        <v>21382.510970003616</v>
      </c>
      <c r="U110" s="1">
        <v>20749.036906978599</v>
      </c>
      <c r="V110" s="1">
        <v>20668.31902725219</v>
      </c>
      <c r="W110" s="1">
        <v>20384.698622890151</v>
      </c>
      <c r="Y110" t="s">
        <v>98</v>
      </c>
      <c r="Z110" s="1">
        <v>29081</v>
      </c>
      <c r="AA110" s="1">
        <v>27808.232105443545</v>
      </c>
      <c r="AB110" s="1">
        <v>26660.766620023584</v>
      </c>
      <c r="AC110" s="1">
        <v>24766.528963566776</v>
      </c>
      <c r="AD110" s="1">
        <v>22868.735044224912</v>
      </c>
      <c r="AE110" s="1">
        <v>21003.771598122778</v>
      </c>
      <c r="AF110" s="1">
        <v>19914.367940072498</v>
      </c>
      <c r="AG110" s="1">
        <v>19474.477965384271</v>
      </c>
      <c r="AH110" s="1">
        <v>19208.397939719973</v>
      </c>
      <c r="AI110" s="1">
        <v>18590.972567517412</v>
      </c>
      <c r="BI110" t="s">
        <v>98</v>
      </c>
      <c r="BJ110" s="1">
        <v>39628</v>
      </c>
      <c r="BK110" s="1">
        <v>38829.571349447629</v>
      </c>
      <c r="BL110" s="1">
        <v>37528.515688610678</v>
      </c>
      <c r="BM110" s="1">
        <v>35386.072390988469</v>
      </c>
      <c r="BN110" s="1">
        <v>33348.592768190239</v>
      </c>
      <c r="BO110" s="1">
        <v>31306.913822788854</v>
      </c>
      <c r="BP110" s="1">
        <v>30187.806273213086</v>
      </c>
      <c r="BQ110" s="1">
        <v>29845.044631840246</v>
      </c>
      <c r="BR110" s="1">
        <v>29920.220422719125</v>
      </c>
      <c r="BS110" s="1">
        <v>28563.579114738997</v>
      </c>
    </row>
    <row r="111" spans="13:71" x14ac:dyDescent="0.4">
      <c r="M111" t="s">
        <v>99</v>
      </c>
      <c r="N111" s="1">
        <v>15371</v>
      </c>
      <c r="O111" s="1">
        <v>15976.857571208864</v>
      </c>
      <c r="P111" s="1">
        <v>15653.761477720318</v>
      </c>
      <c r="Q111" s="1">
        <v>15166.893052415975</v>
      </c>
      <c r="R111" s="1">
        <v>14897.948435394768</v>
      </c>
      <c r="S111" s="1">
        <v>15011.941965453172</v>
      </c>
      <c r="T111" s="1">
        <v>14646.444016544125</v>
      </c>
      <c r="U111" s="1">
        <v>13850.152217528821</v>
      </c>
      <c r="V111" s="1">
        <v>12610.849360618005</v>
      </c>
      <c r="W111" s="1">
        <v>11510.299810876462</v>
      </c>
      <c r="Y111" t="s">
        <v>99</v>
      </c>
      <c r="Z111" s="1">
        <v>15357</v>
      </c>
      <c r="AA111" s="1">
        <v>15628.101134008377</v>
      </c>
      <c r="AB111" s="1">
        <v>15370.042706226277</v>
      </c>
      <c r="AC111" s="1">
        <v>15161.26026076374</v>
      </c>
      <c r="AD111" s="1">
        <v>15007.963067101644</v>
      </c>
      <c r="AE111" s="1">
        <v>14883.889531014205</v>
      </c>
      <c r="AF111" s="1">
        <v>14212.891118645482</v>
      </c>
      <c r="AG111" s="1">
        <v>13130.082057687418</v>
      </c>
      <c r="AH111" s="1">
        <v>11963.229844090176</v>
      </c>
      <c r="AI111" s="1">
        <v>11133.07611505485</v>
      </c>
      <c r="BI111" t="s">
        <v>99</v>
      </c>
      <c r="BJ111" s="1">
        <v>9589</v>
      </c>
      <c r="BK111" s="1">
        <v>11628.1597876899</v>
      </c>
      <c r="BL111" s="1">
        <v>13647.560862790806</v>
      </c>
      <c r="BM111" s="1">
        <v>15497.737691159586</v>
      </c>
      <c r="BN111" s="1">
        <v>16937.246102262769</v>
      </c>
      <c r="BO111" s="1">
        <v>17970.234152983649</v>
      </c>
      <c r="BP111" s="1">
        <v>17841.506548554571</v>
      </c>
      <c r="BQ111" s="1">
        <v>16909.466369931572</v>
      </c>
      <c r="BR111" s="1">
        <v>15589.673594408889</v>
      </c>
      <c r="BS111" s="1">
        <v>15505.649740530249</v>
      </c>
    </row>
    <row r="112" spans="13:71" x14ac:dyDescent="0.4">
      <c r="M112" t="s">
        <v>93</v>
      </c>
      <c r="N112" s="1">
        <v>6751</v>
      </c>
      <c r="O112" s="1">
        <v>8337.0801024540742</v>
      </c>
      <c r="P112" s="1">
        <v>9956.8485932647764</v>
      </c>
      <c r="Q112" s="1">
        <v>9889.3467104397259</v>
      </c>
      <c r="R112" s="1">
        <v>8828.3133225463262</v>
      </c>
      <c r="S112" s="1">
        <v>8135.6284203872028</v>
      </c>
      <c r="T112" s="1">
        <v>8157.8311247208494</v>
      </c>
      <c r="U112" s="1">
        <v>8681.4987880517074</v>
      </c>
      <c r="V112" s="1">
        <v>8494.5088223479579</v>
      </c>
      <c r="W112" s="1">
        <v>7702.7612138242375</v>
      </c>
      <c r="Y112" t="s">
        <v>93</v>
      </c>
      <c r="Z112" s="1">
        <v>7544</v>
      </c>
      <c r="AA112" s="1">
        <v>8614.364586046835</v>
      </c>
      <c r="AB112" s="1">
        <v>9622.9972031307861</v>
      </c>
      <c r="AC112" s="1">
        <v>9407.5910047261514</v>
      </c>
      <c r="AD112" s="1">
        <v>8649.3160685144485</v>
      </c>
      <c r="AE112" s="1">
        <v>8345.8022165319089</v>
      </c>
      <c r="AF112" s="1">
        <v>8420.247472871939</v>
      </c>
      <c r="AG112" s="1">
        <v>8595.3250880955675</v>
      </c>
      <c r="AH112" s="1">
        <v>8067.0964621091462</v>
      </c>
      <c r="AI112" s="1">
        <v>7097.3970131248898</v>
      </c>
      <c r="BI112" t="s">
        <v>93</v>
      </c>
      <c r="BJ112" s="1">
        <v>3793</v>
      </c>
      <c r="BK112" s="1">
        <v>4558.1579856531653</v>
      </c>
      <c r="BL112" s="1">
        <v>6351.8578349660829</v>
      </c>
      <c r="BM112" s="1">
        <v>7782.3756103759661</v>
      </c>
      <c r="BN112" s="1">
        <v>8843.2025118395268</v>
      </c>
      <c r="BO112" s="1">
        <v>9691.7381877257631</v>
      </c>
      <c r="BP112" s="1">
        <v>10305.827409044839</v>
      </c>
      <c r="BQ112" s="1">
        <v>10781.301131356933</v>
      </c>
      <c r="BR112" s="1">
        <v>10328.045898300465</v>
      </c>
      <c r="BS112" s="1">
        <v>9321.8115419184523</v>
      </c>
    </row>
  </sheetData>
  <phoneticPr fontId="3"/>
  <pageMargins left="0.7" right="0.7" top="0.75" bottom="0.75" header="0.3" footer="0.3"/>
  <pageSetup paperSize="9" scale="23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p5</vt:lpstr>
      <vt:lpstr>p8</vt:lpstr>
      <vt:lpstr>ｐ10</vt:lpstr>
      <vt:lpstr>地域別　将来人口推計</vt:lpstr>
      <vt:lpstr>p18-19（シミュレーション４の場合）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2022-03-08T09:53:42Z</dcterms:modified>
</cp:coreProperties>
</file>