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18" sheetId="21" r:id="rId1"/>
  </sheets>
  <calcPr calcId="145621"/>
</workbook>
</file>

<file path=xl/calcChain.xml><?xml version="1.0" encoding="utf-8"?>
<calcChain xmlns="http://schemas.openxmlformats.org/spreadsheetml/2006/main">
  <c r="F56" i="21" l="1"/>
  <c r="B56" i="21"/>
  <c r="J55" i="21"/>
  <c r="F55" i="21"/>
  <c r="B55" i="21"/>
  <c r="J54" i="21"/>
  <c r="F54" i="21"/>
  <c r="B54" i="21"/>
  <c r="J53" i="21"/>
  <c r="F53" i="21"/>
  <c r="B53" i="21"/>
  <c r="J52" i="21"/>
  <c r="F52" i="21"/>
  <c r="B52" i="21"/>
  <c r="L51" i="21"/>
  <c r="J51" i="21" s="1"/>
  <c r="K51" i="21"/>
  <c r="H51" i="21"/>
  <c r="G51" i="21"/>
  <c r="F51" i="21" s="1"/>
  <c r="D51" i="21"/>
  <c r="C51" i="21"/>
  <c r="B51" i="21"/>
  <c r="J49" i="21"/>
  <c r="F49" i="21"/>
  <c r="B49" i="21"/>
  <c r="J48" i="21"/>
  <c r="F48" i="21"/>
  <c r="B48" i="21"/>
  <c r="J47" i="21"/>
  <c r="F47" i="21"/>
  <c r="B47" i="21"/>
  <c r="J46" i="21"/>
  <c r="F46" i="21"/>
  <c r="B46" i="21"/>
  <c r="J45" i="21"/>
  <c r="F45" i="21"/>
  <c r="B45" i="21"/>
  <c r="L44" i="21"/>
  <c r="J44" i="21" s="1"/>
  <c r="K44" i="21"/>
  <c r="H44" i="21"/>
  <c r="G44" i="21"/>
  <c r="F44" i="21" s="1"/>
  <c r="D44" i="21"/>
  <c r="C44" i="21"/>
  <c r="B44" i="21"/>
  <c r="J42" i="21"/>
  <c r="F42" i="21"/>
  <c r="B42" i="21"/>
  <c r="J41" i="21"/>
  <c r="F41" i="21"/>
  <c r="B41" i="21"/>
  <c r="J40" i="21"/>
  <c r="F40" i="21"/>
  <c r="B40" i="21"/>
  <c r="J39" i="21"/>
  <c r="F39" i="21"/>
  <c r="B39" i="21"/>
  <c r="J38" i="21"/>
  <c r="F38" i="21"/>
  <c r="B38" i="21"/>
  <c r="L37" i="21"/>
  <c r="J37" i="21" s="1"/>
  <c r="K37" i="21"/>
  <c r="H37" i="21"/>
  <c r="G37" i="21"/>
  <c r="F37" i="21" s="1"/>
  <c r="D37" i="21"/>
  <c r="C37" i="21"/>
  <c r="B37" i="21"/>
  <c r="J35" i="21"/>
  <c r="F35" i="21"/>
  <c r="B35" i="21"/>
  <c r="J34" i="21"/>
  <c r="F34" i="21"/>
  <c r="B34" i="21"/>
  <c r="J33" i="21"/>
  <c r="F33" i="21"/>
  <c r="B33" i="21"/>
  <c r="J32" i="21"/>
  <c r="F32" i="21"/>
  <c r="B32" i="21"/>
  <c r="J31" i="21"/>
  <c r="F31" i="21"/>
  <c r="B31" i="21"/>
  <c r="L30" i="21"/>
  <c r="J30" i="21" s="1"/>
  <c r="K30" i="21"/>
  <c r="H30" i="21"/>
  <c r="G30" i="21"/>
  <c r="F30" i="21" s="1"/>
  <c r="D30" i="21"/>
  <c r="C30" i="21"/>
  <c r="B30" i="21"/>
  <c r="J28" i="21"/>
  <c r="F28" i="21"/>
  <c r="B28" i="21"/>
  <c r="J27" i="21"/>
  <c r="F27" i="21"/>
  <c r="B27" i="21"/>
  <c r="J26" i="21"/>
  <c r="F26" i="21"/>
  <c r="B26" i="21"/>
  <c r="J25" i="21"/>
  <c r="F25" i="21"/>
  <c r="B25" i="21"/>
  <c r="J24" i="21"/>
  <c r="F24" i="21"/>
  <c r="B24" i="21"/>
  <c r="L23" i="21"/>
  <c r="J23" i="21" s="1"/>
  <c r="K23" i="21"/>
  <c r="H23" i="21"/>
  <c r="G23" i="21"/>
  <c r="F23" i="21" s="1"/>
  <c r="D23" i="21"/>
  <c r="C23" i="21"/>
  <c r="B23" i="21"/>
  <c r="J21" i="21"/>
  <c r="F21" i="21"/>
  <c r="B21" i="21"/>
  <c r="J20" i="21"/>
  <c r="F20" i="21"/>
  <c r="B20" i="21"/>
  <c r="J19" i="21"/>
  <c r="F19" i="21"/>
  <c r="B19" i="21"/>
  <c r="J18" i="21"/>
  <c r="F18" i="21"/>
  <c r="B18" i="21"/>
  <c r="J17" i="21"/>
  <c r="F17" i="21"/>
  <c r="B17" i="21"/>
  <c r="L16" i="21"/>
  <c r="J16" i="21" s="1"/>
  <c r="K16" i="21"/>
  <c r="H16" i="21"/>
  <c r="G16" i="21"/>
  <c r="F16" i="21" s="1"/>
  <c r="D16" i="21"/>
  <c r="C16" i="21"/>
  <c r="B16" i="21"/>
  <c r="J14" i="21"/>
  <c r="F14" i="21"/>
  <c r="B14" i="21"/>
  <c r="J13" i="21"/>
  <c r="F13" i="21"/>
  <c r="B13" i="21"/>
  <c r="J12" i="21"/>
  <c r="F12" i="21"/>
  <c r="B12" i="21"/>
  <c r="J11" i="21"/>
  <c r="F11" i="21"/>
  <c r="B11" i="21"/>
  <c r="J10" i="21"/>
  <c r="F10" i="21"/>
  <c r="B10" i="21"/>
  <c r="L9" i="21"/>
  <c r="J9" i="21" s="1"/>
  <c r="K9" i="21"/>
  <c r="H9" i="21"/>
  <c r="G9" i="21"/>
  <c r="F9" i="21" s="1"/>
  <c r="D9" i="21"/>
  <c r="D7" i="21" s="1"/>
  <c r="C9" i="21"/>
  <c r="C7" i="21" s="1"/>
  <c r="B9" i="21"/>
  <c r="B7" i="21" s="1"/>
</calcChain>
</file>

<file path=xl/sharedStrings.xml><?xml version="1.0" encoding="utf-8"?>
<sst xmlns="http://schemas.openxmlformats.org/spreadsheetml/2006/main" count="147" uniqueCount="134">
  <si>
    <t xml:space="preserve">   18   年齢（各歳）、男女別人口</t>
    <rPh sb="8" eb="10">
      <t>ネンレイ</t>
    </rPh>
    <rPh sb="11" eb="12">
      <t>カク</t>
    </rPh>
    <rPh sb="12" eb="13">
      <t>サイ</t>
    </rPh>
    <rPh sb="15" eb="17">
      <t>ダンジョ</t>
    </rPh>
    <rPh sb="17" eb="18">
      <t>ベツ</t>
    </rPh>
    <rPh sb="18" eb="20">
      <t>ジンコウ</t>
    </rPh>
    <phoneticPr fontId="4"/>
  </si>
  <si>
    <t xml:space="preserve">平成31年1月1日現在  </t>
    <phoneticPr fontId="4"/>
  </si>
  <si>
    <t>年　齢</t>
    <phoneticPr fontId="4"/>
  </si>
  <si>
    <t>総　　数</t>
    <phoneticPr fontId="4"/>
  </si>
  <si>
    <t>男</t>
    <phoneticPr fontId="4"/>
  </si>
  <si>
    <t>女</t>
    <phoneticPr fontId="4"/>
  </si>
  <si>
    <t>総　数</t>
    <rPh sb="0" eb="3">
      <t>ソウスウ</t>
    </rPh>
    <phoneticPr fontId="4"/>
  </si>
  <si>
    <t xml:space="preserve">0～ 4 </t>
    <phoneticPr fontId="4"/>
  </si>
  <si>
    <t xml:space="preserve">35～39 </t>
    <phoneticPr fontId="4"/>
  </si>
  <si>
    <t xml:space="preserve">70～74 </t>
    <phoneticPr fontId="4"/>
  </si>
  <si>
    <t xml:space="preserve">0 </t>
    <phoneticPr fontId="4"/>
  </si>
  <si>
    <t xml:space="preserve">35 </t>
    <phoneticPr fontId="4"/>
  </si>
  <si>
    <t xml:space="preserve">70 </t>
    <phoneticPr fontId="4"/>
  </si>
  <si>
    <t xml:space="preserve">1 </t>
    <phoneticPr fontId="4"/>
  </si>
  <si>
    <t xml:space="preserve">36 </t>
    <phoneticPr fontId="4"/>
  </si>
  <si>
    <t xml:space="preserve">71 </t>
    <phoneticPr fontId="4"/>
  </si>
  <si>
    <t xml:space="preserve">2 </t>
    <phoneticPr fontId="4"/>
  </si>
  <si>
    <t xml:space="preserve">37 </t>
    <phoneticPr fontId="4"/>
  </si>
  <si>
    <t xml:space="preserve">72 </t>
    <phoneticPr fontId="4"/>
  </si>
  <si>
    <t xml:space="preserve">3 </t>
    <phoneticPr fontId="4"/>
  </si>
  <si>
    <t xml:space="preserve">38 </t>
    <phoneticPr fontId="4"/>
  </si>
  <si>
    <t xml:space="preserve">73 </t>
    <phoneticPr fontId="4"/>
  </si>
  <si>
    <t xml:space="preserve">4 </t>
    <phoneticPr fontId="4"/>
  </si>
  <si>
    <t xml:space="preserve">39 </t>
    <phoneticPr fontId="4"/>
  </si>
  <si>
    <t xml:space="preserve">74 </t>
    <phoneticPr fontId="4"/>
  </si>
  <si>
    <t xml:space="preserve">5～ 9 </t>
    <phoneticPr fontId="4"/>
  </si>
  <si>
    <t xml:space="preserve">40～44 </t>
    <phoneticPr fontId="4"/>
  </si>
  <si>
    <t xml:space="preserve">75～79 </t>
    <phoneticPr fontId="4"/>
  </si>
  <si>
    <t xml:space="preserve">5 </t>
    <phoneticPr fontId="4"/>
  </si>
  <si>
    <t xml:space="preserve">40 </t>
    <phoneticPr fontId="4"/>
  </si>
  <si>
    <t xml:space="preserve">75 </t>
    <phoneticPr fontId="4"/>
  </si>
  <si>
    <t xml:space="preserve">6 </t>
    <phoneticPr fontId="4"/>
  </si>
  <si>
    <t xml:space="preserve">41 </t>
    <phoneticPr fontId="4"/>
  </si>
  <si>
    <t xml:space="preserve">76 </t>
    <phoneticPr fontId="4"/>
  </si>
  <si>
    <t xml:space="preserve">7 </t>
    <phoneticPr fontId="4"/>
  </si>
  <si>
    <t xml:space="preserve">42 </t>
    <phoneticPr fontId="4"/>
  </si>
  <si>
    <t xml:space="preserve">77 </t>
    <phoneticPr fontId="4"/>
  </si>
  <si>
    <t xml:space="preserve">8 </t>
    <phoneticPr fontId="4"/>
  </si>
  <si>
    <t xml:space="preserve">43 </t>
    <phoneticPr fontId="4"/>
  </si>
  <si>
    <t xml:space="preserve">78 </t>
    <phoneticPr fontId="4"/>
  </si>
  <si>
    <t xml:space="preserve">9 </t>
    <phoneticPr fontId="4"/>
  </si>
  <si>
    <t xml:space="preserve">44 </t>
    <phoneticPr fontId="4"/>
  </si>
  <si>
    <t xml:space="preserve">79 </t>
    <phoneticPr fontId="4"/>
  </si>
  <si>
    <t xml:space="preserve">10～14 </t>
    <phoneticPr fontId="4"/>
  </si>
  <si>
    <t xml:space="preserve">45～49 </t>
    <phoneticPr fontId="4"/>
  </si>
  <si>
    <t xml:space="preserve">80～84 </t>
    <phoneticPr fontId="4"/>
  </si>
  <si>
    <t xml:space="preserve">10 </t>
    <phoneticPr fontId="4"/>
  </si>
  <si>
    <t xml:space="preserve">45 </t>
    <phoneticPr fontId="4"/>
  </si>
  <si>
    <t xml:space="preserve">80 </t>
    <phoneticPr fontId="4"/>
  </si>
  <si>
    <t xml:space="preserve">11 </t>
    <phoneticPr fontId="4"/>
  </si>
  <si>
    <t xml:space="preserve">46 </t>
    <phoneticPr fontId="4"/>
  </si>
  <si>
    <t xml:space="preserve">81 </t>
    <phoneticPr fontId="4"/>
  </si>
  <si>
    <t xml:space="preserve">12 </t>
    <phoneticPr fontId="4"/>
  </si>
  <si>
    <t xml:space="preserve">47 </t>
    <phoneticPr fontId="4"/>
  </si>
  <si>
    <t xml:space="preserve">82 </t>
    <phoneticPr fontId="4"/>
  </si>
  <si>
    <t xml:space="preserve">13 </t>
    <phoneticPr fontId="4"/>
  </si>
  <si>
    <t xml:space="preserve">48 </t>
    <phoneticPr fontId="4"/>
  </si>
  <si>
    <t xml:space="preserve">83 </t>
    <phoneticPr fontId="4"/>
  </si>
  <si>
    <t xml:space="preserve">14 </t>
    <phoneticPr fontId="4"/>
  </si>
  <si>
    <t xml:space="preserve">49 </t>
    <phoneticPr fontId="4"/>
  </si>
  <si>
    <t xml:space="preserve">84 </t>
    <phoneticPr fontId="4"/>
  </si>
  <si>
    <t xml:space="preserve">15～19 </t>
    <phoneticPr fontId="4"/>
  </si>
  <si>
    <t xml:space="preserve">50～54 </t>
    <phoneticPr fontId="4"/>
  </si>
  <si>
    <t xml:space="preserve">85～89 </t>
    <phoneticPr fontId="4"/>
  </si>
  <si>
    <t xml:space="preserve">15 </t>
    <phoneticPr fontId="4"/>
  </si>
  <si>
    <t xml:space="preserve">50 </t>
    <phoneticPr fontId="4"/>
  </si>
  <si>
    <t xml:space="preserve">85 </t>
    <phoneticPr fontId="4"/>
  </si>
  <si>
    <t xml:space="preserve">16 </t>
    <phoneticPr fontId="4"/>
  </si>
  <si>
    <t xml:space="preserve">51 </t>
    <phoneticPr fontId="4"/>
  </si>
  <si>
    <t xml:space="preserve">86 </t>
    <phoneticPr fontId="4"/>
  </si>
  <si>
    <t xml:space="preserve">17 </t>
    <phoneticPr fontId="4"/>
  </si>
  <si>
    <t xml:space="preserve">52 </t>
    <phoneticPr fontId="4"/>
  </si>
  <si>
    <t xml:space="preserve">87 </t>
    <phoneticPr fontId="4"/>
  </si>
  <si>
    <t xml:space="preserve">18 </t>
    <phoneticPr fontId="4"/>
  </si>
  <si>
    <t xml:space="preserve">53 </t>
    <phoneticPr fontId="4"/>
  </si>
  <si>
    <t xml:space="preserve">88 </t>
    <phoneticPr fontId="4"/>
  </si>
  <si>
    <t xml:space="preserve">19 </t>
    <phoneticPr fontId="4"/>
  </si>
  <si>
    <t xml:space="preserve">54 </t>
    <phoneticPr fontId="4"/>
  </si>
  <si>
    <t xml:space="preserve">89 </t>
    <phoneticPr fontId="4"/>
  </si>
  <si>
    <t xml:space="preserve">20～24 </t>
    <phoneticPr fontId="4"/>
  </si>
  <si>
    <t xml:space="preserve">55～59 </t>
    <phoneticPr fontId="4"/>
  </si>
  <si>
    <t xml:space="preserve">90～94 </t>
    <phoneticPr fontId="4"/>
  </si>
  <si>
    <t xml:space="preserve">20 </t>
    <phoneticPr fontId="4"/>
  </si>
  <si>
    <t xml:space="preserve">55 </t>
    <phoneticPr fontId="4"/>
  </si>
  <si>
    <t xml:space="preserve">90 </t>
    <phoneticPr fontId="4"/>
  </si>
  <si>
    <t xml:space="preserve">21 </t>
    <phoneticPr fontId="4"/>
  </si>
  <si>
    <t xml:space="preserve">56 </t>
    <phoneticPr fontId="4"/>
  </si>
  <si>
    <t xml:space="preserve">91 </t>
    <phoneticPr fontId="4"/>
  </si>
  <si>
    <t xml:space="preserve">22 </t>
    <phoneticPr fontId="4"/>
  </si>
  <si>
    <t xml:space="preserve">57 </t>
    <phoneticPr fontId="4"/>
  </si>
  <si>
    <t xml:space="preserve">92 </t>
    <phoneticPr fontId="4"/>
  </si>
  <si>
    <t xml:space="preserve">23 </t>
    <phoneticPr fontId="4"/>
  </si>
  <si>
    <t xml:space="preserve">58 </t>
    <phoneticPr fontId="4"/>
  </si>
  <si>
    <t xml:space="preserve">93 </t>
    <phoneticPr fontId="4"/>
  </si>
  <si>
    <t xml:space="preserve">24 </t>
    <phoneticPr fontId="4"/>
  </si>
  <si>
    <t xml:space="preserve">59 </t>
    <phoneticPr fontId="4"/>
  </si>
  <si>
    <t xml:space="preserve">94 </t>
    <phoneticPr fontId="4"/>
  </si>
  <si>
    <t xml:space="preserve">25～29 </t>
    <phoneticPr fontId="4"/>
  </si>
  <si>
    <t xml:space="preserve">60～64 </t>
    <phoneticPr fontId="4"/>
  </si>
  <si>
    <t xml:space="preserve">95～99 </t>
    <phoneticPr fontId="4"/>
  </si>
  <si>
    <t xml:space="preserve">25 </t>
    <phoneticPr fontId="4"/>
  </si>
  <si>
    <t xml:space="preserve">60 </t>
    <phoneticPr fontId="4"/>
  </si>
  <si>
    <t xml:space="preserve">95 </t>
    <phoneticPr fontId="4"/>
  </si>
  <si>
    <t xml:space="preserve">26 </t>
    <phoneticPr fontId="4"/>
  </si>
  <si>
    <t xml:space="preserve">61 </t>
    <phoneticPr fontId="4"/>
  </si>
  <si>
    <t xml:space="preserve">96 </t>
    <phoneticPr fontId="4"/>
  </si>
  <si>
    <t xml:space="preserve">27 </t>
    <phoneticPr fontId="4"/>
  </si>
  <si>
    <t xml:space="preserve">62 </t>
    <phoneticPr fontId="4"/>
  </si>
  <si>
    <t xml:space="preserve">97 </t>
    <phoneticPr fontId="4"/>
  </si>
  <si>
    <t xml:space="preserve">28 </t>
    <phoneticPr fontId="4"/>
  </si>
  <si>
    <t xml:space="preserve">63 </t>
    <phoneticPr fontId="4"/>
  </si>
  <si>
    <t xml:space="preserve">98 </t>
    <phoneticPr fontId="4"/>
  </si>
  <si>
    <t xml:space="preserve">29 </t>
    <phoneticPr fontId="4"/>
  </si>
  <si>
    <t xml:space="preserve">64 </t>
    <phoneticPr fontId="4"/>
  </si>
  <si>
    <t xml:space="preserve">99 </t>
    <phoneticPr fontId="4"/>
  </si>
  <si>
    <t xml:space="preserve">30～34 </t>
    <phoneticPr fontId="4"/>
  </si>
  <si>
    <t xml:space="preserve">65～69 </t>
    <phoneticPr fontId="4"/>
  </si>
  <si>
    <t xml:space="preserve">100～ </t>
    <phoneticPr fontId="4"/>
  </si>
  <si>
    <t xml:space="preserve">30 </t>
    <phoneticPr fontId="4"/>
  </si>
  <si>
    <t xml:space="preserve">65 </t>
    <phoneticPr fontId="4"/>
  </si>
  <si>
    <t xml:space="preserve">100 </t>
    <phoneticPr fontId="4"/>
  </si>
  <si>
    <t xml:space="preserve">31 </t>
    <phoneticPr fontId="4"/>
  </si>
  <si>
    <t xml:space="preserve">66 </t>
    <phoneticPr fontId="4"/>
  </si>
  <si>
    <t xml:space="preserve">101 </t>
    <phoneticPr fontId="4"/>
  </si>
  <si>
    <t xml:space="preserve">32 </t>
    <phoneticPr fontId="4"/>
  </si>
  <si>
    <t xml:space="preserve">67 </t>
    <phoneticPr fontId="4"/>
  </si>
  <si>
    <t xml:space="preserve">102 </t>
    <phoneticPr fontId="4"/>
  </si>
  <si>
    <t xml:space="preserve">33 </t>
    <phoneticPr fontId="4"/>
  </si>
  <si>
    <t xml:space="preserve">68 </t>
    <phoneticPr fontId="4"/>
  </si>
  <si>
    <t xml:space="preserve">34 </t>
    <phoneticPr fontId="4"/>
  </si>
  <si>
    <t xml:space="preserve">69 </t>
    <phoneticPr fontId="4"/>
  </si>
  <si>
    <t xml:space="preserve"> </t>
  </si>
  <si>
    <t xml:space="preserve">  資料：市民部市民課</t>
    <phoneticPr fontId="4"/>
  </si>
  <si>
    <t>103～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</si>
</sst>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;&quot;△&quot;###\ ##0;\-"/>
  </numFmts>
  <fonts count="10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</cellStyleXfs>
  <cellXfs count="41">
    <xf numFmtId="0" fontId="0" fillId="0" borderId="0" xfId="0">
      <alignment vertical="center"/>
    </xf>
    <xf numFmtId="176" fontId="6" fillId="0" borderId="0" xfId="1" quotePrefix="1" applyNumberFormat="1" applyFont="1" applyFill="1" applyBorder="1" applyAlignment="1" applyProtection="1">
      <alignment horizontal="right"/>
    </xf>
    <xf numFmtId="0" fontId="5" fillId="0" borderId="0" xfId="1" applyNumberFormat="1" applyFont="1" applyFill="1"/>
    <xf numFmtId="0" fontId="6" fillId="0" borderId="0" xfId="1" applyNumberFormat="1" applyFont="1" applyFill="1" applyBorder="1" applyAlignment="1" applyProtection="1"/>
    <xf numFmtId="37" fontId="6" fillId="0" borderId="0" xfId="1" quotePrefix="1" applyNumberFormat="1" applyFont="1" applyFill="1" applyBorder="1" applyAlignment="1" applyProtection="1">
      <alignment horizontal="right"/>
    </xf>
    <xf numFmtId="176" fontId="6" fillId="0" borderId="0" xfId="1" quotePrefix="1" applyNumberFormat="1" applyFont="1" applyFill="1" applyBorder="1" applyAlignment="1" applyProtection="1">
      <alignment horizontal="right"/>
      <protection locked="0"/>
    </xf>
    <xf numFmtId="0" fontId="6" fillId="0" borderId="1" xfId="1" applyNumberFormat="1" applyFont="1" applyFill="1" applyBorder="1" applyAlignment="1" applyProtection="1"/>
    <xf numFmtId="0" fontId="7" fillId="0" borderId="0" xfId="1" applyNumberFormat="1" applyFont="1" applyFill="1"/>
    <xf numFmtId="49" fontId="5" fillId="0" borderId="0" xfId="1" applyNumberFormat="1" applyFont="1" applyFill="1"/>
    <xf numFmtId="0" fontId="6" fillId="0" borderId="9" xfId="1" applyNumberFormat="1" applyFont="1" applyFill="1" applyBorder="1" applyAlignment="1" applyProtection="1"/>
    <xf numFmtId="0" fontId="6" fillId="0" borderId="12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0" fontId="6" fillId="0" borderId="9" xfId="1" applyNumberFormat="1" applyFont="1" applyFill="1" applyBorder="1" applyAlignment="1" applyProtection="1">
      <alignment horizontal="center"/>
    </xf>
    <xf numFmtId="37" fontId="6" fillId="0" borderId="12" xfId="1" quotePrefix="1" applyNumberFormat="1" applyFont="1" applyFill="1" applyBorder="1" applyAlignment="1" applyProtection="1">
      <alignment horizontal="right"/>
    </xf>
    <xf numFmtId="49" fontId="6" fillId="0" borderId="11" xfId="1" applyNumberFormat="1" applyFont="1" applyFill="1" applyBorder="1" applyAlignment="1" applyProtection="1">
      <alignment horizontal="right"/>
    </xf>
    <xf numFmtId="176" fontId="6" fillId="0" borderId="0" xfId="1" applyNumberFormat="1" applyFont="1" applyFill="1" applyBorder="1" applyAlignment="1" applyProtection="1">
      <alignment horizontal="right"/>
    </xf>
    <xf numFmtId="0" fontId="5" fillId="0" borderId="0" xfId="1" applyNumberFormat="1" applyFont="1" applyFill="1" applyAlignment="1">
      <alignment horizontal="right"/>
    </xf>
    <xf numFmtId="0" fontId="6" fillId="0" borderId="9" xfId="1" applyNumberFormat="1" applyFont="1" applyFill="1" applyBorder="1" applyAlignment="1" applyProtection="1">
      <alignment horizontal="right"/>
    </xf>
    <xf numFmtId="176" fontId="6" fillId="0" borderId="12" xfId="1" applyNumberFormat="1" applyFont="1" applyFill="1" applyBorder="1" applyAlignment="1" applyProtection="1">
      <alignment horizontal="right"/>
    </xf>
    <xf numFmtId="0" fontId="6" fillId="0" borderId="11" xfId="1" applyNumberFormat="1" applyFont="1" applyFill="1" applyBorder="1" applyAlignment="1" applyProtection="1">
      <alignment horizontal="right"/>
    </xf>
    <xf numFmtId="49" fontId="6" fillId="0" borderId="12" xfId="1" applyNumberFormat="1" applyFont="1" applyFill="1" applyBorder="1" applyAlignment="1" applyProtection="1">
      <alignment horizontal="right"/>
    </xf>
    <xf numFmtId="0" fontId="6" fillId="0" borderId="11" xfId="1" applyNumberFormat="1" applyFont="1" applyFill="1" applyBorder="1" applyAlignment="1" applyProtection="1">
      <alignment horizontal="center"/>
    </xf>
    <xf numFmtId="49" fontId="6" fillId="0" borderId="11" xfId="1" applyNumberFormat="1" applyFont="1" applyFill="1" applyBorder="1" applyAlignment="1" applyProtection="1">
      <alignment horizontal="center"/>
    </xf>
    <xf numFmtId="176" fontId="6" fillId="0" borderId="12" xfId="1" quotePrefix="1" applyNumberFormat="1" applyFont="1" applyFill="1" applyBorder="1" applyAlignment="1" applyProtection="1">
      <alignment horizontal="right"/>
    </xf>
    <xf numFmtId="49" fontId="6" fillId="0" borderId="11" xfId="1" quotePrefix="1" applyNumberFormat="1" applyFont="1" applyFill="1" applyBorder="1" applyAlignment="1" applyProtection="1">
      <alignment horizontal="right"/>
    </xf>
    <xf numFmtId="0" fontId="6" fillId="0" borderId="10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Alignment="1"/>
    <xf numFmtId="0" fontId="6" fillId="0" borderId="0" xfId="1" applyNumberFormat="1" applyFont="1" applyFill="1" applyBorder="1" applyAlignment="1" applyProtection="1">
      <alignment horizontal="right"/>
      <protection locked="0"/>
    </xf>
    <xf numFmtId="0" fontId="6" fillId="0" borderId="0" xfId="1" quotePrefix="1" applyNumberFormat="1" applyFont="1" applyFill="1" applyBorder="1" applyAlignment="1" applyProtection="1">
      <alignment horizontal="right"/>
      <protection locked="0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6" xfId="1" quotePrefix="1" applyNumberFormat="1" applyFont="1" applyFill="1" applyBorder="1" applyAlignment="1" applyProtection="1">
      <alignment horizontal="center" vertical="center"/>
    </xf>
    <xf numFmtId="0" fontId="6" fillId="0" borderId="4" xfId="1" applyNumberFormat="1" applyFont="1" applyFill="1" applyBorder="1" applyAlignment="1" applyProtection="1">
      <alignment horizontal="center" vertical="center"/>
    </xf>
    <xf numFmtId="0" fontId="6" fillId="0" borderId="7" xfId="1" quotePrefix="1" applyNumberFormat="1" applyFont="1" applyFill="1" applyBorder="1" applyAlignment="1" applyProtection="1">
      <alignment horizontal="center" vertical="center"/>
    </xf>
    <xf numFmtId="0" fontId="6" fillId="0" borderId="5" xfId="1" applyNumberFormat="1" applyFont="1" applyFill="1" applyBorder="1" applyAlignment="1" applyProtection="1">
      <alignment horizontal="center" vertical="center"/>
    </xf>
    <xf numFmtId="0" fontId="6" fillId="0" borderId="8" xfId="1" quotePrefix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/>
    <xf numFmtId="0" fontId="1" fillId="0" borderId="2" xfId="1" applyNumberFormat="1" applyFill="1" applyBorder="1" applyAlignment="1"/>
  </cellXfs>
  <cellStyles count="6">
    <cellStyle name="桁区切り 2" xfId="2"/>
    <cellStyle name="桁区切り 3" xfId="3"/>
    <cellStyle name="標準" xfId="0" builtinId="0"/>
    <cellStyle name="標準 2" xfId="1"/>
    <cellStyle name="標準 2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showGridLines="0" tabSelected="1" zoomScaleNormal="100" zoomScaleSheetLayoutView="100" workbookViewId="0">
      <selection sqref="A1:L1"/>
    </sheetView>
  </sheetViews>
  <sheetFormatPr defaultRowHeight="13.5"/>
  <cols>
    <col min="1" max="1" width="8.25" style="2" customWidth="1"/>
    <col min="2" max="2" width="9.75" style="2" customWidth="1"/>
    <col min="3" max="4" width="9.5" style="2" customWidth="1"/>
    <col min="5" max="5" width="10.75" style="8" customWidth="1"/>
    <col min="6" max="6" width="9.75" style="2" customWidth="1"/>
    <col min="7" max="8" width="9.5" style="2" customWidth="1"/>
    <col min="9" max="9" width="10.625" style="8" customWidth="1"/>
    <col min="10" max="10" width="9.75" style="2" customWidth="1"/>
    <col min="11" max="12" width="9.5" style="2" customWidth="1"/>
    <col min="13" max="15" width="8" style="2" customWidth="1"/>
    <col min="16" max="16384" width="9" style="2"/>
  </cols>
  <sheetData>
    <row r="1" spans="1:12" s="7" customFormat="1" ht="18" customHeight="1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8" customHeight="1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4.5" customHeight="1" thickBot="1"/>
    <row r="4" spans="1:12" ht="14.25" customHeight="1">
      <c r="A4" s="31" t="s">
        <v>2</v>
      </c>
      <c r="B4" s="33" t="s">
        <v>3</v>
      </c>
      <c r="C4" s="33" t="s">
        <v>4</v>
      </c>
      <c r="D4" s="35" t="s">
        <v>5</v>
      </c>
      <c r="E4" s="37" t="s">
        <v>2</v>
      </c>
      <c r="F4" s="31" t="s">
        <v>3</v>
      </c>
      <c r="G4" s="33" t="s">
        <v>4</v>
      </c>
      <c r="H4" s="35" t="s">
        <v>5</v>
      </c>
      <c r="I4" s="37" t="s">
        <v>2</v>
      </c>
      <c r="J4" s="31" t="s">
        <v>3</v>
      </c>
      <c r="K4" s="33" t="s">
        <v>4</v>
      </c>
      <c r="L4" s="35" t="s">
        <v>5</v>
      </c>
    </row>
    <row r="5" spans="1:12" ht="14.25" customHeight="1">
      <c r="A5" s="32"/>
      <c r="B5" s="34"/>
      <c r="C5" s="34"/>
      <c r="D5" s="36"/>
      <c r="E5" s="38"/>
      <c r="F5" s="32"/>
      <c r="G5" s="34"/>
      <c r="H5" s="36"/>
      <c r="I5" s="38"/>
      <c r="J5" s="32"/>
      <c r="K5" s="34"/>
      <c r="L5" s="36"/>
    </row>
    <row r="6" spans="1:12" ht="6.95" customHeight="1">
      <c r="A6" s="9"/>
      <c r="B6" s="10"/>
      <c r="C6" s="3"/>
      <c r="D6" s="3"/>
      <c r="E6" s="11"/>
      <c r="F6" s="3"/>
      <c r="G6" s="3"/>
      <c r="H6" s="3"/>
      <c r="I6" s="11"/>
      <c r="J6" s="3"/>
      <c r="K6" s="3"/>
      <c r="L6" s="3"/>
    </row>
    <row r="7" spans="1:12" s="16" customFormat="1" ht="16.5" customHeight="1">
      <c r="A7" s="12" t="s">
        <v>6</v>
      </c>
      <c r="B7" s="13">
        <f>B9+B16+B23+B30+B37+B44+B51+F9+F16+F23+F30+F37+F44+F51+J9+J16+J23+J30+J37+J44+J51</f>
        <v>562460</v>
      </c>
      <c r="C7" s="4">
        <f>C9+C16+C23+C30+C37+C44+C51+G9+G16+G23+G30+G37+G44+G51+K9+K16+K23+K30+K37+K44+K51+K57</f>
        <v>281506</v>
      </c>
      <c r="D7" s="4">
        <f>D9+D16+D23+D30+D37+D44+D51+H9+H16+H23+H30+H37+H44+H51+L9+L16+L23+L30+L37+L44+L51+L57</f>
        <v>280954</v>
      </c>
      <c r="E7" s="14"/>
      <c r="F7" s="15"/>
      <c r="G7" s="15"/>
      <c r="H7" s="15"/>
      <c r="I7" s="14"/>
      <c r="J7" s="15"/>
      <c r="K7" s="15"/>
      <c r="L7" s="15"/>
    </row>
    <row r="8" spans="1:12" s="16" customFormat="1" ht="16.5" customHeight="1">
      <c r="A8" s="17"/>
      <c r="B8" s="18"/>
      <c r="C8" s="15"/>
      <c r="D8" s="15"/>
      <c r="E8" s="14"/>
      <c r="F8" s="15"/>
      <c r="G8" s="15"/>
      <c r="H8" s="15"/>
      <c r="I8" s="14"/>
      <c r="J8" s="15"/>
      <c r="K8" s="15"/>
      <c r="L8" s="15"/>
    </row>
    <row r="9" spans="1:12" s="16" customFormat="1" ht="16.5" customHeight="1">
      <c r="A9" s="17" t="s">
        <v>7</v>
      </c>
      <c r="B9" s="13">
        <f>SUM(C9:D9)</f>
        <v>19026</v>
      </c>
      <c r="C9" s="4">
        <f>SUM(C10:C14)</f>
        <v>9873</v>
      </c>
      <c r="D9" s="4">
        <f>SUM(D10:D14)</f>
        <v>9153</v>
      </c>
      <c r="E9" s="19" t="s">
        <v>8</v>
      </c>
      <c r="F9" s="13">
        <f>SUM(G9:H9)</f>
        <v>33160</v>
      </c>
      <c r="G9" s="4">
        <f>SUM(G10:G14)</f>
        <v>17277</v>
      </c>
      <c r="H9" s="4">
        <f>SUM(H10:H14)</f>
        <v>15883</v>
      </c>
      <c r="I9" s="19" t="s">
        <v>9</v>
      </c>
      <c r="J9" s="13">
        <f>SUM(K9:L9)</f>
        <v>36737</v>
      </c>
      <c r="K9" s="4">
        <f>SUM(K10:K14)</f>
        <v>17296</v>
      </c>
      <c r="L9" s="4">
        <f>SUM(L10:L14)</f>
        <v>19441</v>
      </c>
    </row>
    <row r="10" spans="1:12" s="16" customFormat="1" ht="16.5" customHeight="1">
      <c r="A10" s="17" t="s">
        <v>10</v>
      </c>
      <c r="B10" s="13">
        <f>C10+D10</f>
        <v>3329</v>
      </c>
      <c r="C10" s="4">
        <v>1729</v>
      </c>
      <c r="D10" s="4">
        <v>1600</v>
      </c>
      <c r="E10" s="14" t="s">
        <v>11</v>
      </c>
      <c r="F10" s="13">
        <f>G10+H10</f>
        <v>6101</v>
      </c>
      <c r="G10" s="4">
        <v>3231</v>
      </c>
      <c r="H10" s="4">
        <v>2870</v>
      </c>
      <c r="I10" s="14" t="s">
        <v>12</v>
      </c>
      <c r="J10" s="13">
        <f>K10+L10</f>
        <v>8998</v>
      </c>
      <c r="K10" s="4">
        <v>4261</v>
      </c>
      <c r="L10" s="4">
        <v>4737</v>
      </c>
    </row>
    <row r="11" spans="1:12" s="16" customFormat="1" ht="16.5" customHeight="1">
      <c r="A11" s="17" t="s">
        <v>13</v>
      </c>
      <c r="B11" s="13">
        <f>C11+D11</f>
        <v>3601</v>
      </c>
      <c r="C11" s="4">
        <v>1884</v>
      </c>
      <c r="D11" s="4">
        <v>1717</v>
      </c>
      <c r="E11" s="14" t="s">
        <v>14</v>
      </c>
      <c r="F11" s="13">
        <f>G11+H11</f>
        <v>6503</v>
      </c>
      <c r="G11" s="4">
        <v>3347</v>
      </c>
      <c r="H11" s="4">
        <v>3156</v>
      </c>
      <c r="I11" s="14" t="s">
        <v>15</v>
      </c>
      <c r="J11" s="13">
        <f>K11+L11</f>
        <v>9093</v>
      </c>
      <c r="K11" s="4">
        <v>4317</v>
      </c>
      <c r="L11" s="4">
        <v>4776</v>
      </c>
    </row>
    <row r="12" spans="1:12" s="16" customFormat="1" ht="16.5" customHeight="1">
      <c r="A12" s="17" t="s">
        <v>16</v>
      </c>
      <c r="B12" s="13">
        <f>C12+D12</f>
        <v>3871</v>
      </c>
      <c r="C12" s="4">
        <v>2026</v>
      </c>
      <c r="D12" s="4">
        <v>1845</v>
      </c>
      <c r="E12" s="14" t="s">
        <v>17</v>
      </c>
      <c r="F12" s="13">
        <f>G12+H12</f>
        <v>6526</v>
      </c>
      <c r="G12" s="4">
        <v>3385</v>
      </c>
      <c r="H12" s="4">
        <v>3141</v>
      </c>
      <c r="I12" s="14" t="s">
        <v>18</v>
      </c>
      <c r="J12" s="13">
        <f>K12+L12</f>
        <v>6180</v>
      </c>
      <c r="K12" s="4">
        <v>2924</v>
      </c>
      <c r="L12" s="4">
        <v>3256</v>
      </c>
    </row>
    <row r="13" spans="1:12" s="16" customFormat="1" ht="16.5" customHeight="1">
      <c r="A13" s="17" t="s">
        <v>19</v>
      </c>
      <c r="B13" s="13">
        <f>C13+D13</f>
        <v>4175</v>
      </c>
      <c r="C13" s="4">
        <v>2128</v>
      </c>
      <c r="D13" s="4">
        <v>2047</v>
      </c>
      <c r="E13" s="14" t="s">
        <v>20</v>
      </c>
      <c r="F13" s="13">
        <f>G13+H13</f>
        <v>6856</v>
      </c>
      <c r="G13" s="4">
        <v>3580</v>
      </c>
      <c r="H13" s="4">
        <v>3276</v>
      </c>
      <c r="I13" s="14" t="s">
        <v>21</v>
      </c>
      <c r="J13" s="13">
        <f>K13+L13</f>
        <v>5672</v>
      </c>
      <c r="K13" s="4">
        <v>2627</v>
      </c>
      <c r="L13" s="4">
        <v>3045</v>
      </c>
    </row>
    <row r="14" spans="1:12" s="16" customFormat="1" ht="16.5" customHeight="1">
      <c r="A14" s="17" t="s">
        <v>22</v>
      </c>
      <c r="B14" s="13">
        <f>C14+D14</f>
        <v>4050</v>
      </c>
      <c r="C14" s="4">
        <v>2106</v>
      </c>
      <c r="D14" s="4">
        <v>1944</v>
      </c>
      <c r="E14" s="14" t="s">
        <v>23</v>
      </c>
      <c r="F14" s="13">
        <f>G14+H14</f>
        <v>7174</v>
      </c>
      <c r="G14" s="4">
        <v>3734</v>
      </c>
      <c r="H14" s="4">
        <v>3440</v>
      </c>
      <c r="I14" s="14" t="s">
        <v>24</v>
      </c>
      <c r="J14" s="13">
        <f>K14+L14</f>
        <v>6794</v>
      </c>
      <c r="K14" s="4">
        <v>3167</v>
      </c>
      <c r="L14" s="4">
        <v>3627</v>
      </c>
    </row>
    <row r="15" spans="1:12" s="16" customFormat="1" ht="16.5" customHeight="1">
      <c r="A15" s="17"/>
      <c r="B15" s="13"/>
      <c r="C15" s="4"/>
      <c r="D15" s="4"/>
      <c r="E15" s="14"/>
      <c r="F15" s="13"/>
      <c r="G15" s="4"/>
      <c r="H15" s="4"/>
      <c r="I15" s="14"/>
      <c r="J15" s="13"/>
      <c r="K15" s="4"/>
      <c r="L15" s="4"/>
    </row>
    <row r="16" spans="1:12" s="16" customFormat="1" ht="16.5" customHeight="1">
      <c r="A16" s="17" t="s">
        <v>25</v>
      </c>
      <c r="B16" s="13">
        <f>SUM(C16:D16)</f>
        <v>22632</v>
      </c>
      <c r="C16" s="4">
        <f>SUM(C17:C21)</f>
        <v>11685</v>
      </c>
      <c r="D16" s="4">
        <f>SUM(D17:D21)</f>
        <v>10947</v>
      </c>
      <c r="E16" s="19" t="s">
        <v>26</v>
      </c>
      <c r="F16" s="13">
        <f>SUM(G16:H16)</f>
        <v>39973</v>
      </c>
      <c r="G16" s="4">
        <f>SUM(G17:G21)</f>
        <v>20688</v>
      </c>
      <c r="H16" s="4">
        <f>SUM(H17:H21)</f>
        <v>19285</v>
      </c>
      <c r="I16" s="19" t="s">
        <v>27</v>
      </c>
      <c r="J16" s="13">
        <f>SUM(K16:L16)</f>
        <v>31961</v>
      </c>
      <c r="K16" s="4">
        <f>SUM(K17:K21)</f>
        <v>14702</v>
      </c>
      <c r="L16" s="4">
        <f>SUM(L17:L21)</f>
        <v>17259</v>
      </c>
    </row>
    <row r="17" spans="1:12" s="16" customFormat="1" ht="16.5" customHeight="1">
      <c r="A17" s="17" t="s">
        <v>28</v>
      </c>
      <c r="B17" s="13">
        <f>C17+D17</f>
        <v>4254</v>
      </c>
      <c r="C17" s="4">
        <v>2206</v>
      </c>
      <c r="D17" s="4">
        <v>2048</v>
      </c>
      <c r="E17" s="14" t="s">
        <v>29</v>
      </c>
      <c r="F17" s="13">
        <f>G17+H17</f>
        <v>7482</v>
      </c>
      <c r="G17" s="4">
        <v>3890</v>
      </c>
      <c r="H17" s="4">
        <v>3592</v>
      </c>
      <c r="I17" s="14" t="s">
        <v>30</v>
      </c>
      <c r="J17" s="13">
        <f>K17+L17</f>
        <v>7315</v>
      </c>
      <c r="K17" s="4">
        <v>3366</v>
      </c>
      <c r="L17" s="4">
        <v>3949</v>
      </c>
    </row>
    <row r="18" spans="1:12" s="16" customFormat="1" ht="16.5" customHeight="1">
      <c r="A18" s="17" t="s">
        <v>31</v>
      </c>
      <c r="B18" s="13">
        <f>C18+D18</f>
        <v>4434</v>
      </c>
      <c r="C18" s="4">
        <v>2285</v>
      </c>
      <c r="D18" s="4">
        <v>2149</v>
      </c>
      <c r="E18" s="14" t="s">
        <v>32</v>
      </c>
      <c r="F18" s="13">
        <f>G18+H18</f>
        <v>7610</v>
      </c>
      <c r="G18" s="4">
        <v>3905</v>
      </c>
      <c r="H18" s="4">
        <v>3705</v>
      </c>
      <c r="I18" s="14" t="s">
        <v>33</v>
      </c>
      <c r="J18" s="13">
        <f>K18+L18</f>
        <v>6784</v>
      </c>
      <c r="K18" s="4">
        <v>3130</v>
      </c>
      <c r="L18" s="4">
        <v>3654</v>
      </c>
    </row>
    <row r="19" spans="1:12" s="16" customFormat="1" ht="16.5" customHeight="1">
      <c r="A19" s="17" t="s">
        <v>34</v>
      </c>
      <c r="B19" s="13">
        <f>C19+D19</f>
        <v>4438</v>
      </c>
      <c r="C19" s="4">
        <v>2307</v>
      </c>
      <c r="D19" s="4">
        <v>2131</v>
      </c>
      <c r="E19" s="14" t="s">
        <v>35</v>
      </c>
      <c r="F19" s="13">
        <f>G19+H19</f>
        <v>7843</v>
      </c>
      <c r="G19" s="4">
        <v>4094</v>
      </c>
      <c r="H19" s="4">
        <v>3749</v>
      </c>
      <c r="I19" s="14" t="s">
        <v>36</v>
      </c>
      <c r="J19" s="13">
        <f>K19+L19</f>
        <v>6695</v>
      </c>
      <c r="K19" s="4">
        <v>3145</v>
      </c>
      <c r="L19" s="4">
        <v>3550</v>
      </c>
    </row>
    <row r="20" spans="1:12" s="16" customFormat="1" ht="16.5" customHeight="1">
      <c r="A20" s="17" t="s">
        <v>37</v>
      </c>
      <c r="B20" s="13">
        <f>C20+D20</f>
        <v>4731</v>
      </c>
      <c r="C20" s="4">
        <v>2432</v>
      </c>
      <c r="D20" s="4">
        <v>2299</v>
      </c>
      <c r="E20" s="14" t="s">
        <v>38</v>
      </c>
      <c r="F20" s="13">
        <f>G20+H20</f>
        <v>8217</v>
      </c>
      <c r="G20" s="4">
        <v>4326</v>
      </c>
      <c r="H20" s="4">
        <v>3891</v>
      </c>
      <c r="I20" s="14" t="s">
        <v>39</v>
      </c>
      <c r="J20" s="13">
        <f>K20+L20</f>
        <v>6071</v>
      </c>
      <c r="K20" s="4">
        <v>2767</v>
      </c>
      <c r="L20" s="4">
        <v>3304</v>
      </c>
    </row>
    <row r="21" spans="1:12" s="16" customFormat="1" ht="16.5" customHeight="1">
      <c r="A21" s="17" t="s">
        <v>40</v>
      </c>
      <c r="B21" s="13">
        <f>C21+D21</f>
        <v>4775</v>
      </c>
      <c r="C21" s="4">
        <v>2455</v>
      </c>
      <c r="D21" s="4">
        <v>2320</v>
      </c>
      <c r="E21" s="14" t="s">
        <v>41</v>
      </c>
      <c r="F21" s="13">
        <f>G21+H21</f>
        <v>8821</v>
      </c>
      <c r="G21" s="4">
        <v>4473</v>
      </c>
      <c r="H21" s="4">
        <v>4348</v>
      </c>
      <c r="I21" s="14" t="s">
        <v>42</v>
      </c>
      <c r="J21" s="13">
        <f>K21+L21</f>
        <v>5096</v>
      </c>
      <c r="K21" s="4">
        <v>2294</v>
      </c>
      <c r="L21" s="4">
        <v>2802</v>
      </c>
    </row>
    <row r="22" spans="1:12" s="16" customFormat="1" ht="16.5" customHeight="1">
      <c r="A22" s="17"/>
      <c r="B22" s="13"/>
      <c r="C22" s="4"/>
      <c r="D22" s="4"/>
      <c r="E22" s="14"/>
      <c r="F22" s="13"/>
      <c r="G22" s="4"/>
      <c r="H22" s="4"/>
      <c r="I22" s="14"/>
      <c r="J22" s="13"/>
      <c r="K22" s="4"/>
      <c r="L22" s="4"/>
    </row>
    <row r="23" spans="1:12" s="16" customFormat="1" ht="16.5" customHeight="1">
      <c r="A23" s="17" t="s">
        <v>43</v>
      </c>
      <c r="B23" s="13">
        <f>SUM(C23:D23)</f>
        <v>24384</v>
      </c>
      <c r="C23" s="4">
        <f>SUM(C24:C28)</f>
        <v>12480</v>
      </c>
      <c r="D23" s="4">
        <f>SUM(D24:D28)</f>
        <v>11904</v>
      </c>
      <c r="E23" s="19" t="s">
        <v>44</v>
      </c>
      <c r="F23" s="13">
        <f>SUM(G23:H23)</f>
        <v>46164</v>
      </c>
      <c r="G23" s="4">
        <f>SUM(G24:G28)</f>
        <v>23949</v>
      </c>
      <c r="H23" s="4">
        <f>SUM(H24:H28)</f>
        <v>22215</v>
      </c>
      <c r="I23" s="19" t="s">
        <v>45</v>
      </c>
      <c r="J23" s="13">
        <f>SUM(K23:L23)</f>
        <v>21831</v>
      </c>
      <c r="K23" s="4">
        <f>SUM(K24:K28)</f>
        <v>9638</v>
      </c>
      <c r="L23" s="4">
        <f>SUM(L24:L28)</f>
        <v>12193</v>
      </c>
    </row>
    <row r="24" spans="1:12" s="16" customFormat="1" ht="16.5" customHeight="1">
      <c r="A24" s="17" t="s">
        <v>46</v>
      </c>
      <c r="B24" s="13">
        <f>C24+D24</f>
        <v>4771</v>
      </c>
      <c r="C24" s="4">
        <v>2410</v>
      </c>
      <c r="D24" s="4">
        <v>2361</v>
      </c>
      <c r="E24" s="14" t="s">
        <v>47</v>
      </c>
      <c r="F24" s="13">
        <f>G24+H24</f>
        <v>9525</v>
      </c>
      <c r="G24" s="4">
        <v>4950</v>
      </c>
      <c r="H24" s="4">
        <v>4575</v>
      </c>
      <c r="I24" s="14" t="s">
        <v>48</v>
      </c>
      <c r="J24" s="13">
        <f>K24+L24</f>
        <v>4778</v>
      </c>
      <c r="K24" s="4">
        <v>2197</v>
      </c>
      <c r="L24" s="4">
        <v>2581</v>
      </c>
    </row>
    <row r="25" spans="1:12" s="16" customFormat="1" ht="16.5" customHeight="1">
      <c r="A25" s="17" t="s">
        <v>49</v>
      </c>
      <c r="B25" s="13">
        <f>C25+D25</f>
        <v>4956</v>
      </c>
      <c r="C25" s="4">
        <v>2549</v>
      </c>
      <c r="D25" s="4">
        <v>2407</v>
      </c>
      <c r="E25" s="14" t="s">
        <v>50</v>
      </c>
      <c r="F25" s="13">
        <f>G25+H25</f>
        <v>9394</v>
      </c>
      <c r="G25" s="4">
        <v>4814</v>
      </c>
      <c r="H25" s="4">
        <v>4580</v>
      </c>
      <c r="I25" s="14" t="s">
        <v>51</v>
      </c>
      <c r="J25" s="13">
        <f>K25+L25</f>
        <v>4869</v>
      </c>
      <c r="K25" s="4">
        <v>2175</v>
      </c>
      <c r="L25" s="4">
        <v>2694</v>
      </c>
    </row>
    <row r="26" spans="1:12" s="16" customFormat="1" ht="16.5" customHeight="1">
      <c r="A26" s="17" t="s">
        <v>52</v>
      </c>
      <c r="B26" s="13">
        <f>C26+D26</f>
        <v>4999</v>
      </c>
      <c r="C26" s="4">
        <v>2594</v>
      </c>
      <c r="D26" s="4">
        <v>2405</v>
      </c>
      <c r="E26" s="14" t="s">
        <v>53</v>
      </c>
      <c r="F26" s="13">
        <f>G26+H26</f>
        <v>9311</v>
      </c>
      <c r="G26" s="4">
        <v>4847</v>
      </c>
      <c r="H26" s="4">
        <v>4464</v>
      </c>
      <c r="I26" s="14" t="s">
        <v>54</v>
      </c>
      <c r="J26" s="13">
        <f>K26+L26</f>
        <v>4417</v>
      </c>
      <c r="K26" s="4">
        <v>1929</v>
      </c>
      <c r="L26" s="4">
        <v>2488</v>
      </c>
    </row>
    <row r="27" spans="1:12" s="16" customFormat="1" ht="16.5" customHeight="1">
      <c r="A27" s="17" t="s">
        <v>55</v>
      </c>
      <c r="B27" s="13">
        <f>C27+D27</f>
        <v>4726</v>
      </c>
      <c r="C27" s="4">
        <v>2398</v>
      </c>
      <c r="D27" s="4">
        <v>2328</v>
      </c>
      <c r="E27" s="14" t="s">
        <v>56</v>
      </c>
      <c r="F27" s="13">
        <f>G27+H27</f>
        <v>9150</v>
      </c>
      <c r="G27" s="4">
        <v>4720</v>
      </c>
      <c r="H27" s="4">
        <v>4430</v>
      </c>
      <c r="I27" s="14" t="s">
        <v>57</v>
      </c>
      <c r="J27" s="13">
        <f>K27+L27</f>
        <v>4181</v>
      </c>
      <c r="K27" s="4">
        <v>1825</v>
      </c>
      <c r="L27" s="4">
        <v>2356</v>
      </c>
    </row>
    <row r="28" spans="1:12" s="16" customFormat="1" ht="16.5" customHeight="1">
      <c r="A28" s="17" t="s">
        <v>58</v>
      </c>
      <c r="B28" s="13">
        <f>C28+D28</f>
        <v>4932</v>
      </c>
      <c r="C28" s="4">
        <v>2529</v>
      </c>
      <c r="D28" s="4">
        <v>2403</v>
      </c>
      <c r="E28" s="14" t="s">
        <v>59</v>
      </c>
      <c r="F28" s="13">
        <f>G28+H28</f>
        <v>8784</v>
      </c>
      <c r="G28" s="4">
        <v>4618</v>
      </c>
      <c r="H28" s="4">
        <v>4166</v>
      </c>
      <c r="I28" s="14" t="s">
        <v>60</v>
      </c>
      <c r="J28" s="13">
        <f>K28+L28</f>
        <v>3586</v>
      </c>
      <c r="K28" s="4">
        <v>1512</v>
      </c>
      <c r="L28" s="4">
        <v>2074</v>
      </c>
    </row>
    <row r="29" spans="1:12" s="16" customFormat="1" ht="16.5" customHeight="1">
      <c r="A29" s="17"/>
      <c r="B29" s="13"/>
      <c r="C29" s="4"/>
      <c r="D29" s="4"/>
      <c r="E29" s="14"/>
      <c r="F29" s="13"/>
      <c r="G29" s="4"/>
      <c r="H29" s="4"/>
      <c r="I29" s="14"/>
      <c r="J29" s="13"/>
      <c r="K29" s="4"/>
      <c r="L29" s="4"/>
    </row>
    <row r="30" spans="1:12" s="16" customFormat="1" ht="16.5" customHeight="1">
      <c r="A30" s="17" t="s">
        <v>61</v>
      </c>
      <c r="B30" s="13">
        <f>SUM(C30:D30)</f>
        <v>28394</v>
      </c>
      <c r="C30" s="4">
        <f>SUM(C31:C35)</f>
        <v>14610</v>
      </c>
      <c r="D30" s="4">
        <f>SUM(D31:D35)</f>
        <v>13784</v>
      </c>
      <c r="E30" s="19" t="s">
        <v>62</v>
      </c>
      <c r="F30" s="13">
        <f>SUM(G30:H30)</f>
        <v>40677</v>
      </c>
      <c r="G30" s="4">
        <f>SUM(G31:G35)</f>
        <v>21124</v>
      </c>
      <c r="H30" s="4">
        <f>SUM(H31:H35)</f>
        <v>19553</v>
      </c>
      <c r="I30" s="19" t="s">
        <v>63</v>
      </c>
      <c r="J30" s="13">
        <f>SUM(K30:L30)</f>
        <v>12841</v>
      </c>
      <c r="K30" s="4">
        <f>SUM(K31:K35)</f>
        <v>4736</v>
      </c>
      <c r="L30" s="4">
        <f>SUM(L31:L35)</f>
        <v>8105</v>
      </c>
    </row>
    <row r="31" spans="1:12" s="16" customFormat="1" ht="16.5" customHeight="1">
      <c r="A31" s="17" t="s">
        <v>64</v>
      </c>
      <c r="B31" s="13">
        <f>C31+D31</f>
        <v>4983</v>
      </c>
      <c r="C31" s="4">
        <v>2530</v>
      </c>
      <c r="D31" s="4">
        <v>2453</v>
      </c>
      <c r="E31" s="14" t="s">
        <v>65</v>
      </c>
      <c r="F31" s="13">
        <f>G31+H31</f>
        <v>8950</v>
      </c>
      <c r="G31" s="4">
        <v>4626</v>
      </c>
      <c r="H31" s="4">
        <v>4324</v>
      </c>
      <c r="I31" s="14" t="s">
        <v>66</v>
      </c>
      <c r="J31" s="13">
        <f>K31+L31</f>
        <v>3327</v>
      </c>
      <c r="K31" s="4">
        <v>1317</v>
      </c>
      <c r="L31" s="4">
        <v>2010</v>
      </c>
    </row>
    <row r="32" spans="1:12" s="16" customFormat="1" ht="16.5" customHeight="1">
      <c r="A32" s="17" t="s">
        <v>67</v>
      </c>
      <c r="B32" s="13">
        <f>C32+D32</f>
        <v>5143</v>
      </c>
      <c r="C32" s="4">
        <v>2658</v>
      </c>
      <c r="D32" s="4">
        <v>2485</v>
      </c>
      <c r="E32" s="14" t="s">
        <v>68</v>
      </c>
      <c r="F32" s="13">
        <f>G32+H32</f>
        <v>8799</v>
      </c>
      <c r="G32" s="4">
        <v>4595</v>
      </c>
      <c r="H32" s="4">
        <v>4204</v>
      </c>
      <c r="I32" s="14" t="s">
        <v>69</v>
      </c>
      <c r="J32" s="13">
        <f>K32+L32</f>
        <v>2906</v>
      </c>
      <c r="K32" s="4">
        <v>1124</v>
      </c>
      <c r="L32" s="4">
        <v>1782</v>
      </c>
    </row>
    <row r="33" spans="1:12" s="16" customFormat="1" ht="16.5" customHeight="1">
      <c r="A33" s="17" t="s">
        <v>70</v>
      </c>
      <c r="B33" s="13">
        <f>C33+D33</f>
        <v>5294</v>
      </c>
      <c r="C33" s="4">
        <v>2704</v>
      </c>
      <c r="D33" s="4">
        <v>2590</v>
      </c>
      <c r="E33" s="14" t="s">
        <v>71</v>
      </c>
      <c r="F33" s="13">
        <f>G33+H33</f>
        <v>6634</v>
      </c>
      <c r="G33" s="4">
        <v>3477</v>
      </c>
      <c r="H33" s="4">
        <v>3157</v>
      </c>
      <c r="I33" s="14" t="s">
        <v>72</v>
      </c>
      <c r="J33" s="13">
        <f>K33+L33</f>
        <v>2529</v>
      </c>
      <c r="K33" s="4">
        <v>923</v>
      </c>
      <c r="L33" s="4">
        <v>1606</v>
      </c>
    </row>
    <row r="34" spans="1:12" s="16" customFormat="1" ht="16.5" customHeight="1">
      <c r="A34" s="17" t="s">
        <v>73</v>
      </c>
      <c r="B34" s="13">
        <f>C34+D34</f>
        <v>5812</v>
      </c>
      <c r="C34" s="4">
        <v>2995</v>
      </c>
      <c r="D34" s="4">
        <v>2817</v>
      </c>
      <c r="E34" s="14" t="s">
        <v>74</v>
      </c>
      <c r="F34" s="13">
        <f>G34+H34</f>
        <v>8421</v>
      </c>
      <c r="G34" s="4">
        <v>4412</v>
      </c>
      <c r="H34" s="4">
        <v>4009</v>
      </c>
      <c r="I34" s="14" t="s">
        <v>75</v>
      </c>
      <c r="J34" s="13">
        <f>K34+L34</f>
        <v>2117</v>
      </c>
      <c r="K34" s="4">
        <v>725</v>
      </c>
      <c r="L34" s="4">
        <v>1392</v>
      </c>
    </row>
    <row r="35" spans="1:12" s="16" customFormat="1" ht="16.5" customHeight="1">
      <c r="A35" s="17" t="s">
        <v>76</v>
      </c>
      <c r="B35" s="13">
        <f>C35+D35</f>
        <v>7162</v>
      </c>
      <c r="C35" s="4">
        <v>3723</v>
      </c>
      <c r="D35" s="4">
        <v>3439</v>
      </c>
      <c r="E35" s="14" t="s">
        <v>77</v>
      </c>
      <c r="F35" s="13">
        <f>G35+H35</f>
        <v>7873</v>
      </c>
      <c r="G35" s="4">
        <v>4014</v>
      </c>
      <c r="H35" s="4">
        <v>3859</v>
      </c>
      <c r="I35" s="14" t="s">
        <v>78</v>
      </c>
      <c r="J35" s="13">
        <f>K35+L35</f>
        <v>1962</v>
      </c>
      <c r="K35" s="4">
        <v>647</v>
      </c>
      <c r="L35" s="4">
        <v>1315</v>
      </c>
    </row>
    <row r="36" spans="1:12" s="16" customFormat="1" ht="16.5" customHeight="1">
      <c r="A36" s="17"/>
      <c r="B36" s="13"/>
      <c r="C36" s="4"/>
      <c r="D36" s="4"/>
      <c r="E36" s="14"/>
      <c r="F36" s="13"/>
      <c r="G36" s="4"/>
      <c r="H36" s="4"/>
      <c r="I36" s="14"/>
      <c r="J36" s="13"/>
      <c r="K36" s="4"/>
      <c r="L36" s="4"/>
    </row>
    <row r="37" spans="1:12" s="16" customFormat="1" ht="16.5" customHeight="1">
      <c r="A37" s="17" t="s">
        <v>79</v>
      </c>
      <c r="B37" s="13">
        <f>SUM(C37:D37)</f>
        <v>37172</v>
      </c>
      <c r="C37" s="4">
        <f>SUM(C38:C42)</f>
        <v>19801</v>
      </c>
      <c r="D37" s="4">
        <f>SUM(D38:D42)</f>
        <v>17371</v>
      </c>
      <c r="E37" s="19" t="s">
        <v>80</v>
      </c>
      <c r="F37" s="13">
        <f>SUM(G37:H37)</f>
        <v>33595</v>
      </c>
      <c r="G37" s="4">
        <f>SUM(G38:G42)</f>
        <v>17215</v>
      </c>
      <c r="H37" s="4">
        <f>SUM(H38:H42)</f>
        <v>16380</v>
      </c>
      <c r="I37" s="19" t="s">
        <v>81</v>
      </c>
      <c r="J37" s="13">
        <f>SUM(K37:L37)</f>
        <v>5571</v>
      </c>
      <c r="K37" s="4">
        <f>SUM(K38:K42)</f>
        <v>1594</v>
      </c>
      <c r="L37" s="4">
        <f>SUM(L38:L42)</f>
        <v>3977</v>
      </c>
    </row>
    <row r="38" spans="1:12" s="16" customFormat="1" ht="16.5" customHeight="1">
      <c r="A38" s="17" t="s">
        <v>82</v>
      </c>
      <c r="B38" s="13">
        <f>C38+D38</f>
        <v>7881</v>
      </c>
      <c r="C38" s="4">
        <v>4131</v>
      </c>
      <c r="D38" s="4">
        <v>3750</v>
      </c>
      <c r="E38" s="14" t="s">
        <v>83</v>
      </c>
      <c r="F38" s="13">
        <f>G38+H38</f>
        <v>7265</v>
      </c>
      <c r="G38" s="4">
        <v>3800</v>
      </c>
      <c r="H38" s="4">
        <v>3465</v>
      </c>
      <c r="I38" s="14" t="s">
        <v>84</v>
      </c>
      <c r="J38" s="13">
        <f>K38+L38</f>
        <v>1584</v>
      </c>
      <c r="K38" s="4">
        <v>510</v>
      </c>
      <c r="L38" s="4">
        <v>1074</v>
      </c>
    </row>
    <row r="39" spans="1:12" s="16" customFormat="1" ht="16.5" customHeight="1">
      <c r="A39" s="17" t="s">
        <v>85</v>
      </c>
      <c r="B39" s="13">
        <f>C39+D39</f>
        <v>7942</v>
      </c>
      <c r="C39" s="4">
        <v>4272</v>
      </c>
      <c r="D39" s="4">
        <v>3670</v>
      </c>
      <c r="E39" s="14" t="s">
        <v>86</v>
      </c>
      <c r="F39" s="13">
        <f>G39+H39</f>
        <v>6916</v>
      </c>
      <c r="G39" s="4">
        <v>3495</v>
      </c>
      <c r="H39" s="4">
        <v>3421</v>
      </c>
      <c r="I39" s="14" t="s">
        <v>87</v>
      </c>
      <c r="J39" s="13">
        <f>K39+L39</f>
        <v>1336</v>
      </c>
      <c r="K39" s="4">
        <v>394</v>
      </c>
      <c r="L39" s="4">
        <v>942</v>
      </c>
    </row>
    <row r="40" spans="1:12" s="16" customFormat="1" ht="16.5" customHeight="1">
      <c r="A40" s="17" t="s">
        <v>88</v>
      </c>
      <c r="B40" s="13">
        <f>C40+D40</f>
        <v>7904</v>
      </c>
      <c r="C40" s="4">
        <v>4253</v>
      </c>
      <c r="D40" s="4">
        <v>3651</v>
      </c>
      <c r="E40" s="14" t="s">
        <v>89</v>
      </c>
      <c r="F40" s="13">
        <f>G40+H40</f>
        <v>6491</v>
      </c>
      <c r="G40" s="4">
        <v>3314</v>
      </c>
      <c r="H40" s="4">
        <v>3177</v>
      </c>
      <c r="I40" s="14" t="s">
        <v>90</v>
      </c>
      <c r="J40" s="13">
        <f>K40+L40</f>
        <v>1131</v>
      </c>
      <c r="K40" s="4">
        <v>323</v>
      </c>
      <c r="L40" s="4">
        <v>808</v>
      </c>
    </row>
    <row r="41" spans="1:12" s="16" customFormat="1" ht="16.5" customHeight="1">
      <c r="A41" s="17" t="s">
        <v>91</v>
      </c>
      <c r="B41" s="13">
        <f>C41+D41</f>
        <v>6863</v>
      </c>
      <c r="C41" s="4">
        <v>3628</v>
      </c>
      <c r="D41" s="4">
        <v>3235</v>
      </c>
      <c r="E41" s="14" t="s">
        <v>92</v>
      </c>
      <c r="F41" s="13">
        <f>G41+H41</f>
        <v>6549</v>
      </c>
      <c r="G41" s="4">
        <v>3321</v>
      </c>
      <c r="H41" s="4">
        <v>3228</v>
      </c>
      <c r="I41" s="14" t="s">
        <v>93</v>
      </c>
      <c r="J41" s="13">
        <f>K41+L41</f>
        <v>897</v>
      </c>
      <c r="K41" s="4">
        <v>213</v>
      </c>
      <c r="L41" s="4">
        <v>684</v>
      </c>
    </row>
    <row r="42" spans="1:12" s="16" customFormat="1" ht="16.5" customHeight="1">
      <c r="A42" s="17" t="s">
        <v>94</v>
      </c>
      <c r="B42" s="13">
        <f>C42+D42</f>
        <v>6582</v>
      </c>
      <c r="C42" s="4">
        <v>3517</v>
      </c>
      <c r="D42" s="4">
        <v>3065</v>
      </c>
      <c r="E42" s="14" t="s">
        <v>95</v>
      </c>
      <c r="F42" s="13">
        <f>G42+H42</f>
        <v>6374</v>
      </c>
      <c r="G42" s="4">
        <v>3285</v>
      </c>
      <c r="H42" s="4">
        <v>3089</v>
      </c>
      <c r="I42" s="14" t="s">
        <v>96</v>
      </c>
      <c r="J42" s="13">
        <f>K42+L42</f>
        <v>623</v>
      </c>
      <c r="K42" s="4">
        <v>154</v>
      </c>
      <c r="L42" s="4">
        <v>469</v>
      </c>
    </row>
    <row r="43" spans="1:12" s="16" customFormat="1" ht="16.5" customHeight="1">
      <c r="A43" s="17"/>
      <c r="B43" s="13"/>
      <c r="C43" s="4"/>
      <c r="D43" s="4"/>
      <c r="E43" s="14"/>
      <c r="F43" s="13"/>
      <c r="G43" s="4"/>
      <c r="H43" s="4"/>
      <c r="I43" s="14"/>
      <c r="J43" s="13"/>
      <c r="K43" s="4"/>
      <c r="L43" s="4"/>
    </row>
    <row r="44" spans="1:12" s="16" customFormat="1" ht="16.5" customHeight="1">
      <c r="A44" s="17" t="s">
        <v>97</v>
      </c>
      <c r="B44" s="13">
        <f>SUM(C44:D44)</f>
        <v>28201</v>
      </c>
      <c r="C44" s="4">
        <f>SUM(C45:C49)</f>
        <v>15216</v>
      </c>
      <c r="D44" s="4">
        <f>SUM(D45:D49)</f>
        <v>12985</v>
      </c>
      <c r="E44" s="19" t="s">
        <v>98</v>
      </c>
      <c r="F44" s="13">
        <f>SUM(G44:H44)</f>
        <v>31032</v>
      </c>
      <c r="G44" s="4">
        <f>SUM(G45:G49)</f>
        <v>15447</v>
      </c>
      <c r="H44" s="4">
        <f>SUM(H45:H49)</f>
        <v>15585</v>
      </c>
      <c r="I44" s="19" t="s">
        <v>99</v>
      </c>
      <c r="J44" s="13">
        <f>SUM(K44:L44)</f>
        <v>1465</v>
      </c>
      <c r="K44" s="4">
        <f>SUM(K45:K49)</f>
        <v>270</v>
      </c>
      <c r="L44" s="4">
        <f>SUM(L45:L49)</f>
        <v>1195</v>
      </c>
    </row>
    <row r="45" spans="1:12" s="16" customFormat="1" ht="16.5" customHeight="1">
      <c r="A45" s="17" t="s">
        <v>100</v>
      </c>
      <c r="B45" s="13">
        <f>C45+D45</f>
        <v>6083</v>
      </c>
      <c r="C45" s="4">
        <v>3348</v>
      </c>
      <c r="D45" s="4">
        <v>2735</v>
      </c>
      <c r="E45" s="14" t="s">
        <v>101</v>
      </c>
      <c r="F45" s="13">
        <f>G45+H45</f>
        <v>6209</v>
      </c>
      <c r="G45" s="4">
        <v>3157</v>
      </c>
      <c r="H45" s="4">
        <v>3052</v>
      </c>
      <c r="I45" s="20" t="s">
        <v>102</v>
      </c>
      <c r="J45" s="13">
        <f>K45+L45</f>
        <v>502</v>
      </c>
      <c r="K45" s="4">
        <v>118</v>
      </c>
      <c r="L45" s="4">
        <v>384</v>
      </c>
    </row>
    <row r="46" spans="1:12" s="16" customFormat="1" ht="16.5" customHeight="1">
      <c r="A46" s="17" t="s">
        <v>103</v>
      </c>
      <c r="B46" s="13">
        <f>C46+D46</f>
        <v>5776</v>
      </c>
      <c r="C46" s="4">
        <v>3149</v>
      </c>
      <c r="D46" s="4">
        <v>2627</v>
      </c>
      <c r="E46" s="14" t="s">
        <v>104</v>
      </c>
      <c r="F46" s="13">
        <f>G46+H46</f>
        <v>5899</v>
      </c>
      <c r="G46" s="4">
        <v>2987</v>
      </c>
      <c r="H46" s="4">
        <v>2912</v>
      </c>
      <c r="I46" s="14" t="s">
        <v>105</v>
      </c>
      <c r="J46" s="13">
        <f>K46+L46</f>
        <v>388</v>
      </c>
      <c r="K46" s="4">
        <v>81</v>
      </c>
      <c r="L46" s="4">
        <v>307</v>
      </c>
    </row>
    <row r="47" spans="1:12" s="16" customFormat="1" ht="16.5" customHeight="1">
      <c r="A47" s="17" t="s">
        <v>106</v>
      </c>
      <c r="B47" s="13">
        <f>C47+D47</f>
        <v>5476</v>
      </c>
      <c r="C47" s="4">
        <v>2946</v>
      </c>
      <c r="D47" s="4">
        <v>2530</v>
      </c>
      <c r="E47" s="14" t="s">
        <v>107</v>
      </c>
      <c r="F47" s="13">
        <f>G47+H47</f>
        <v>6117</v>
      </c>
      <c r="G47" s="4">
        <v>2978</v>
      </c>
      <c r="H47" s="4">
        <v>3139</v>
      </c>
      <c r="I47" s="14" t="s">
        <v>108</v>
      </c>
      <c r="J47" s="13">
        <f>K47+L47</f>
        <v>260</v>
      </c>
      <c r="K47" s="4">
        <v>40</v>
      </c>
      <c r="L47" s="4">
        <v>220</v>
      </c>
    </row>
    <row r="48" spans="1:12" s="16" customFormat="1" ht="16.5" customHeight="1">
      <c r="A48" s="17" t="s">
        <v>109</v>
      </c>
      <c r="B48" s="13">
        <f>C48+D48</f>
        <v>5434</v>
      </c>
      <c r="C48" s="4">
        <v>2836</v>
      </c>
      <c r="D48" s="4">
        <v>2598</v>
      </c>
      <c r="E48" s="14" t="s">
        <v>110</v>
      </c>
      <c r="F48" s="13">
        <f>G48+H48</f>
        <v>6390</v>
      </c>
      <c r="G48" s="4">
        <v>3151</v>
      </c>
      <c r="H48" s="4">
        <v>3239</v>
      </c>
      <c r="I48" s="14" t="s">
        <v>111</v>
      </c>
      <c r="J48" s="13">
        <f>K48+L48</f>
        <v>182</v>
      </c>
      <c r="K48" s="4">
        <v>18</v>
      </c>
      <c r="L48" s="4">
        <v>164</v>
      </c>
    </row>
    <row r="49" spans="1:12" s="16" customFormat="1" ht="16.5" customHeight="1">
      <c r="A49" s="17" t="s">
        <v>112</v>
      </c>
      <c r="B49" s="13">
        <f>C49+D49</f>
        <v>5432</v>
      </c>
      <c r="C49" s="4">
        <v>2937</v>
      </c>
      <c r="D49" s="4">
        <v>2495</v>
      </c>
      <c r="E49" s="14" t="s">
        <v>113</v>
      </c>
      <c r="F49" s="13">
        <f>G49+H49</f>
        <v>6417</v>
      </c>
      <c r="G49" s="4">
        <v>3174</v>
      </c>
      <c r="H49" s="4">
        <v>3243</v>
      </c>
      <c r="I49" s="14" t="s">
        <v>114</v>
      </c>
      <c r="J49" s="13">
        <f>K49+L49</f>
        <v>133</v>
      </c>
      <c r="K49" s="4">
        <v>13</v>
      </c>
      <c r="L49" s="4">
        <v>120</v>
      </c>
    </row>
    <row r="50" spans="1:12" s="16" customFormat="1" ht="16.5" customHeight="1">
      <c r="A50" s="17"/>
      <c r="B50" s="13"/>
      <c r="C50" s="4"/>
      <c r="D50" s="4"/>
      <c r="E50" s="14"/>
      <c r="F50" s="13"/>
      <c r="G50" s="4"/>
      <c r="H50" s="4"/>
      <c r="I50" s="14"/>
      <c r="J50" s="13"/>
      <c r="K50" s="4"/>
      <c r="L50" s="4"/>
    </row>
    <row r="51" spans="1:12" s="16" customFormat="1" ht="16.5" customHeight="1">
      <c r="A51" s="17" t="s">
        <v>115</v>
      </c>
      <c r="B51" s="13">
        <f>SUM(C51:D51)</f>
        <v>28820</v>
      </c>
      <c r="C51" s="4">
        <f>SUM(C52:C56)</f>
        <v>15216</v>
      </c>
      <c r="D51" s="4">
        <f>SUM(D52:D56)</f>
        <v>13604</v>
      </c>
      <c r="E51" s="19" t="s">
        <v>116</v>
      </c>
      <c r="F51" s="13">
        <f>SUM(G51:H51)</f>
        <v>38587</v>
      </c>
      <c r="G51" s="4">
        <f>SUM(G52:G56)</f>
        <v>18663</v>
      </c>
      <c r="H51" s="4">
        <f>SUM(H52:H56)</f>
        <v>19924</v>
      </c>
      <c r="I51" s="21" t="s">
        <v>117</v>
      </c>
      <c r="J51" s="13">
        <f>SUM(K51:L51)</f>
        <v>237</v>
      </c>
      <c r="K51" s="4">
        <f>SUM(K52:K56)</f>
        <v>26</v>
      </c>
      <c r="L51" s="4">
        <f>SUM(L52:L56)</f>
        <v>211</v>
      </c>
    </row>
    <row r="52" spans="1:12" s="16" customFormat="1" ht="16.5" customHeight="1">
      <c r="A52" s="17" t="s">
        <v>118</v>
      </c>
      <c r="B52" s="13">
        <f>C52+D52</f>
        <v>5603</v>
      </c>
      <c r="C52" s="4">
        <v>2967</v>
      </c>
      <c r="D52" s="4">
        <v>2636</v>
      </c>
      <c r="E52" s="14" t="s">
        <v>119</v>
      </c>
      <c r="F52" s="13">
        <f>G52+H52</f>
        <v>6643</v>
      </c>
      <c r="G52" s="4">
        <v>3209</v>
      </c>
      <c r="H52" s="4">
        <v>3434</v>
      </c>
      <c r="I52" s="14" t="s">
        <v>120</v>
      </c>
      <c r="J52" s="13">
        <f>K52+L52</f>
        <v>81</v>
      </c>
      <c r="K52" s="4">
        <v>9</v>
      </c>
      <c r="L52" s="4">
        <v>72</v>
      </c>
    </row>
    <row r="53" spans="1:12" s="16" customFormat="1" ht="16.5" customHeight="1">
      <c r="A53" s="17" t="s">
        <v>121</v>
      </c>
      <c r="B53" s="13">
        <f>C53+D53</f>
        <v>5483</v>
      </c>
      <c r="C53" s="4">
        <v>2889</v>
      </c>
      <c r="D53" s="4">
        <v>2594</v>
      </c>
      <c r="E53" s="14" t="s">
        <v>122</v>
      </c>
      <c r="F53" s="13">
        <f>G53+H53</f>
        <v>7134</v>
      </c>
      <c r="G53" s="4">
        <v>3427</v>
      </c>
      <c r="H53" s="4">
        <v>3707</v>
      </c>
      <c r="I53" s="14" t="s">
        <v>123</v>
      </c>
      <c r="J53" s="13">
        <f>K53+L53</f>
        <v>65</v>
      </c>
      <c r="K53" s="4">
        <v>8</v>
      </c>
      <c r="L53" s="4">
        <v>57</v>
      </c>
    </row>
    <row r="54" spans="1:12" s="16" customFormat="1" ht="16.5" customHeight="1">
      <c r="A54" s="17" t="s">
        <v>124</v>
      </c>
      <c r="B54" s="13">
        <f>C54+D54</f>
        <v>5672</v>
      </c>
      <c r="C54" s="4">
        <v>2988</v>
      </c>
      <c r="D54" s="4">
        <v>2684</v>
      </c>
      <c r="E54" s="14" t="s">
        <v>125</v>
      </c>
      <c r="F54" s="13">
        <f>G54+H54</f>
        <v>7498</v>
      </c>
      <c r="G54" s="4">
        <v>3579</v>
      </c>
      <c r="H54" s="4">
        <v>3919</v>
      </c>
      <c r="I54" s="14" t="s">
        <v>126</v>
      </c>
      <c r="J54" s="13">
        <f>K54+L54</f>
        <v>44</v>
      </c>
      <c r="K54" s="4">
        <v>4</v>
      </c>
      <c r="L54" s="4">
        <v>40</v>
      </c>
    </row>
    <row r="55" spans="1:12" s="16" customFormat="1" ht="16.5" customHeight="1">
      <c r="A55" s="17" t="s">
        <v>127</v>
      </c>
      <c r="B55" s="13">
        <f>C55+D55</f>
        <v>5949</v>
      </c>
      <c r="C55" s="4">
        <v>3147</v>
      </c>
      <c r="D55" s="4">
        <v>2802</v>
      </c>
      <c r="E55" s="14" t="s">
        <v>128</v>
      </c>
      <c r="F55" s="13">
        <f>G55+H55</f>
        <v>8091</v>
      </c>
      <c r="G55" s="4">
        <v>3930</v>
      </c>
      <c r="H55" s="4">
        <v>4161</v>
      </c>
      <c r="I55" s="14" t="s">
        <v>133</v>
      </c>
      <c r="J55" s="13">
        <f>K55+L55</f>
        <v>47</v>
      </c>
      <c r="K55" s="4">
        <v>5</v>
      </c>
      <c r="L55" s="4">
        <v>42</v>
      </c>
    </row>
    <row r="56" spans="1:12" s="16" customFormat="1" ht="16.5" customHeight="1">
      <c r="A56" s="17" t="s">
        <v>129</v>
      </c>
      <c r="B56" s="13">
        <f>C56+D56</f>
        <v>6113</v>
      </c>
      <c r="C56" s="4">
        <v>3225</v>
      </c>
      <c r="D56" s="4">
        <v>2888</v>
      </c>
      <c r="E56" s="14" t="s">
        <v>130</v>
      </c>
      <c r="F56" s="13">
        <f>G56+H56</f>
        <v>9221</v>
      </c>
      <c r="G56" s="4">
        <v>4518</v>
      </c>
      <c r="H56" s="4">
        <v>4703</v>
      </c>
      <c r="I56" s="22"/>
      <c r="J56" s="13"/>
      <c r="K56" s="4"/>
      <c r="L56" s="4"/>
    </row>
    <row r="57" spans="1:12" s="16" customFormat="1" ht="16.5" customHeight="1">
      <c r="A57" s="17"/>
      <c r="B57" s="23" t="s">
        <v>131</v>
      </c>
      <c r="C57" s="1" t="s">
        <v>131</v>
      </c>
      <c r="D57" s="1" t="s">
        <v>131</v>
      </c>
      <c r="E57" s="24" t="s">
        <v>131</v>
      </c>
      <c r="F57" s="1" t="s">
        <v>131</v>
      </c>
      <c r="G57" s="1"/>
      <c r="H57" s="1" t="s">
        <v>131</v>
      </c>
      <c r="I57" s="22"/>
      <c r="J57" s="1"/>
      <c r="K57" s="5"/>
      <c r="L57" s="5"/>
    </row>
    <row r="58" spans="1:12" ht="6.95" customHeight="1" thickBot="1">
      <c r="A58" s="25"/>
      <c r="B58" s="6"/>
      <c r="C58" s="6"/>
      <c r="D58" s="6"/>
      <c r="E58" s="26"/>
      <c r="F58" s="6"/>
      <c r="G58" s="6"/>
      <c r="H58" s="6"/>
      <c r="I58" s="26"/>
      <c r="J58" s="6"/>
      <c r="K58" s="6"/>
      <c r="L58" s="6"/>
    </row>
    <row r="59" spans="1:12" ht="18" customHeight="1">
      <c r="A59" s="39" t="s">
        <v>132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</row>
  </sheetData>
  <mergeCells count="15">
    <mergeCell ref="A59:L59"/>
    <mergeCell ref="A1:L1"/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3"/>
  <pageMargins left="0.39370078740157483" right="0.39370078740157483" top="0.98425196850393704" bottom="0.82677165354330717" header="0.51181102362204722" footer="0.51181102362204722"/>
  <pageSetup paperSize="9" scale="62" pageOrder="overThenDown" orientation="portrait" r:id="rId1"/>
  <headerFooter alignWithMargins="0"/>
  <ignoredErrors>
    <ignoredError sqref="A10:I14 A17:I21 A24:I28 A31:I35 A38:I42 A45:I49 A52:I54 A56:I56 A55:H5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2019-04-11T05:15:16Z</dcterms:modified>
</cp:coreProperties>
</file>