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5055" activeTab="0"/>
  </bookViews>
  <sheets>
    <sheet name="126" sheetId="1" r:id="rId1"/>
  </sheets>
  <definedNames>
    <definedName name="_xlnm.Print_Area" localSheetId="0">'126'!$A$1:$L$56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<sst xmlns="http://schemas.openxmlformats.org/spreadsheetml/2006/main" count="44" uniqueCount="28">
  <si>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 126   市税収納状況</t>
  </si>
  <si>
    <t>（単位　千円）</t>
  </si>
  <si>
    <t>年度及び科目</t>
  </si>
  <si>
    <t>予算現額</t>
  </si>
  <si>
    <t>調定額</t>
  </si>
  <si>
    <t>当年度収入額</t>
  </si>
  <si>
    <t>前年度収入額</t>
  </si>
  <si>
    <t>増減率 (%)</t>
  </si>
  <si>
    <t>平成23年度</t>
  </si>
  <si>
    <t>24</t>
  </si>
  <si>
    <t>25</t>
  </si>
  <si>
    <t>26</t>
  </si>
  <si>
    <t>27</t>
  </si>
  <si>
    <t>現年課税分</t>
  </si>
  <si>
    <t>滞納繰越分</t>
  </si>
  <si>
    <t>市民税</t>
  </si>
  <si>
    <t>個人</t>
  </si>
  <si>
    <t>法人</t>
  </si>
  <si>
    <t xml:space="preserve"> 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</si>
  <si>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</si>
  <si>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</si>
  <si>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</si>
  <si>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</si>
  <si>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</si>
  <si>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</si>
  <si>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 xml:space="preserve">  資料：税務部税制課</t>
  </si>
  <si>
    <t xml:space="preserve">      （注）固定資産税の現年課税分は、国有資産等所在市町村交付金を含む。</t>
  </si>
  <si>
    <t xml:space="preserve">      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</si>
</sst>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&quot;0.00"/>
    <numFmt numFmtId="177" formatCode="#\ ###\ ##0;&quot;△&quot;\ #\ ###\ ##0;\-"/>
    <numFmt numFmtId="178" formatCode="0.00;&quot;△&quot;\ 0.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49" fontId="2" fillId="0" borderId="0" xfId="62" applyNumberFormat="1" applyAlignment="1">
      <alignment/>
      <protection/>
    </xf>
    <xf numFmtId="49" fontId="7" fillId="0" borderId="0" xfId="62" applyNumberFormat="1" applyFont="1">
      <alignment/>
      <protection/>
    </xf>
    <xf numFmtId="49" fontId="8" fillId="0" borderId="0" xfId="62" applyNumberFormat="1" applyFont="1" applyFill="1" applyBorder="1" applyAlignment="1" applyProtection="1" quotePrefix="1">
      <alignment horizontal="right"/>
      <protection/>
    </xf>
    <xf numFmtId="49" fontId="8" fillId="0" borderId="0" xfId="62" applyNumberFormat="1" applyFont="1" applyFill="1" applyBorder="1" applyAlignment="1" applyProtection="1" quotePrefix="1">
      <alignment/>
      <protection/>
    </xf>
    <xf numFmtId="49" fontId="8" fillId="0" borderId="10" xfId="62" applyNumberFormat="1" applyFont="1" applyFill="1" applyBorder="1" applyAlignment="1" applyProtection="1">
      <alignment horizontal="distributed" vertical="center"/>
      <protection/>
    </xf>
    <xf numFmtId="49" fontId="8" fillId="0" borderId="11" xfId="62" applyNumberFormat="1" applyFont="1" applyFill="1" applyBorder="1" applyAlignment="1" applyProtection="1">
      <alignment horizontal="distributed" vertical="center"/>
      <protection/>
    </xf>
    <xf numFmtId="49" fontId="8" fillId="0" borderId="0" xfId="62" applyNumberFormat="1" applyFont="1" applyFill="1" applyBorder="1" applyAlignment="1" applyProtection="1">
      <alignment horizontal="distributed" vertical="center"/>
      <protection/>
    </xf>
    <xf numFmtId="49" fontId="8" fillId="0" borderId="12" xfId="62" applyNumberFormat="1" applyFont="1" applyFill="1" applyBorder="1" applyAlignment="1" applyProtection="1">
      <alignment horizontal="distributed" vertical="center"/>
      <protection/>
    </xf>
    <xf numFmtId="49" fontId="8" fillId="0" borderId="13" xfId="62" applyNumberFormat="1" applyFont="1" applyFill="1" applyBorder="1" applyAlignment="1" applyProtection="1">
      <alignment horizontal="distributed" vertical="center"/>
      <protection/>
    </xf>
    <xf numFmtId="49" fontId="8" fillId="0" borderId="0" xfId="62" applyNumberFormat="1" applyFont="1" applyFill="1" applyBorder="1" applyAlignment="1" applyProtection="1" quotePrefix="1">
      <alignment horizontal="distributed" vertical="center"/>
      <protection/>
    </xf>
    <xf numFmtId="49" fontId="8" fillId="0" borderId="0" xfId="62" applyNumberFormat="1" applyFont="1" applyFill="1" applyBorder="1" applyAlignment="1" applyProtection="1">
      <alignment/>
      <protection/>
    </xf>
    <xf numFmtId="49" fontId="8" fillId="0" borderId="14" xfId="62" applyNumberFormat="1" applyFont="1" applyFill="1" applyBorder="1" applyAlignment="1" applyProtection="1">
      <alignment/>
      <protection/>
    </xf>
    <xf numFmtId="49" fontId="8" fillId="0" borderId="15" xfId="62" applyNumberFormat="1" applyFont="1" applyFill="1" applyBorder="1" applyAlignment="1" applyProtection="1">
      <alignment/>
      <protection/>
    </xf>
    <xf numFmtId="49" fontId="8" fillId="0" borderId="0" xfId="62" applyNumberFormat="1" applyFont="1" applyFill="1" applyBorder="1" applyAlignment="1" applyProtection="1">
      <alignment horizontal="distributed"/>
      <protection/>
    </xf>
    <xf numFmtId="37" fontId="7" fillId="0" borderId="16" xfId="62" applyNumberFormat="1" applyFont="1" applyFill="1" applyBorder="1" applyAlignment="1" applyProtection="1" quotePrefix="1">
      <alignment horizontal="right"/>
      <protection/>
    </xf>
    <xf numFmtId="37" fontId="7" fillId="0" borderId="0" xfId="62" applyNumberFormat="1" applyFont="1" applyFill="1" applyBorder="1" applyAlignment="1" applyProtection="1" quotePrefix="1">
      <alignment horizontal="right"/>
      <protection/>
    </xf>
    <xf numFmtId="176" fontId="8" fillId="0" borderId="0" xfId="62" applyNumberFormat="1" applyFont="1" applyFill="1" applyBorder="1" applyAlignment="1" applyProtection="1" quotePrefix="1">
      <alignment horizontal="right"/>
      <protection/>
    </xf>
    <xf numFmtId="37" fontId="8" fillId="0" borderId="16" xfId="62" applyNumberFormat="1" applyFont="1" applyFill="1" applyBorder="1" applyAlignment="1" applyProtection="1" quotePrefix="1">
      <alignment horizontal="right"/>
      <protection/>
    </xf>
    <xf numFmtId="37" fontId="8" fillId="0" borderId="0" xfId="62" applyNumberFormat="1" applyFont="1" applyFill="1" applyBorder="1" applyAlignment="1" applyProtection="1" quotePrefix="1">
      <alignment horizontal="right"/>
      <protection/>
    </xf>
    <xf numFmtId="37" fontId="8" fillId="0" borderId="0" xfId="62" applyNumberFormat="1" applyFont="1" applyFill="1" applyBorder="1" applyAlignment="1" applyProtection="1">
      <alignment/>
      <protection/>
    </xf>
    <xf numFmtId="177" fontId="8" fillId="0" borderId="16" xfId="62" applyNumberFormat="1" applyFont="1" applyFill="1" applyBorder="1" applyAlignment="1" applyProtection="1" quotePrefix="1">
      <alignment horizontal="right"/>
      <protection/>
    </xf>
    <xf numFmtId="177" fontId="8" fillId="0" borderId="0" xfId="62" applyNumberFormat="1" applyFont="1" applyFill="1" applyBorder="1" applyAlignment="1" applyProtection="1" quotePrefix="1">
      <alignment horizontal="right"/>
      <protection/>
    </xf>
    <xf numFmtId="177" fontId="8" fillId="0" borderId="0" xfId="62" applyNumberFormat="1" applyFont="1" applyFill="1" applyBorder="1" applyAlignment="1" applyProtection="1">
      <alignment/>
      <protection/>
    </xf>
    <xf numFmtId="178" fontId="8" fillId="0" borderId="0" xfId="62" applyNumberFormat="1" applyFont="1" applyFill="1" applyBorder="1" applyAlignment="1" applyProtection="1" quotePrefix="1">
      <alignment horizontal="right"/>
      <protection/>
    </xf>
    <xf numFmtId="37" fontId="8" fillId="0" borderId="16" xfId="62" applyNumberFormat="1" applyFont="1" applyFill="1" applyBorder="1" applyAlignment="1" applyProtection="1">
      <alignment/>
      <protection/>
    </xf>
    <xf numFmtId="176" fontId="8" fillId="0" borderId="0" xfId="62" applyNumberFormat="1" applyFont="1" applyFill="1" applyBorder="1" applyAlignment="1" applyProtection="1">
      <alignment/>
      <protection/>
    </xf>
    <xf numFmtId="49" fontId="7" fillId="0" borderId="0" xfId="62" applyNumberFormat="1" applyFont="1" applyAlignment="1">
      <alignment horizontal="distributed"/>
      <protection/>
    </xf>
    <xf numFmtId="177" fontId="8" fillId="0" borderId="16" xfId="62" applyNumberFormat="1" applyFont="1" applyFill="1" applyBorder="1" applyAlignment="1" applyProtection="1">
      <alignment/>
      <protection/>
    </xf>
    <xf numFmtId="49" fontId="7" fillId="0" borderId="17" xfId="62" applyNumberFormat="1" applyFont="1" applyBorder="1">
      <alignment/>
      <protection/>
    </xf>
    <xf numFmtId="49" fontId="8" fillId="0" borderId="17" xfId="62" applyNumberFormat="1" applyFont="1" applyFill="1" applyBorder="1" applyAlignment="1" applyProtection="1">
      <alignment/>
      <protection/>
    </xf>
    <xf numFmtId="49" fontId="8" fillId="0" borderId="18" xfId="62" applyNumberFormat="1" applyFont="1" applyFill="1" applyBorder="1" applyAlignment="1" applyProtection="1">
      <alignment/>
      <protection/>
    </xf>
    <xf numFmtId="49" fontId="2" fillId="0" borderId="0" xfId="62" applyNumberFormat="1" applyBorder="1" applyAlignment="1">
      <alignment/>
      <protection/>
    </xf>
    <xf numFmtId="49" fontId="8" fillId="0" borderId="0" xfId="62" applyNumberFormat="1" applyFont="1" applyFill="1" applyBorder="1" applyAlignment="1" applyProtection="1">
      <alignment horizontal="distributed"/>
      <protection/>
    </xf>
    <xf numFmtId="49" fontId="7" fillId="0" borderId="0" xfId="62" applyNumberFormat="1" applyFont="1" applyBorder="1" applyAlignment="1">
      <alignment horizontal="distributed"/>
      <protection/>
    </xf>
    <xf numFmtId="49" fontId="8" fillId="0" borderId="10" xfId="62" applyNumberFormat="1" applyFont="1" applyFill="1" applyBorder="1" applyAlignment="1" applyProtection="1">
      <alignment horizontal="left"/>
      <protection/>
    </xf>
    <xf numFmtId="49" fontId="8" fillId="0" borderId="10" xfId="62" applyNumberFormat="1" applyFont="1" applyFill="1" applyBorder="1" applyAlignment="1" applyProtection="1" quotePrefix="1">
      <alignment horizontal="left"/>
      <protection/>
    </xf>
    <xf numFmtId="49" fontId="2" fillId="0" borderId="10" xfId="62" applyNumberFormat="1" applyBorder="1" applyAlignment="1">
      <alignment/>
      <protection/>
    </xf>
    <xf numFmtId="49" fontId="7" fillId="0" borderId="0" xfId="62" applyNumberFormat="1" applyFont="1" applyFill="1" applyBorder="1" applyAlignment="1" applyProtection="1">
      <alignment horizontal="left"/>
      <protection/>
    </xf>
    <xf numFmtId="49" fontId="7" fillId="0" borderId="0" xfId="62" applyNumberFormat="1" applyFont="1" applyFill="1" applyBorder="1" applyAlignment="1" applyProtection="1" quotePrefix="1">
      <alignment horizontal="left"/>
      <protection/>
    </xf>
    <xf numFmtId="49" fontId="2" fillId="0" borderId="0" xfId="62" applyNumberFormat="1" applyFont="1" applyAlignment="1">
      <alignment/>
      <protection/>
    </xf>
    <xf numFmtId="49" fontId="8" fillId="0" borderId="0" xfId="62" applyNumberFormat="1" applyFont="1" applyFill="1" applyBorder="1" applyAlignment="1" applyProtection="1">
      <alignment horizontal="left"/>
      <protection/>
    </xf>
    <xf numFmtId="49" fontId="8" fillId="0" borderId="0" xfId="62" applyNumberFormat="1" applyFont="1" applyFill="1" applyBorder="1" applyAlignment="1" applyProtection="1" quotePrefix="1">
      <alignment horizontal="left"/>
      <protection/>
    </xf>
    <xf numFmtId="49" fontId="2" fillId="0" borderId="0" xfId="62" applyNumberFormat="1" applyAlignment="1">
      <alignment/>
      <protection/>
    </xf>
    <xf numFmtId="49" fontId="7" fillId="0" borderId="0" xfId="62" applyNumberFormat="1" applyFont="1" applyAlignment="1">
      <alignment horizontal="distributed"/>
      <protection/>
    </xf>
    <xf numFmtId="49" fontId="7" fillId="0" borderId="0" xfId="62" applyNumberFormat="1" applyFont="1" applyAlignment="1">
      <alignment horizontal="center"/>
      <protection/>
    </xf>
    <xf numFmtId="49" fontId="7" fillId="0" borderId="15" xfId="62" applyNumberFormat="1" applyFont="1" applyBorder="1" applyAlignment="1">
      <alignment horizontal="center"/>
      <protection/>
    </xf>
    <xf numFmtId="49" fontId="3" fillId="0" borderId="0" xfId="62" applyNumberFormat="1" applyFont="1" applyFill="1" applyBorder="1" applyAlignment="1" applyProtection="1">
      <alignment horizontal="left"/>
      <protection/>
    </xf>
    <xf numFmtId="49" fontId="3" fillId="0" borderId="0" xfId="62" applyNumberFormat="1" applyFont="1" applyFill="1" applyBorder="1" applyAlignment="1" applyProtection="1" quotePrefix="1">
      <alignment horizontal="left"/>
      <protection/>
    </xf>
    <xf numFmtId="49" fontId="6" fillId="0" borderId="0" xfId="62" applyNumberFormat="1" applyFont="1" applyAlignment="1">
      <alignment/>
      <protection/>
    </xf>
    <xf numFmtId="49" fontId="8" fillId="0" borderId="0" xfId="62" applyNumberFormat="1" applyFont="1" applyFill="1" applyBorder="1" applyAlignment="1" applyProtection="1">
      <alignment horizontal="right"/>
      <protection/>
    </xf>
    <xf numFmtId="49" fontId="8" fillId="0" borderId="0" xfId="62" applyNumberFormat="1" applyFont="1" applyFill="1" applyBorder="1" applyAlignment="1" applyProtection="1" quotePrefix="1">
      <alignment horizontal="right"/>
      <protection/>
    </xf>
    <xf numFmtId="49" fontId="8" fillId="0" borderId="10" xfId="62" applyNumberFormat="1" applyFont="1" applyFill="1" applyBorder="1" applyAlignment="1" applyProtection="1">
      <alignment horizontal="distributed" vertical="center"/>
      <protection/>
    </xf>
    <xf numFmtId="0" fontId="2" fillId="0" borderId="10" xfId="62" applyBorder="1" applyAlignment="1">
      <alignment horizontal="distributed" vertical="center"/>
      <protection/>
    </xf>
    <xf numFmtId="0" fontId="2" fillId="0" borderId="12" xfId="62" applyBorder="1" applyAlignment="1">
      <alignment horizontal="distributed" vertical="center"/>
      <protection/>
    </xf>
    <xf numFmtId="49" fontId="8" fillId="0" borderId="19" xfId="62" applyNumberFormat="1" applyFont="1" applyFill="1" applyBorder="1" applyAlignment="1" applyProtection="1">
      <alignment horizontal="distributed" vertical="center"/>
      <protection/>
    </xf>
    <xf numFmtId="49" fontId="8" fillId="0" borderId="20" xfId="62" applyNumberFormat="1" applyFont="1" applyFill="1" applyBorder="1" applyAlignment="1" applyProtection="1" quotePrefix="1">
      <alignment horizontal="distributed" vertical="center"/>
      <protection/>
    </xf>
    <xf numFmtId="49" fontId="8" fillId="0" borderId="21" xfId="62" applyNumberFormat="1" applyFont="1" applyFill="1" applyBorder="1" applyAlignment="1" applyProtection="1">
      <alignment horizontal="distributed" vertical="center"/>
      <protection/>
    </xf>
    <xf numFmtId="49" fontId="8" fillId="0" borderId="22" xfId="62" applyNumberFormat="1" applyFont="1" applyFill="1" applyBorder="1" applyAlignment="1" applyProtection="1" quotePrefix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tabSelected="1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1.421875" style="2" customWidth="1"/>
    <col min="2" max="5" width="2.421875" style="2" customWidth="1"/>
    <col min="6" max="6" width="14.421875" style="2" customWidth="1"/>
    <col min="7" max="7" width="1.421875" style="2" customWidth="1"/>
    <col min="8" max="12" width="17.7109375" style="2" customWidth="1"/>
    <col min="13" max="13" width="17.28125" style="2" customWidth="1"/>
    <col min="14" max="16384" width="9.00390625" style="2" customWidth="1"/>
  </cols>
  <sheetData>
    <row r="1" spans="1:13" ht="18" customHeight="1">
      <c r="A1" s="47" t="s">
        <v>0</v>
      </c>
      <c r="B1" s="48"/>
      <c r="C1" s="48"/>
      <c r="D1" s="48"/>
      <c r="E1" s="48"/>
      <c r="F1" s="48"/>
      <c r="G1" s="49"/>
      <c r="H1" s="49"/>
      <c r="I1" s="49"/>
      <c r="J1" s="49"/>
      <c r="K1" s="49"/>
      <c r="L1" s="49"/>
      <c r="M1" s="1"/>
    </row>
    <row r="2" spans="1:13" ht="18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</row>
    <row r="3" spans="6:7" ht="4.5" customHeight="1" thickBot="1">
      <c r="F3" s="4"/>
      <c r="G3" s="4"/>
    </row>
    <row r="4" spans="1:13" ht="14.25" customHeight="1">
      <c r="A4" s="5"/>
      <c r="B4" s="52" t="s">
        <v>2</v>
      </c>
      <c r="C4" s="53"/>
      <c r="D4" s="53"/>
      <c r="E4" s="53"/>
      <c r="F4" s="53"/>
      <c r="G4" s="6"/>
      <c r="H4" s="55" t="s">
        <v>3</v>
      </c>
      <c r="I4" s="55" t="s">
        <v>4</v>
      </c>
      <c r="J4" s="55" t="s">
        <v>5</v>
      </c>
      <c r="K4" s="55" t="s">
        <v>6</v>
      </c>
      <c r="L4" s="57" t="s">
        <v>7</v>
      </c>
      <c r="M4" s="7"/>
    </row>
    <row r="5" spans="1:13" ht="14.25" customHeight="1">
      <c r="A5" s="8"/>
      <c r="B5" s="54"/>
      <c r="C5" s="54"/>
      <c r="D5" s="54"/>
      <c r="E5" s="54"/>
      <c r="F5" s="54"/>
      <c r="G5" s="9"/>
      <c r="H5" s="56"/>
      <c r="I5" s="56"/>
      <c r="J5" s="56"/>
      <c r="K5" s="56"/>
      <c r="L5" s="58"/>
      <c r="M5" s="10"/>
    </row>
    <row r="6" spans="2:13" ht="6.75" customHeight="1">
      <c r="B6" s="46"/>
      <c r="C6" s="46"/>
      <c r="D6" s="46"/>
      <c r="E6" s="46"/>
      <c r="F6" s="46"/>
      <c r="G6" s="11"/>
      <c r="H6" s="12"/>
      <c r="I6" s="13"/>
      <c r="J6" s="13"/>
      <c r="K6" s="13"/>
      <c r="L6" s="13"/>
      <c r="M6" s="11"/>
    </row>
    <row r="7" spans="2:12" ht="16.5" customHeight="1">
      <c r="B7" s="33" t="s">
        <v>8</v>
      </c>
      <c r="C7" s="33"/>
      <c r="D7" s="33"/>
      <c r="E7" s="33"/>
      <c r="F7" s="33"/>
      <c r="G7" s="4"/>
      <c r="H7" s="15">
        <v>88722551</v>
      </c>
      <c r="I7" s="16">
        <v>93466921</v>
      </c>
      <c r="J7" s="16">
        <v>88740540</v>
      </c>
      <c r="K7" s="16">
        <v>88697864</v>
      </c>
      <c r="L7" s="17">
        <f>(J7/K7-1)*100</f>
        <v>0.048113898210666584</v>
      </c>
    </row>
    <row r="8" spans="2:12" ht="16.5" customHeight="1">
      <c r="B8" s="45"/>
      <c r="C8" s="45"/>
      <c r="D8" s="45"/>
      <c r="E8" s="45"/>
      <c r="F8" s="45"/>
      <c r="G8" s="11"/>
      <c r="H8" s="18"/>
      <c r="I8" s="19"/>
      <c r="J8" s="19"/>
      <c r="K8" s="20"/>
      <c r="L8" s="17"/>
    </row>
    <row r="9" spans="2:12" ht="16.5" customHeight="1">
      <c r="B9" s="33" t="s">
        <v>9</v>
      </c>
      <c r="C9" s="33"/>
      <c r="D9" s="33"/>
      <c r="E9" s="33"/>
      <c r="F9" s="33"/>
      <c r="G9" s="4"/>
      <c r="H9" s="18">
        <v>88071882</v>
      </c>
      <c r="I9" s="19">
        <v>92654422</v>
      </c>
      <c r="J9" s="19">
        <v>88369903</v>
      </c>
      <c r="K9" s="19">
        <v>88740540</v>
      </c>
      <c r="L9" s="17">
        <f>(J9/K9-1)*100</f>
        <v>-0.41766367434771245</v>
      </c>
    </row>
    <row r="10" spans="2:12" ht="16.5" customHeight="1">
      <c r="B10" s="45"/>
      <c r="C10" s="45"/>
      <c r="D10" s="45"/>
      <c r="E10" s="45"/>
      <c r="F10" s="45"/>
      <c r="G10" s="11"/>
      <c r="H10" s="18"/>
      <c r="I10" s="19"/>
      <c r="J10" s="19"/>
      <c r="K10" s="20"/>
      <c r="L10" s="17"/>
    </row>
    <row r="11" spans="2:12" ht="16.5" customHeight="1">
      <c r="B11" s="33" t="s">
        <v>10</v>
      </c>
      <c r="C11" s="33"/>
      <c r="D11" s="33"/>
      <c r="E11" s="33"/>
      <c r="F11" s="33"/>
      <c r="G11" s="4"/>
      <c r="H11" s="18">
        <v>88519511</v>
      </c>
      <c r="I11" s="19">
        <v>92388433</v>
      </c>
      <c r="J11" s="19">
        <v>88516531</v>
      </c>
      <c r="K11" s="19">
        <v>88369903</v>
      </c>
      <c r="L11" s="17">
        <f>(J11/K11-1)*100</f>
        <v>0.1659252698285707</v>
      </c>
    </row>
    <row r="12" spans="2:12" ht="16.5" customHeight="1">
      <c r="B12" s="45"/>
      <c r="C12" s="45"/>
      <c r="D12" s="45"/>
      <c r="E12" s="45"/>
      <c r="F12" s="45"/>
      <c r="G12" s="11"/>
      <c r="H12" s="18"/>
      <c r="I12" s="19"/>
      <c r="J12" s="19"/>
      <c r="K12" s="20"/>
      <c r="L12" s="17"/>
    </row>
    <row r="13" spans="2:12" ht="16.5" customHeight="1">
      <c r="B13" s="33" t="s">
        <v>11</v>
      </c>
      <c r="C13" s="33"/>
      <c r="D13" s="33"/>
      <c r="E13" s="33"/>
      <c r="F13" s="33"/>
      <c r="G13" s="4"/>
      <c r="H13" s="18">
        <v>90041838</v>
      </c>
      <c r="I13" s="19">
        <v>93540237</v>
      </c>
      <c r="J13" s="19">
        <v>90215867</v>
      </c>
      <c r="K13" s="19">
        <v>88516531</v>
      </c>
      <c r="L13" s="17">
        <f>(J13/K13-1)*100</f>
        <v>1.9197950719510137</v>
      </c>
    </row>
    <row r="14" spans="2:13" ht="16.5" customHeight="1">
      <c r="B14" s="45"/>
      <c r="C14" s="45"/>
      <c r="D14" s="45"/>
      <c r="E14" s="45"/>
      <c r="F14" s="45"/>
      <c r="G14" s="4"/>
      <c r="H14" s="21"/>
      <c r="I14" s="22"/>
      <c r="J14" s="22"/>
      <c r="K14" s="23"/>
      <c r="L14" s="17"/>
      <c r="M14" s="24"/>
    </row>
    <row r="15" spans="2:13" ht="16.5" customHeight="1">
      <c r="B15" s="33" t="s">
        <v>12</v>
      </c>
      <c r="C15" s="33"/>
      <c r="D15" s="33"/>
      <c r="E15" s="33"/>
      <c r="F15" s="33"/>
      <c r="G15" s="4"/>
      <c r="H15" s="18">
        <f>SUM(H17:H18)</f>
        <v>90168153</v>
      </c>
      <c r="I15" s="19">
        <f>SUM(I17:I18)</f>
        <v>93219077</v>
      </c>
      <c r="J15" s="19">
        <f>SUM(J17:J18)</f>
        <v>90416744</v>
      </c>
      <c r="K15" s="19">
        <f>SUM(K17:K18)</f>
        <v>90215867</v>
      </c>
      <c r="L15" s="17">
        <f>(J15/K15-1)*100</f>
        <v>0.22266260545942274</v>
      </c>
      <c r="M15" s="24"/>
    </row>
    <row r="16" spans="2:13" ht="16.5" customHeight="1">
      <c r="B16" s="45"/>
      <c r="C16" s="45"/>
      <c r="D16" s="45"/>
      <c r="E16" s="45"/>
      <c r="F16" s="45"/>
      <c r="G16" s="11"/>
      <c r="H16" s="25"/>
      <c r="I16" s="20"/>
      <c r="J16" s="20"/>
      <c r="K16" s="20"/>
      <c r="L16" s="26"/>
      <c r="M16" s="24"/>
    </row>
    <row r="17" spans="2:13" ht="16.5" customHeight="1">
      <c r="B17" s="27"/>
      <c r="C17" s="33" t="s">
        <v>13</v>
      </c>
      <c r="D17" s="44"/>
      <c r="E17" s="44"/>
      <c r="F17" s="34"/>
      <c r="G17" s="4"/>
      <c r="H17" s="18">
        <f>H23+H27+H31+H35+H39+H43+H47+H51</f>
        <v>89334934</v>
      </c>
      <c r="I17" s="19">
        <f aca="true" t="shared" si="0" ref="H17:K18">I23+I27+I31+I35+I39+I43+I47+I51</f>
        <v>90203485</v>
      </c>
      <c r="J17" s="19">
        <f t="shared" si="0"/>
        <v>89420597</v>
      </c>
      <c r="K17" s="19">
        <f t="shared" si="0"/>
        <v>89053700</v>
      </c>
      <c r="L17" s="17">
        <f>(J17/K17-1)*100</f>
        <v>0.4119952343361266</v>
      </c>
      <c r="M17" s="24"/>
    </row>
    <row r="18" spans="2:13" ht="16.5" customHeight="1">
      <c r="B18" s="27"/>
      <c r="C18" s="33" t="s">
        <v>14</v>
      </c>
      <c r="D18" s="44"/>
      <c r="E18" s="44"/>
      <c r="F18" s="34"/>
      <c r="G18" s="4"/>
      <c r="H18" s="18">
        <f t="shared" si="0"/>
        <v>833219</v>
      </c>
      <c r="I18" s="19">
        <f t="shared" si="0"/>
        <v>3015592</v>
      </c>
      <c r="J18" s="19">
        <f t="shared" si="0"/>
        <v>996147</v>
      </c>
      <c r="K18" s="19">
        <f t="shared" si="0"/>
        <v>1162167</v>
      </c>
      <c r="L18" s="17">
        <f>(J18/K18-1)*100</f>
        <v>-14.285382393408174</v>
      </c>
      <c r="M18" s="24"/>
    </row>
    <row r="19" spans="2:13" ht="16.5" customHeight="1">
      <c r="B19" s="45"/>
      <c r="C19" s="45"/>
      <c r="D19" s="45"/>
      <c r="E19" s="45"/>
      <c r="F19" s="45"/>
      <c r="G19" s="11"/>
      <c r="H19" s="25"/>
      <c r="I19" s="20"/>
      <c r="J19" s="20"/>
      <c r="K19" s="20"/>
      <c r="L19" s="26"/>
      <c r="M19" s="24"/>
    </row>
    <row r="20" spans="2:13" ht="16.5" customHeight="1">
      <c r="B20" s="45"/>
      <c r="C20" s="45"/>
      <c r="D20" s="45"/>
      <c r="E20" s="45"/>
      <c r="F20" s="45"/>
      <c r="G20" s="11"/>
      <c r="H20" s="25"/>
      <c r="I20" s="20"/>
      <c r="J20" s="20"/>
      <c r="K20" s="20"/>
      <c r="L20" s="26"/>
      <c r="M20" s="24"/>
    </row>
    <row r="21" spans="2:13" ht="16.5" customHeight="1">
      <c r="B21" s="27"/>
      <c r="C21" s="27"/>
      <c r="D21" s="33" t="s">
        <v>15</v>
      </c>
      <c r="E21" s="44"/>
      <c r="F21" s="34"/>
      <c r="G21" s="4"/>
      <c r="H21" s="18">
        <f>H22+H26</f>
        <v>42847460</v>
      </c>
      <c r="I21" s="19">
        <f>I22+I26</f>
        <v>44615040</v>
      </c>
      <c r="J21" s="19">
        <f>J22+J26</f>
        <v>42905061</v>
      </c>
      <c r="K21" s="19">
        <f>K22+K26</f>
        <v>42716385</v>
      </c>
      <c r="L21" s="17">
        <f>(J21/K21-1)*100</f>
        <v>0.44169467992201117</v>
      </c>
      <c r="M21" s="24"/>
    </row>
    <row r="22" spans="2:13" ht="16.5" customHeight="1">
      <c r="B22" s="27"/>
      <c r="C22" s="27"/>
      <c r="D22" s="27"/>
      <c r="E22" s="33" t="s">
        <v>16</v>
      </c>
      <c r="F22" s="34"/>
      <c r="G22" s="4"/>
      <c r="H22" s="18">
        <f>SUM(H23:H24)</f>
        <v>35599347</v>
      </c>
      <c r="I22" s="19">
        <f>SUM(I23:I24)</f>
        <v>37345110</v>
      </c>
      <c r="J22" s="19">
        <f>SUM(J23:J24)</f>
        <v>35708025</v>
      </c>
      <c r="K22" s="19">
        <f>SUM(K23:K24)</f>
        <v>35657265</v>
      </c>
      <c r="L22" s="17">
        <f>(J22/K22-1)*100</f>
        <v>0.14235528159549649</v>
      </c>
      <c r="M22" s="24"/>
    </row>
    <row r="23" spans="2:13" ht="16.5" customHeight="1">
      <c r="B23" s="27"/>
      <c r="C23" s="27"/>
      <c r="D23" s="27"/>
      <c r="E23" s="27"/>
      <c r="F23" s="14" t="s">
        <v>13</v>
      </c>
      <c r="G23" s="4"/>
      <c r="H23" s="18">
        <v>35133509</v>
      </c>
      <c r="I23" s="19">
        <v>35634724</v>
      </c>
      <c r="J23" s="19">
        <v>35168384</v>
      </c>
      <c r="K23" s="19">
        <v>35015231</v>
      </c>
      <c r="L23" s="17">
        <f>(J23/K23-1)*100</f>
        <v>0.437389660516585</v>
      </c>
      <c r="M23" s="24"/>
    </row>
    <row r="24" spans="2:13" ht="16.5" customHeight="1">
      <c r="B24" s="27"/>
      <c r="C24" s="27"/>
      <c r="D24" s="27"/>
      <c r="E24" s="27"/>
      <c r="F24" s="14" t="s">
        <v>14</v>
      </c>
      <c r="G24" s="4"/>
      <c r="H24" s="18">
        <v>465838</v>
      </c>
      <c r="I24" s="19">
        <v>1710386</v>
      </c>
      <c r="J24" s="19">
        <v>539641</v>
      </c>
      <c r="K24" s="19">
        <v>642034</v>
      </c>
      <c r="L24" s="17">
        <f>(J24/K24-1)*100</f>
        <v>-15.94822081073588</v>
      </c>
      <c r="M24" s="24"/>
    </row>
    <row r="25" spans="2:13" ht="16.5" customHeight="1">
      <c r="B25" s="45"/>
      <c r="C25" s="45"/>
      <c r="D25" s="45"/>
      <c r="E25" s="45"/>
      <c r="F25" s="45"/>
      <c r="G25" s="11"/>
      <c r="H25" s="25"/>
      <c r="I25" s="20"/>
      <c r="J25" s="20"/>
      <c r="K25" s="20"/>
      <c r="L25" s="26"/>
      <c r="M25" s="24"/>
    </row>
    <row r="26" spans="2:13" ht="16.5" customHeight="1">
      <c r="B26" s="27"/>
      <c r="C26" s="27"/>
      <c r="D26" s="27"/>
      <c r="E26" s="33" t="s">
        <v>17</v>
      </c>
      <c r="F26" s="34"/>
      <c r="G26" s="4"/>
      <c r="H26" s="18">
        <f>SUM(H27:H28)</f>
        <v>7248113</v>
      </c>
      <c r="I26" s="19">
        <f>SUM(I27:I28)</f>
        <v>7269930</v>
      </c>
      <c r="J26" s="19">
        <f>SUM(J27:J28)</f>
        <v>7197036</v>
      </c>
      <c r="K26" s="19">
        <f>SUM(K27:K28)</f>
        <v>7059120</v>
      </c>
      <c r="L26" s="17">
        <f>(J26/K26-1)*100</f>
        <v>1.9537279434263866</v>
      </c>
      <c r="M26" s="24"/>
    </row>
    <row r="27" spans="1:13" ht="16.5" customHeight="1">
      <c r="A27" s="2" t="s">
        <v>18</v>
      </c>
      <c r="B27" s="27"/>
      <c r="C27" s="27"/>
      <c r="D27" s="27"/>
      <c r="E27" s="27"/>
      <c r="F27" s="14" t="s">
        <v>13</v>
      </c>
      <c r="G27" s="4"/>
      <c r="H27" s="18">
        <v>7228939</v>
      </c>
      <c r="I27" s="19">
        <v>7192624</v>
      </c>
      <c r="J27" s="19">
        <v>7177059</v>
      </c>
      <c r="K27" s="19">
        <v>7036434</v>
      </c>
      <c r="L27" s="17">
        <f>(J27/K27-1)*100</f>
        <v>1.998526526362654</v>
      </c>
      <c r="M27" s="24"/>
    </row>
    <row r="28" spans="2:13" ht="16.5" customHeight="1">
      <c r="B28" s="27"/>
      <c r="C28" s="27"/>
      <c r="D28" s="27"/>
      <c r="E28" s="27"/>
      <c r="F28" s="14" t="s">
        <v>14</v>
      </c>
      <c r="G28" s="4"/>
      <c r="H28" s="18">
        <v>19174</v>
      </c>
      <c r="I28" s="19">
        <v>77306</v>
      </c>
      <c r="J28" s="19">
        <v>19977</v>
      </c>
      <c r="K28" s="19">
        <v>22686</v>
      </c>
      <c r="L28" s="17">
        <f>(J28/K28-1)*100</f>
        <v>-11.94128537423962</v>
      </c>
      <c r="M28" s="24"/>
    </row>
    <row r="29" spans="2:13" ht="16.5" customHeight="1">
      <c r="B29" s="45"/>
      <c r="C29" s="45"/>
      <c r="D29" s="45"/>
      <c r="E29" s="45"/>
      <c r="F29" s="45"/>
      <c r="G29" s="11"/>
      <c r="H29" s="25"/>
      <c r="I29" s="20"/>
      <c r="J29" s="20"/>
      <c r="K29" s="20"/>
      <c r="L29" s="26"/>
      <c r="M29" s="24"/>
    </row>
    <row r="30" spans="2:13" ht="16.5" customHeight="1">
      <c r="B30" s="27"/>
      <c r="C30" s="27"/>
      <c r="D30" s="33" t="s">
        <v>19</v>
      </c>
      <c r="E30" s="44"/>
      <c r="F30" s="34"/>
      <c r="G30" s="4"/>
      <c r="H30" s="18">
        <f>SUM(H31:H32)</f>
        <v>34531778</v>
      </c>
      <c r="I30" s="19">
        <f>SUM(I31:I32)</f>
        <v>35610502</v>
      </c>
      <c r="J30" s="19">
        <f>SUM(J31:J32)</f>
        <v>34724554</v>
      </c>
      <c r="K30" s="19">
        <f>SUM(K31:K32)</f>
        <v>34657429</v>
      </c>
      <c r="L30" s="17">
        <f>(J30/K30-1)*100</f>
        <v>0.19368141820328422</v>
      </c>
      <c r="M30" s="24"/>
    </row>
    <row r="31" spans="2:13" ht="16.5" customHeight="1">
      <c r="B31" s="27"/>
      <c r="C31" s="27"/>
      <c r="D31" s="27"/>
      <c r="E31" s="33" t="s">
        <v>13</v>
      </c>
      <c r="F31" s="34"/>
      <c r="G31" s="4"/>
      <c r="H31" s="18">
        <v>34250388</v>
      </c>
      <c r="I31" s="19">
        <v>34611202</v>
      </c>
      <c r="J31" s="19">
        <v>34370425</v>
      </c>
      <c r="K31" s="19">
        <v>34259215</v>
      </c>
      <c r="L31" s="17">
        <f>(J31/K31-1)*100</f>
        <v>0.3246133923383798</v>
      </c>
      <c r="M31" s="24"/>
    </row>
    <row r="32" spans="2:13" ht="16.5" customHeight="1">
      <c r="B32" s="27"/>
      <c r="C32" s="27"/>
      <c r="D32" s="27"/>
      <c r="E32" s="33" t="s">
        <v>14</v>
      </c>
      <c r="F32" s="34"/>
      <c r="G32" s="4"/>
      <c r="H32" s="18">
        <v>281390</v>
      </c>
      <c r="I32" s="19">
        <v>999300</v>
      </c>
      <c r="J32" s="19">
        <v>354129</v>
      </c>
      <c r="K32" s="19">
        <v>398214</v>
      </c>
      <c r="L32" s="17">
        <f>(J32/K32-1)*100</f>
        <v>-11.070680588829118</v>
      </c>
      <c r="M32" s="24"/>
    </row>
    <row r="33" spans="2:13" ht="16.5" customHeight="1">
      <c r="B33" s="45"/>
      <c r="C33" s="45"/>
      <c r="D33" s="45"/>
      <c r="E33" s="45"/>
      <c r="F33" s="45"/>
      <c r="G33" s="11"/>
      <c r="H33" s="25"/>
      <c r="I33" s="20"/>
      <c r="J33" s="20"/>
      <c r="K33" s="20"/>
      <c r="L33" s="26"/>
      <c r="M33" s="24"/>
    </row>
    <row r="34" spans="2:13" ht="16.5" customHeight="1">
      <c r="B34" s="27"/>
      <c r="C34" s="27"/>
      <c r="D34" s="33" t="s">
        <v>20</v>
      </c>
      <c r="E34" s="44"/>
      <c r="F34" s="34"/>
      <c r="G34" s="4"/>
      <c r="H34" s="18">
        <f>SUM(H35:H36)</f>
        <v>530695</v>
      </c>
      <c r="I34" s="19">
        <f>SUM(I35:I36)</f>
        <v>550740</v>
      </c>
      <c r="J34" s="19">
        <f>SUM(J35:J36)</f>
        <v>526733</v>
      </c>
      <c r="K34" s="19">
        <f>SUM(K35:K36)</f>
        <v>514804</v>
      </c>
      <c r="L34" s="17">
        <f>(J34/K34-1)*100</f>
        <v>2.3171925626063405</v>
      </c>
      <c r="M34" s="24"/>
    </row>
    <row r="35" spans="2:13" ht="16.5" customHeight="1">
      <c r="B35" s="27"/>
      <c r="C35" s="27"/>
      <c r="D35" s="27"/>
      <c r="E35" s="33" t="s">
        <v>13</v>
      </c>
      <c r="F35" s="34"/>
      <c r="G35" s="4"/>
      <c r="H35" s="18">
        <v>524073</v>
      </c>
      <c r="I35" s="19">
        <v>528207</v>
      </c>
      <c r="J35" s="19">
        <v>520045</v>
      </c>
      <c r="K35" s="19">
        <v>505272</v>
      </c>
      <c r="L35" s="17">
        <f>(J35/K35-1)*100</f>
        <v>2.9237717506610306</v>
      </c>
      <c r="M35" s="24"/>
    </row>
    <row r="36" spans="2:13" ht="16.5" customHeight="1">
      <c r="B36" s="27"/>
      <c r="C36" s="27"/>
      <c r="D36" s="27"/>
      <c r="E36" s="33" t="s">
        <v>14</v>
      </c>
      <c r="F36" s="34"/>
      <c r="G36" s="4"/>
      <c r="H36" s="18">
        <v>6622</v>
      </c>
      <c r="I36" s="19">
        <v>22533</v>
      </c>
      <c r="J36" s="19">
        <v>6688</v>
      </c>
      <c r="K36" s="19">
        <v>9532</v>
      </c>
      <c r="L36" s="17">
        <f>(J36/K36-1)*100</f>
        <v>-29.836340746957614</v>
      </c>
      <c r="M36" s="24"/>
    </row>
    <row r="37" spans="2:13" ht="16.5" customHeight="1">
      <c r="B37" s="45"/>
      <c r="C37" s="45"/>
      <c r="D37" s="45"/>
      <c r="E37" s="45"/>
      <c r="F37" s="45"/>
      <c r="G37" s="11"/>
      <c r="H37" s="25"/>
      <c r="I37" s="20"/>
      <c r="J37" s="20"/>
      <c r="K37" s="20"/>
      <c r="L37" s="26"/>
      <c r="M37" s="24"/>
    </row>
    <row r="38" spans="2:13" ht="16.5" customHeight="1">
      <c r="B38" s="27"/>
      <c r="C38" s="27"/>
      <c r="D38" s="33" t="s">
        <v>21</v>
      </c>
      <c r="E38" s="44"/>
      <c r="F38" s="34"/>
      <c r="G38" s="4"/>
      <c r="H38" s="18">
        <f>SUM(H39:H40)</f>
        <v>3589524</v>
      </c>
      <c r="I38" s="19">
        <f>SUM(I39:I40)</f>
        <v>3561001</v>
      </c>
      <c r="J38" s="19">
        <f>SUM(J39:J40)</f>
        <v>3561001</v>
      </c>
      <c r="K38" s="19">
        <f>SUM(K39:K40)</f>
        <v>3662780</v>
      </c>
      <c r="L38" s="17">
        <f>(J38/K38-1)*100</f>
        <v>-2.7787363696427314</v>
      </c>
      <c r="M38" s="24"/>
    </row>
    <row r="39" spans="2:13" ht="16.5" customHeight="1">
      <c r="B39" s="27"/>
      <c r="C39" s="27"/>
      <c r="D39" s="27"/>
      <c r="E39" s="33" t="s">
        <v>13</v>
      </c>
      <c r="F39" s="34"/>
      <c r="G39" s="4"/>
      <c r="H39" s="18">
        <v>3589524</v>
      </c>
      <c r="I39" s="19">
        <v>3561001</v>
      </c>
      <c r="J39" s="19">
        <v>3561001</v>
      </c>
      <c r="K39" s="19">
        <v>3662780</v>
      </c>
      <c r="L39" s="17">
        <f>(J39/K39-1)*100</f>
        <v>-2.7787363696427314</v>
      </c>
      <c r="M39" s="24"/>
    </row>
    <row r="40" spans="2:13" ht="16.5" customHeight="1">
      <c r="B40" s="27"/>
      <c r="C40" s="27"/>
      <c r="D40" s="27"/>
      <c r="E40" s="33" t="s">
        <v>14</v>
      </c>
      <c r="F40" s="34"/>
      <c r="G40" s="4"/>
      <c r="H40" s="21">
        <v>0</v>
      </c>
      <c r="I40" s="22">
        <v>0</v>
      </c>
      <c r="J40" s="22">
        <v>0</v>
      </c>
      <c r="K40" s="22">
        <v>0</v>
      </c>
      <c r="L40" s="17" t="e">
        <f>(J40/K40-1)*100</f>
        <v>#DIV/0!</v>
      </c>
      <c r="M40" s="24"/>
    </row>
    <row r="41" spans="2:13" ht="16.5" customHeight="1">
      <c r="B41" s="45"/>
      <c r="C41" s="45"/>
      <c r="D41" s="45"/>
      <c r="E41" s="45"/>
      <c r="F41" s="45"/>
      <c r="G41" s="11"/>
      <c r="H41" s="28"/>
      <c r="I41" s="23"/>
      <c r="J41" s="23"/>
      <c r="K41" s="23"/>
      <c r="L41" s="23"/>
      <c r="M41" s="24"/>
    </row>
    <row r="42" spans="2:13" ht="16.5" customHeight="1">
      <c r="B42" s="27"/>
      <c r="C42" s="27"/>
      <c r="D42" s="33" t="s">
        <v>22</v>
      </c>
      <c r="E42" s="44"/>
      <c r="F42" s="34"/>
      <c r="G42" s="4"/>
      <c r="H42" s="21">
        <f>SUM(H43:H44)</f>
        <v>1</v>
      </c>
      <c r="I42" s="22">
        <f>SUM(I43:I44)</f>
        <v>0</v>
      </c>
      <c r="J42" s="22">
        <f>SUM(J43:J44)</f>
        <v>0</v>
      </c>
      <c r="K42" s="22">
        <f>SUM(K43:K44)</f>
        <v>0</v>
      </c>
      <c r="L42" s="22" t="e">
        <f>SUM(L43:L44)</f>
        <v>#DIV/0!</v>
      </c>
      <c r="M42" s="24"/>
    </row>
    <row r="43" spans="2:13" ht="16.5" customHeight="1">
      <c r="B43" s="27"/>
      <c r="C43" s="27"/>
      <c r="D43" s="27"/>
      <c r="E43" s="33" t="s">
        <v>13</v>
      </c>
      <c r="F43" s="34"/>
      <c r="G43" s="4"/>
      <c r="H43" s="21">
        <v>1</v>
      </c>
      <c r="I43" s="22">
        <v>0</v>
      </c>
      <c r="J43" s="22">
        <v>0</v>
      </c>
      <c r="K43" s="22">
        <v>0</v>
      </c>
      <c r="L43" s="17" t="e">
        <f>(J43/K43-1)*100</f>
        <v>#DIV/0!</v>
      </c>
      <c r="M43" s="24"/>
    </row>
    <row r="44" spans="2:13" ht="16.5" customHeight="1">
      <c r="B44" s="27"/>
      <c r="C44" s="27"/>
      <c r="D44" s="27"/>
      <c r="E44" s="33" t="s">
        <v>14</v>
      </c>
      <c r="F44" s="34"/>
      <c r="G44" s="4"/>
      <c r="H44" s="21">
        <v>0</v>
      </c>
      <c r="I44" s="22">
        <v>0</v>
      </c>
      <c r="J44" s="22">
        <v>0</v>
      </c>
      <c r="K44" s="22">
        <v>0</v>
      </c>
      <c r="L44" s="17" t="e">
        <f>(J44/K44-1)*100</f>
        <v>#DIV/0!</v>
      </c>
      <c r="M44" s="24"/>
    </row>
    <row r="45" spans="2:13" ht="16.5" customHeight="1">
      <c r="B45" s="45"/>
      <c r="C45" s="45"/>
      <c r="D45" s="45"/>
      <c r="E45" s="45"/>
      <c r="F45" s="45"/>
      <c r="G45" s="11"/>
      <c r="H45" s="28"/>
      <c r="I45" s="23"/>
      <c r="J45" s="23"/>
      <c r="K45" s="23"/>
      <c r="L45" s="26"/>
      <c r="M45" s="24"/>
    </row>
    <row r="46" spans="2:13" ht="14.25" customHeight="1">
      <c r="B46" s="27"/>
      <c r="C46" s="27"/>
      <c r="D46" s="33" t="s">
        <v>23</v>
      </c>
      <c r="E46" s="44"/>
      <c r="F46" s="34"/>
      <c r="G46" s="4"/>
      <c r="H46" s="18">
        <f>SUM(H47:H48)</f>
        <v>1913699</v>
      </c>
      <c r="I46" s="19">
        <f>SUM(I47:I48)</f>
        <v>1909638</v>
      </c>
      <c r="J46" s="19">
        <f>SUM(J47:J48)</f>
        <v>1905889</v>
      </c>
      <c r="K46" s="19">
        <f>SUM(K47:K48)</f>
        <v>1875060</v>
      </c>
      <c r="L46" s="17">
        <f>(J46/K46-1)*100</f>
        <v>1.6441607201902908</v>
      </c>
      <c r="M46" s="24"/>
    </row>
    <row r="47" spans="2:13" ht="14.25" customHeight="1">
      <c r="B47" s="27"/>
      <c r="C47" s="27"/>
      <c r="D47" s="27"/>
      <c r="E47" s="33" t="s">
        <v>13</v>
      </c>
      <c r="F47" s="34"/>
      <c r="G47" s="4"/>
      <c r="H47" s="18">
        <v>1909889</v>
      </c>
      <c r="I47" s="19">
        <v>1905076</v>
      </c>
      <c r="J47" s="19">
        <v>1901327</v>
      </c>
      <c r="K47" s="19">
        <v>1865461</v>
      </c>
      <c r="L47" s="17">
        <f>(J47/K47-1)*100</f>
        <v>1.9226346731451294</v>
      </c>
      <c r="M47" s="24"/>
    </row>
    <row r="48" spans="2:13" ht="16.5" customHeight="1">
      <c r="B48" s="27"/>
      <c r="C48" s="27"/>
      <c r="D48" s="27"/>
      <c r="E48" s="33" t="s">
        <v>14</v>
      </c>
      <c r="F48" s="34"/>
      <c r="G48" s="4"/>
      <c r="H48" s="18">
        <v>3810</v>
      </c>
      <c r="I48" s="19">
        <v>4562</v>
      </c>
      <c r="J48" s="19">
        <v>4562</v>
      </c>
      <c r="K48" s="19">
        <v>9599</v>
      </c>
      <c r="L48" s="17">
        <f>(J48/K48-1)*100</f>
        <v>-52.47421606417335</v>
      </c>
      <c r="M48" s="24"/>
    </row>
    <row r="49" spans="2:13" ht="16.5" customHeight="1">
      <c r="B49" s="45"/>
      <c r="C49" s="45"/>
      <c r="D49" s="45"/>
      <c r="E49" s="45"/>
      <c r="F49" s="45"/>
      <c r="G49" s="11"/>
      <c r="H49" s="25"/>
      <c r="I49" s="20"/>
      <c r="J49" s="20"/>
      <c r="K49" s="20"/>
      <c r="L49" s="26"/>
      <c r="M49" s="24"/>
    </row>
    <row r="50" spans="2:13" ht="16.5" customHeight="1">
      <c r="B50" s="27"/>
      <c r="C50" s="27"/>
      <c r="D50" s="33" t="s">
        <v>24</v>
      </c>
      <c r="E50" s="44"/>
      <c r="F50" s="34"/>
      <c r="G50" s="4"/>
      <c r="H50" s="18">
        <f>SUM(H51:H52)</f>
        <v>6754996</v>
      </c>
      <c r="I50" s="19">
        <f>SUM(I51:I52)</f>
        <v>6972156</v>
      </c>
      <c r="J50" s="19">
        <f>SUM(J51:J52)</f>
        <v>6793506</v>
      </c>
      <c r="K50" s="19">
        <f>SUM(K51:K52)</f>
        <v>6789409</v>
      </c>
      <c r="L50" s="17">
        <f>(J50/K50-1)*100</f>
        <v>0.06034398575782696</v>
      </c>
      <c r="M50" s="24"/>
    </row>
    <row r="51" spans="2:13" ht="16.5" customHeight="1">
      <c r="B51" s="27"/>
      <c r="C51" s="27"/>
      <c r="D51" s="27"/>
      <c r="E51" s="33" t="s">
        <v>13</v>
      </c>
      <c r="F51" s="34"/>
      <c r="G51" s="4"/>
      <c r="H51" s="18">
        <v>6698611</v>
      </c>
      <c r="I51" s="19">
        <v>6770651</v>
      </c>
      <c r="J51" s="19">
        <v>6722356</v>
      </c>
      <c r="K51" s="19">
        <v>6709307</v>
      </c>
      <c r="L51" s="17">
        <f>(J51/K51-1)*100</f>
        <v>0.19449102567523635</v>
      </c>
      <c r="M51" s="24"/>
    </row>
    <row r="52" spans="2:13" ht="16.5" customHeight="1">
      <c r="B52" s="27"/>
      <c r="C52" s="27"/>
      <c r="D52" s="27"/>
      <c r="E52" s="33" t="s">
        <v>14</v>
      </c>
      <c r="F52" s="34"/>
      <c r="G52" s="4"/>
      <c r="H52" s="18">
        <v>56385</v>
      </c>
      <c r="I52" s="19">
        <v>201505</v>
      </c>
      <c r="J52" s="19">
        <v>71150</v>
      </c>
      <c r="K52" s="19">
        <v>80102</v>
      </c>
      <c r="L52" s="17">
        <f>(J52/K52-1)*100</f>
        <v>-11.175750917580086</v>
      </c>
      <c r="M52" s="24"/>
    </row>
    <row r="53" spans="1:13" ht="6.75" customHeight="1" thickBot="1">
      <c r="A53" s="29"/>
      <c r="B53" s="29"/>
      <c r="C53" s="29"/>
      <c r="D53" s="29"/>
      <c r="E53" s="29"/>
      <c r="F53" s="30"/>
      <c r="G53" s="30"/>
      <c r="H53" s="31"/>
      <c r="I53" s="30"/>
      <c r="J53" s="30"/>
      <c r="K53" s="30"/>
      <c r="L53" s="30"/>
      <c r="M53" s="11"/>
    </row>
    <row r="54" spans="1:13" ht="18" customHeight="1">
      <c r="A54" s="35" t="s">
        <v>25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2"/>
    </row>
    <row r="55" spans="1:13" ht="13.5" customHeight="1">
      <c r="A55" s="38" t="s">
        <v>26</v>
      </c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40"/>
      <c r="M55" s="1"/>
    </row>
    <row r="56" spans="1:13" ht="13.5" customHeight="1">
      <c r="A56" s="41" t="s">
        <v>27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1"/>
    </row>
    <row r="57" ht="16.5" customHeight="1"/>
  </sheetData>
  <sheetProtection/>
  <mergeCells count="54">
    <mergeCell ref="A1:L1"/>
    <mergeCell ref="A2:L2"/>
    <mergeCell ref="B4:F5"/>
    <mergeCell ref="H4:H5"/>
    <mergeCell ref="I4:I5"/>
    <mergeCell ref="J4:J5"/>
    <mergeCell ref="K4:K5"/>
    <mergeCell ref="L4:L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C17:F17"/>
    <mergeCell ref="C18:F18"/>
    <mergeCell ref="B19:F19"/>
    <mergeCell ref="B20:F20"/>
    <mergeCell ref="D21:F21"/>
    <mergeCell ref="E22:F22"/>
    <mergeCell ref="B25:F25"/>
    <mergeCell ref="E26:F26"/>
    <mergeCell ref="B29:F29"/>
    <mergeCell ref="D30:F30"/>
    <mergeCell ref="E31:F31"/>
    <mergeCell ref="E32:F32"/>
    <mergeCell ref="B33:F33"/>
    <mergeCell ref="D34:F34"/>
    <mergeCell ref="E35:F35"/>
    <mergeCell ref="E36:F36"/>
    <mergeCell ref="B37:F37"/>
    <mergeCell ref="D38:F38"/>
    <mergeCell ref="E39:F39"/>
    <mergeCell ref="E40:F40"/>
    <mergeCell ref="B41:F41"/>
    <mergeCell ref="D42:F42"/>
    <mergeCell ref="E43:F43"/>
    <mergeCell ref="E44:F44"/>
    <mergeCell ref="B45:F45"/>
    <mergeCell ref="E52:F52"/>
    <mergeCell ref="A54:L54"/>
    <mergeCell ref="A55:L55"/>
    <mergeCell ref="A56:L56"/>
    <mergeCell ref="D46:F46"/>
    <mergeCell ref="E47:F47"/>
    <mergeCell ref="E48:F48"/>
    <mergeCell ref="B49:F49"/>
    <mergeCell ref="D50:F50"/>
    <mergeCell ref="E51:F51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2017-04-12T00:45:22Z</dcterms:created>
  <dcterms:modified xsi:type="dcterms:W3CDTF">2017-04-13T07:32:10Z</dcterms:modified>
  <cp:category/>
  <cp:version/>
  <cp:contentType/>
  <cp:contentStatus/>
</cp:coreProperties>
</file>