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32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<sst xmlns="http://schemas.openxmlformats.org/spreadsheetml/2006/main" count="59" uniqueCount="50">
  <si>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 xml:space="preserve">  232   市職員数</t>
  </si>
  <si>
    <t xml:space="preserve">平成27年4月1日現在  </t>
  </si>
  <si>
    <t>部　　　   　　 　　　局</t>
  </si>
  <si>
    <t>部局</t>
  </si>
  <si>
    <t>総　　　　　数</t>
  </si>
  <si>
    <t>一般行政職</t>
  </si>
  <si>
    <t>技能労務職</t>
  </si>
  <si>
    <t>医師</t>
  </si>
  <si>
    <t>合 計</t>
  </si>
  <si>
    <t>男</t>
  </si>
  <si>
    <t>女</t>
  </si>
  <si>
    <t>総数</t>
  </si>
  <si>
    <t>市長部局</t>
  </si>
  <si>
    <t>都市戦略部</t>
  </si>
  <si>
    <t>総合経営部</t>
  </si>
  <si>
    <t>市史編さん室</t>
  </si>
  <si>
    <t>行財政改革部</t>
  </si>
  <si>
    <t>市民活動推進部</t>
  </si>
  <si>
    <t>総務部</t>
  </si>
  <si>
    <t>財務部</t>
  </si>
  <si>
    <t>税務部</t>
  </si>
  <si>
    <t>生活安全部</t>
  </si>
  <si>
    <t>市民部</t>
  </si>
  <si>
    <t>福祉部</t>
  </si>
  <si>
    <t>医療保険部</t>
  </si>
  <si>
    <t>健康部（保健所）</t>
  </si>
  <si>
    <t>子ども家庭部</t>
  </si>
  <si>
    <t>産業振興部</t>
  </si>
  <si>
    <t>環境部</t>
  </si>
  <si>
    <t>都市緑化フェア準備室</t>
  </si>
  <si>
    <t>資源循環部</t>
  </si>
  <si>
    <t>水循環部</t>
  </si>
  <si>
    <t>都市計画部</t>
  </si>
  <si>
    <t>拠点整備部</t>
  </si>
  <si>
    <t>まちなみ整備部</t>
  </si>
  <si>
    <t>道路交通部</t>
  </si>
  <si>
    <t>会計課</t>
  </si>
  <si>
    <t>教育委員会事務局</t>
  </si>
  <si>
    <t>学校教育部</t>
  </si>
  <si>
    <t>生涯学習スポーツ部</t>
  </si>
  <si>
    <t>図書館部</t>
  </si>
  <si>
    <t>選挙管理委員会事務局</t>
  </si>
  <si>
    <t>公平委員会事務局</t>
  </si>
  <si>
    <t>監査事務局</t>
  </si>
  <si>
    <t>農業委員会事務局</t>
  </si>
  <si>
    <t>固定資産評価審査委員会事務局</t>
  </si>
  <si>
    <t>市議会事務局</t>
  </si>
  <si>
    <t xml:space="preserve">  資料：総務部職員課</t>
  </si>
  <si>
    <t xml:space="preserve">      （注）公平委員会事務局の（　）は総務部法制課、農業委員会事務局の（　）は産業振興部農林課、固定資産評価審査委員会</t>
  </si>
  <si>
    <t>　　　　　　事務局の（　）は税務部税制課で併任。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</si>
</sst>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\(General\)"/>
    <numFmt numFmtId="178" formatCode="\(#\);&quot;△&quot;\(#\);\(\-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16" fillId="0" borderId="0" xfId="60" applyFont="1" applyFill="1" applyBorder="1" applyAlignment="1" applyProtection="1">
      <alignment horizontal="left"/>
      <protection/>
    </xf>
    <xf numFmtId="0" fontId="21" fillId="0" borderId="0" xfId="60" applyFont="1" applyAlignment="1">
      <alignment horizontal="left"/>
      <protection/>
    </xf>
    <xf numFmtId="0" fontId="22" fillId="0" borderId="0" xfId="60" applyFont="1" applyAlignment="1">
      <alignment/>
      <protection/>
    </xf>
    <xf numFmtId="0" fontId="23" fillId="0" borderId="0" xfId="60" applyFont="1" applyFill="1" applyBorder="1" applyAlignment="1" applyProtection="1">
      <alignment horizontal="right"/>
      <protection/>
    </xf>
    <xf numFmtId="0" fontId="23" fillId="0" borderId="0" xfId="60" applyFont="1" applyFill="1" applyBorder="1" applyAlignment="1" applyProtection="1" quotePrefix="1">
      <alignment/>
      <protection/>
    </xf>
    <xf numFmtId="0" fontId="22" fillId="0" borderId="0" xfId="60" applyFont="1" applyFill="1" applyAlignment="1">
      <alignment/>
      <protection/>
    </xf>
    <xf numFmtId="0" fontId="23" fillId="0" borderId="10" xfId="60" applyFont="1" applyFill="1" applyBorder="1" applyAlignment="1" applyProtection="1">
      <alignment horizontal="center" vertical="center"/>
      <protection/>
    </xf>
    <xf numFmtId="0" fontId="23" fillId="0" borderId="10" xfId="60" applyFont="1" applyFill="1" applyBorder="1" applyAlignment="1" applyProtection="1">
      <alignment horizontal="distributed" vertical="center"/>
      <protection/>
    </xf>
    <xf numFmtId="0" fontId="18" fillId="0" borderId="10" xfId="60" applyBorder="1" applyAlignment="1">
      <alignment horizontal="distributed" vertical="center"/>
      <protection/>
    </xf>
    <xf numFmtId="0" fontId="23" fillId="0" borderId="11" xfId="60" applyFont="1" applyFill="1" applyBorder="1" applyAlignment="1" applyProtection="1" quotePrefix="1">
      <alignment horizontal="center" vertical="center"/>
      <protection/>
    </xf>
    <xf numFmtId="0" fontId="23" fillId="0" borderId="12" xfId="60" applyFont="1" applyFill="1" applyBorder="1" applyAlignment="1" applyProtection="1">
      <alignment horizontal="center" vertical="center"/>
      <protection/>
    </xf>
    <xf numFmtId="0" fontId="22" fillId="0" borderId="13" xfId="60" applyFont="1" applyFill="1" applyBorder="1" applyAlignment="1" applyProtection="1">
      <alignment horizontal="distributed" vertical="center"/>
      <protection/>
    </xf>
    <xf numFmtId="0" fontId="22" fillId="0" borderId="10" xfId="60" applyFont="1" applyFill="1" applyBorder="1" applyAlignment="1" applyProtection="1">
      <alignment horizontal="distributed" vertical="center"/>
      <protection/>
    </xf>
    <xf numFmtId="0" fontId="22" fillId="0" borderId="11" xfId="60" applyFont="1" applyFill="1" applyBorder="1" applyAlignment="1" applyProtection="1">
      <alignment horizontal="distributed" vertical="center"/>
      <protection/>
    </xf>
    <xf numFmtId="0" fontId="18" fillId="0" borderId="10" xfId="60" applyFont="1" applyFill="1" applyBorder="1" applyAlignment="1">
      <alignment horizontal="distributed" vertical="center"/>
      <protection/>
    </xf>
    <xf numFmtId="0" fontId="23" fillId="0" borderId="0" xfId="60" applyFont="1" applyFill="1" applyBorder="1" applyAlignment="1" applyProtection="1" quotePrefix="1">
      <alignment horizontal="center" vertical="center"/>
      <protection/>
    </xf>
    <xf numFmtId="0" fontId="18" fillId="0" borderId="0" xfId="60" applyBorder="1" applyAlignment="1">
      <alignment horizontal="distributed" vertical="center"/>
      <protection/>
    </xf>
    <xf numFmtId="0" fontId="23" fillId="0" borderId="14" xfId="60" applyFont="1" applyFill="1" applyBorder="1" applyAlignment="1" applyProtection="1" quotePrefix="1">
      <alignment horizontal="center" vertical="center"/>
      <protection/>
    </xf>
    <xf numFmtId="0" fontId="23" fillId="0" borderId="15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distributed" vertical="center"/>
      <protection/>
    </xf>
    <xf numFmtId="0" fontId="22" fillId="0" borderId="17" xfId="60" applyFont="1" applyFill="1" applyBorder="1" applyAlignment="1" applyProtection="1">
      <alignment horizontal="distributed" vertical="center"/>
      <protection/>
    </xf>
    <xf numFmtId="0" fontId="22" fillId="0" borderId="18" xfId="60" applyFont="1" applyFill="1" applyBorder="1" applyAlignment="1" applyProtection="1">
      <alignment horizontal="distributed" vertical="center"/>
      <protection/>
    </xf>
    <xf numFmtId="0" fontId="18" fillId="0" borderId="16" xfId="60" applyFont="1" applyFill="1" applyBorder="1" applyAlignment="1">
      <alignment horizontal="distributed" vertical="center"/>
      <protection/>
    </xf>
    <xf numFmtId="0" fontId="18" fillId="0" borderId="17" xfId="60" applyFont="1" applyFill="1" applyBorder="1" applyAlignment="1">
      <alignment horizontal="distributed" vertical="center"/>
      <protection/>
    </xf>
    <xf numFmtId="0" fontId="23" fillId="0" borderId="19" xfId="60" applyFont="1" applyFill="1" applyBorder="1" applyAlignment="1" applyProtection="1">
      <alignment horizontal="center" vertical="center"/>
      <protection/>
    </xf>
    <xf numFmtId="0" fontId="23" fillId="0" borderId="20" xfId="60" applyFont="1" applyFill="1" applyBorder="1" applyAlignment="1" applyProtection="1">
      <alignment horizontal="center" vertical="center"/>
      <protection/>
    </xf>
    <xf numFmtId="0" fontId="23" fillId="0" borderId="17" xfId="60" applyFont="1" applyFill="1" applyBorder="1" applyAlignment="1" applyProtection="1" quotePrefix="1">
      <alignment horizontal="center" vertical="center"/>
      <protection/>
    </xf>
    <xf numFmtId="0" fontId="18" fillId="0" borderId="17" xfId="60" applyBorder="1" applyAlignment="1">
      <alignment horizontal="distributed" vertical="center"/>
      <protection/>
    </xf>
    <xf numFmtId="0" fontId="23" fillId="0" borderId="18" xfId="60" applyFont="1" applyFill="1" applyBorder="1" applyAlignment="1" applyProtection="1" quotePrefix="1">
      <alignment horizontal="center" vertical="center"/>
      <protection/>
    </xf>
    <xf numFmtId="0" fontId="23" fillId="0" borderId="15" xfId="60" applyFont="1" applyFill="1" applyBorder="1" applyAlignment="1" applyProtection="1" quotePrefix="1">
      <alignment horizontal="center" vertical="center"/>
      <protection/>
    </xf>
    <xf numFmtId="0" fontId="23" fillId="0" borderId="21" xfId="60" applyFont="1" applyFill="1" applyBorder="1" applyAlignment="1" applyProtection="1">
      <alignment horizontal="center" vertical="center"/>
      <protection/>
    </xf>
    <xf numFmtId="0" fontId="23" fillId="0" borderId="16" xfId="60" applyFont="1" applyFill="1" applyBorder="1" applyAlignment="1" applyProtection="1">
      <alignment horizontal="center" vertical="center"/>
      <protection/>
    </xf>
    <xf numFmtId="0" fontId="22" fillId="0" borderId="22" xfId="60" applyFont="1" applyBorder="1" applyAlignment="1">
      <alignment/>
      <protection/>
    </xf>
    <xf numFmtId="0" fontId="23" fillId="0" borderId="22" xfId="60" applyFont="1" applyFill="1" applyBorder="1" applyAlignment="1" applyProtection="1">
      <alignment/>
      <protection/>
    </xf>
    <xf numFmtId="0" fontId="23" fillId="0" borderId="20" xfId="60" applyFont="1" applyFill="1" applyBorder="1" applyAlignment="1" applyProtection="1">
      <alignment/>
      <protection/>
    </xf>
    <xf numFmtId="0" fontId="23" fillId="0" borderId="0" xfId="60" applyFont="1" applyFill="1" applyBorder="1" applyAlignment="1" applyProtection="1">
      <alignment/>
      <protection/>
    </xf>
    <xf numFmtId="0" fontId="22" fillId="0" borderId="0" xfId="60" applyFont="1" applyBorder="1" applyAlignment="1">
      <alignment/>
      <protection/>
    </xf>
    <xf numFmtId="0" fontId="23" fillId="0" borderId="0" xfId="60" applyFont="1" applyFill="1" applyBorder="1" applyAlignment="1" applyProtection="1">
      <alignment horizontal="distributed"/>
      <protection/>
    </xf>
    <xf numFmtId="176" fontId="23" fillId="0" borderId="23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0" fontId="22" fillId="0" borderId="0" xfId="60" applyFont="1" applyBorder="1" applyAlignment="1">
      <alignment horizontal="distributed"/>
      <protection/>
    </xf>
    <xf numFmtId="0" fontId="23" fillId="0" borderId="0" xfId="60" applyFont="1" applyFill="1" applyBorder="1" applyAlignment="1" applyProtection="1">
      <alignment horizontal="distributed"/>
      <protection/>
    </xf>
    <xf numFmtId="176" fontId="23" fillId="0" borderId="23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0" fontId="23" fillId="0" borderId="14" xfId="60" applyFont="1" applyFill="1" applyBorder="1" applyAlignment="1" applyProtection="1" quotePrefix="1">
      <alignment/>
      <protection/>
    </xf>
    <xf numFmtId="0" fontId="45" fillId="0" borderId="0" xfId="60" applyFont="1" applyBorder="1" applyAlignment="1">
      <alignment horizontal="distributed"/>
      <protection/>
    </xf>
    <xf numFmtId="176" fontId="23" fillId="0" borderId="0" xfId="60" applyNumberFormat="1" applyFont="1" applyFill="1" applyBorder="1" applyAlignment="1" applyProtection="1">
      <alignment horizontal="right"/>
      <protection/>
    </xf>
    <xf numFmtId="0" fontId="45" fillId="0" borderId="0" xfId="60" applyFont="1" applyFill="1" applyBorder="1" applyAlignment="1" applyProtection="1" quotePrefix="1">
      <alignment/>
      <protection/>
    </xf>
    <xf numFmtId="176" fontId="45" fillId="0" borderId="23" xfId="60" applyNumberFormat="1" applyFont="1" applyFill="1" applyBorder="1" applyAlignment="1" applyProtection="1" quotePrefix="1">
      <alignment horizontal="right"/>
      <protection/>
    </xf>
    <xf numFmtId="176" fontId="45" fillId="0" borderId="0" xfId="60" applyNumberFormat="1" applyFont="1" applyFill="1" applyBorder="1" applyAlignment="1" applyProtection="1" quotePrefix="1">
      <alignment horizontal="right"/>
      <protection/>
    </xf>
    <xf numFmtId="176" fontId="46" fillId="0" borderId="0" xfId="60" applyNumberFormat="1" applyFont="1" applyFill="1" applyBorder="1" applyAlignment="1" applyProtection="1">
      <alignment horizontal="right"/>
      <protection/>
    </xf>
    <xf numFmtId="176" fontId="46" fillId="0" borderId="0" xfId="60" applyNumberFormat="1" applyFont="1" applyFill="1" applyBorder="1" applyAlignment="1" applyProtection="1" quotePrefix="1">
      <alignment horizontal="right"/>
      <protection/>
    </xf>
    <xf numFmtId="0" fontId="25" fillId="0" borderId="0" xfId="60" applyFont="1" applyFill="1" applyBorder="1" applyAlignment="1" applyProtection="1">
      <alignment horizontal="distributed"/>
      <protection/>
    </xf>
    <xf numFmtId="0" fontId="18" fillId="0" borderId="0" xfId="60" applyBorder="1" applyAlignment="1">
      <alignment horizontal="distributed"/>
      <protection/>
    </xf>
    <xf numFmtId="177" fontId="23" fillId="0" borderId="23" xfId="60" applyNumberFormat="1" applyFont="1" applyFill="1" applyBorder="1" applyAlignment="1" applyProtection="1">
      <alignment horizontal="right"/>
      <protection/>
    </xf>
    <xf numFmtId="177" fontId="23" fillId="0" borderId="0" xfId="60" applyNumberFormat="1" applyFont="1" applyFill="1" applyBorder="1" applyAlignment="1" applyProtection="1">
      <alignment horizontal="right"/>
      <protection/>
    </xf>
    <xf numFmtId="178" fontId="23" fillId="0" borderId="0" xfId="60" applyNumberFormat="1" applyFont="1" applyFill="1" applyBorder="1" applyAlignment="1" applyProtection="1">
      <alignment horizontal="right"/>
      <protection/>
    </xf>
    <xf numFmtId="0" fontId="18" fillId="0" borderId="0" xfId="60" applyBorder="1" applyAlignment="1">
      <alignment horizontal="distributed"/>
      <protection/>
    </xf>
    <xf numFmtId="0" fontId="26" fillId="0" borderId="0" xfId="60" applyFont="1" applyFill="1" applyBorder="1" applyAlignment="1" applyProtection="1">
      <alignment horizontal="distributed"/>
      <protection/>
    </xf>
    <xf numFmtId="0" fontId="27" fillId="0" borderId="0" xfId="60" applyFont="1" applyBorder="1" applyAlignment="1">
      <alignment horizontal="distributed"/>
      <protection/>
    </xf>
    <xf numFmtId="0" fontId="22" fillId="0" borderId="24" xfId="60" applyFont="1" applyBorder="1" applyAlignment="1">
      <alignment/>
      <protection/>
    </xf>
    <xf numFmtId="0" fontId="23" fillId="0" borderId="24" xfId="60" applyFont="1" applyFill="1" applyBorder="1" applyAlignment="1" applyProtection="1">
      <alignment/>
      <protection/>
    </xf>
    <xf numFmtId="0" fontId="23" fillId="0" borderId="25" xfId="60" applyFont="1" applyFill="1" applyBorder="1" applyAlignment="1" applyProtection="1">
      <alignment/>
      <protection/>
    </xf>
    <xf numFmtId="176" fontId="23" fillId="0" borderId="24" xfId="60" applyNumberFormat="1" applyFont="1" applyFill="1" applyBorder="1" applyAlignment="1" applyProtection="1" quotePrefix="1">
      <alignment horizontal="right"/>
      <protection/>
    </xf>
    <xf numFmtId="0" fontId="23" fillId="0" borderId="10" xfId="60" applyFont="1" applyFill="1" applyBorder="1" applyAlignment="1" applyProtection="1">
      <alignment/>
      <protection/>
    </xf>
    <xf numFmtId="0" fontId="18" fillId="0" borderId="10" xfId="60" applyBorder="1" applyAlignment="1">
      <alignment/>
      <protection/>
    </xf>
    <xf numFmtId="0" fontId="23" fillId="0" borderId="0" xfId="60" applyFont="1" applyFill="1" applyBorder="1" applyAlignment="1" applyProtection="1">
      <alignment/>
      <protection/>
    </xf>
    <xf numFmtId="0" fontId="18" fillId="0" borderId="0" xfId="60" applyBorder="1" applyAlignment="1">
      <alignment/>
      <protection/>
    </xf>
    <xf numFmtId="0" fontId="18" fillId="0" borderId="0" xfId="60" applyAlignment="1">
      <alignment/>
      <protection/>
    </xf>
    <xf numFmtId="0" fontId="22" fillId="0" borderId="0" xfId="60" applyFont="1" applyFill="1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03"/>
  <sheetViews>
    <sheetView tabSelected="1" zoomScaleSheetLayoutView="100" zoomScalePageLayoutView="0" workbookViewId="0" topLeftCell="A1">
      <selection activeCell="T51" sqref="T51"/>
    </sheetView>
  </sheetViews>
  <sheetFormatPr defaultColWidth="9.140625" defaultRowHeight="15"/>
  <cols>
    <col min="1" max="1" width="1.421875" style="3" customWidth="1"/>
    <col min="2" max="2" width="2.421875" style="3" customWidth="1"/>
    <col min="3" max="3" width="22.140625" style="3" customWidth="1"/>
    <col min="4" max="4" width="1.421875" style="3" customWidth="1"/>
    <col min="5" max="5" width="7.421875" style="3" customWidth="1"/>
    <col min="6" max="16" width="7.421875" style="6" customWidth="1"/>
    <col min="17" max="17" width="8.421875" style="3" bestFit="1" customWidth="1"/>
    <col min="18" max="16384" width="9.00390625" style="3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3:4" ht="4.5" customHeight="1" thickBot="1">
      <c r="C3" s="5"/>
      <c r="D3" s="5"/>
    </row>
    <row r="4" spans="1:16" ht="14.25" customHeight="1">
      <c r="A4" s="7" t="s">
        <v>2</v>
      </c>
      <c r="B4" s="8" t="s">
        <v>3</v>
      </c>
      <c r="C4" s="9"/>
      <c r="D4" s="10"/>
      <c r="E4" s="11" t="s">
        <v>4</v>
      </c>
      <c r="F4" s="11"/>
      <c r="G4" s="11"/>
      <c r="H4" s="12" t="s">
        <v>5</v>
      </c>
      <c r="I4" s="13"/>
      <c r="J4" s="14"/>
      <c r="K4" s="12" t="s">
        <v>6</v>
      </c>
      <c r="L4" s="13"/>
      <c r="M4" s="14"/>
      <c r="N4" s="12" t="s">
        <v>7</v>
      </c>
      <c r="O4" s="15"/>
      <c r="P4" s="15"/>
    </row>
    <row r="5" spans="1:16" ht="14.25" customHeight="1">
      <c r="A5" s="16"/>
      <c r="B5" s="17"/>
      <c r="C5" s="17"/>
      <c r="D5" s="18"/>
      <c r="E5" s="19"/>
      <c r="F5" s="19"/>
      <c r="G5" s="19"/>
      <c r="H5" s="20"/>
      <c r="I5" s="21"/>
      <c r="J5" s="22"/>
      <c r="K5" s="20"/>
      <c r="L5" s="21"/>
      <c r="M5" s="22"/>
      <c r="N5" s="23"/>
      <c r="O5" s="24"/>
      <c r="P5" s="24"/>
    </row>
    <row r="6" spans="1:16" ht="14.25" customHeight="1">
      <c r="A6" s="16"/>
      <c r="B6" s="17"/>
      <c r="C6" s="17"/>
      <c r="D6" s="18"/>
      <c r="E6" s="19" t="s">
        <v>8</v>
      </c>
      <c r="F6" s="25" t="s">
        <v>9</v>
      </c>
      <c r="G6" s="25" t="s">
        <v>10</v>
      </c>
      <c r="H6" s="25" t="s">
        <v>8</v>
      </c>
      <c r="I6" s="25" t="s">
        <v>9</v>
      </c>
      <c r="J6" s="25" t="s">
        <v>10</v>
      </c>
      <c r="K6" s="25" t="s">
        <v>8</v>
      </c>
      <c r="L6" s="25" t="s">
        <v>9</v>
      </c>
      <c r="M6" s="25" t="s">
        <v>10</v>
      </c>
      <c r="N6" s="25" t="s">
        <v>8</v>
      </c>
      <c r="O6" s="25" t="s">
        <v>9</v>
      </c>
      <c r="P6" s="26" t="s">
        <v>10</v>
      </c>
    </row>
    <row r="7" spans="1:16" ht="14.25" customHeight="1">
      <c r="A7" s="27"/>
      <c r="B7" s="28"/>
      <c r="C7" s="28"/>
      <c r="D7" s="29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1:17" ht="6.75" customHeight="1">
      <c r="A8" s="33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6"/>
    </row>
    <row r="9" spans="1:17" ht="12.75" customHeight="1">
      <c r="A9" s="37"/>
      <c r="B9" s="38" t="s">
        <v>11</v>
      </c>
      <c r="C9" s="38"/>
      <c r="D9" s="5"/>
      <c r="E9" s="39">
        <f aca="true" t="shared" si="0" ref="E9:P9">E11+E41+E46+E50+E56</f>
        <v>2823</v>
      </c>
      <c r="F9" s="40">
        <f t="shared" si="0"/>
        <v>1895</v>
      </c>
      <c r="G9" s="40">
        <f t="shared" si="0"/>
        <v>928</v>
      </c>
      <c r="H9" s="40">
        <f t="shared" si="0"/>
        <v>2396</v>
      </c>
      <c r="I9" s="40">
        <f t="shared" si="0"/>
        <v>1530</v>
      </c>
      <c r="J9" s="40">
        <f t="shared" si="0"/>
        <v>866</v>
      </c>
      <c r="K9" s="40">
        <f t="shared" si="0"/>
        <v>424</v>
      </c>
      <c r="L9" s="40">
        <f t="shared" si="0"/>
        <v>364</v>
      </c>
      <c r="M9" s="40">
        <f t="shared" si="0"/>
        <v>60</v>
      </c>
      <c r="N9" s="40">
        <f t="shared" si="0"/>
        <v>3</v>
      </c>
      <c r="O9" s="40">
        <f t="shared" si="0"/>
        <v>1</v>
      </c>
      <c r="P9" s="40">
        <f t="shared" si="0"/>
        <v>2</v>
      </c>
      <c r="Q9" s="36"/>
    </row>
    <row r="10" spans="1:17" ht="12.75" customHeight="1">
      <c r="A10" s="37"/>
      <c r="B10" s="41"/>
      <c r="C10" s="42"/>
      <c r="D10" s="36"/>
      <c r="E10" s="4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36"/>
    </row>
    <row r="11" spans="1:17" ht="12.75" customHeight="1">
      <c r="A11" s="37"/>
      <c r="B11" s="38" t="s">
        <v>12</v>
      </c>
      <c r="C11" s="38"/>
      <c r="D11" s="45"/>
      <c r="E11" s="40">
        <f>SUM(F11:G11)</f>
        <v>2345</v>
      </c>
      <c r="F11" s="40">
        <f aca="true" t="shared" si="1" ref="F11:P11">SUM(F12:F39)</f>
        <v>1604</v>
      </c>
      <c r="G11" s="40">
        <f t="shared" si="1"/>
        <v>741</v>
      </c>
      <c r="H11" s="40">
        <f t="shared" si="1"/>
        <v>2078</v>
      </c>
      <c r="I11" s="40">
        <f t="shared" si="1"/>
        <v>1358</v>
      </c>
      <c r="J11" s="40">
        <f t="shared" si="1"/>
        <v>720</v>
      </c>
      <c r="K11" s="40">
        <f t="shared" si="1"/>
        <v>264</v>
      </c>
      <c r="L11" s="40">
        <f t="shared" si="1"/>
        <v>245</v>
      </c>
      <c r="M11" s="40">
        <f t="shared" si="1"/>
        <v>19</v>
      </c>
      <c r="N11" s="40">
        <f t="shared" si="1"/>
        <v>3</v>
      </c>
      <c r="O11" s="40">
        <f t="shared" si="1"/>
        <v>1</v>
      </c>
      <c r="P11" s="40">
        <f t="shared" si="1"/>
        <v>2</v>
      </c>
      <c r="Q11" s="36"/>
    </row>
    <row r="12" spans="1:17" ht="12.75" customHeight="1">
      <c r="A12" s="37"/>
      <c r="B12" s="41"/>
      <c r="C12" s="46" t="s">
        <v>13</v>
      </c>
      <c r="D12" s="5"/>
      <c r="E12" s="39">
        <f>SUM(F12:G12)</f>
        <v>23</v>
      </c>
      <c r="F12" s="40">
        <f>I12+L12+O12</f>
        <v>16</v>
      </c>
      <c r="G12" s="40">
        <f>J12+M12+P12</f>
        <v>7</v>
      </c>
      <c r="H12" s="40">
        <f>SUM(I12:J12)</f>
        <v>23</v>
      </c>
      <c r="I12" s="40">
        <v>16</v>
      </c>
      <c r="J12" s="40">
        <v>7</v>
      </c>
      <c r="K12" s="40">
        <f>SUM(L12:M12)</f>
        <v>0</v>
      </c>
      <c r="L12" s="47">
        <v>0</v>
      </c>
      <c r="M12" s="47">
        <v>0</v>
      </c>
      <c r="N12" s="40">
        <f>SUM(O12:P12)</f>
        <v>0</v>
      </c>
      <c r="O12" s="47">
        <v>0</v>
      </c>
      <c r="P12" s="47">
        <v>0</v>
      </c>
      <c r="Q12" s="36"/>
    </row>
    <row r="13" spans="1:17" ht="12.75" customHeight="1">
      <c r="A13" s="37"/>
      <c r="B13" s="41"/>
      <c r="C13" s="46" t="s">
        <v>14</v>
      </c>
      <c r="D13" s="5"/>
      <c r="E13" s="39">
        <f aca="true" t="shared" si="2" ref="E13:E19">SUM(F13:G13)</f>
        <v>19</v>
      </c>
      <c r="F13" s="40">
        <f aca="true" t="shared" si="3" ref="F13:G26">I13+L13+O13</f>
        <v>13</v>
      </c>
      <c r="G13" s="40">
        <f t="shared" si="3"/>
        <v>6</v>
      </c>
      <c r="H13" s="40">
        <f>SUM(I13:J13)</f>
        <v>19</v>
      </c>
      <c r="I13" s="40">
        <v>13</v>
      </c>
      <c r="J13" s="40">
        <v>6</v>
      </c>
      <c r="K13" s="40">
        <f>SUM(L13:M13)</f>
        <v>0</v>
      </c>
      <c r="L13" s="47">
        <v>0</v>
      </c>
      <c r="M13" s="47">
        <v>0</v>
      </c>
      <c r="N13" s="40">
        <f>SUM(O13:P13)</f>
        <v>0</v>
      </c>
      <c r="O13" s="47">
        <v>0</v>
      </c>
      <c r="P13" s="47">
        <v>0</v>
      </c>
      <c r="Q13" s="36"/>
    </row>
    <row r="14" spans="1:17" ht="12.75" customHeight="1">
      <c r="A14" s="37"/>
      <c r="B14" s="41"/>
      <c r="C14" s="46" t="s">
        <v>15</v>
      </c>
      <c r="D14" s="5"/>
      <c r="E14" s="39">
        <f>SUM(F14:G14)</f>
        <v>9</v>
      </c>
      <c r="F14" s="40">
        <f>I14+L14+O14</f>
        <v>7</v>
      </c>
      <c r="G14" s="40">
        <f>J14+M14+P14</f>
        <v>2</v>
      </c>
      <c r="H14" s="40">
        <f>SUM(I14:J14)</f>
        <v>9</v>
      </c>
      <c r="I14" s="40">
        <v>7</v>
      </c>
      <c r="J14" s="40">
        <v>2</v>
      </c>
      <c r="K14" s="40">
        <f>SUM(L14:M14)</f>
        <v>0</v>
      </c>
      <c r="L14" s="47">
        <v>0</v>
      </c>
      <c r="M14" s="47">
        <v>0</v>
      </c>
      <c r="N14" s="40">
        <f>SUM(O14:P14)</f>
        <v>0</v>
      </c>
      <c r="O14" s="47">
        <v>0</v>
      </c>
      <c r="P14" s="47">
        <v>0</v>
      </c>
      <c r="Q14" s="36"/>
    </row>
    <row r="15" spans="1:17" ht="12.75" customHeight="1">
      <c r="A15" s="37"/>
      <c r="B15" s="41"/>
      <c r="C15" s="46" t="s">
        <v>16</v>
      </c>
      <c r="D15" s="5"/>
      <c r="E15" s="39">
        <f t="shared" si="2"/>
        <v>48</v>
      </c>
      <c r="F15" s="40">
        <f t="shared" si="3"/>
        <v>35</v>
      </c>
      <c r="G15" s="40">
        <f t="shared" si="3"/>
        <v>13</v>
      </c>
      <c r="H15" s="40">
        <f>SUM(I15:J15)</f>
        <v>48</v>
      </c>
      <c r="I15" s="40">
        <v>35</v>
      </c>
      <c r="J15" s="40">
        <v>13</v>
      </c>
      <c r="K15" s="40">
        <f>SUM(L15:M15)</f>
        <v>0</v>
      </c>
      <c r="L15" s="47">
        <v>0</v>
      </c>
      <c r="M15" s="47">
        <v>0</v>
      </c>
      <c r="N15" s="40">
        <f>SUM(O15:P15)</f>
        <v>0</v>
      </c>
      <c r="O15" s="47">
        <v>0</v>
      </c>
      <c r="P15" s="47">
        <v>0</v>
      </c>
      <c r="Q15" s="36"/>
    </row>
    <row r="16" spans="1:17" ht="12.75" customHeight="1">
      <c r="A16" s="37"/>
      <c r="B16" s="41"/>
      <c r="C16" s="46" t="s">
        <v>17</v>
      </c>
      <c r="D16" s="5"/>
      <c r="E16" s="39">
        <f>SUM(F16:G16)</f>
        <v>29</v>
      </c>
      <c r="F16" s="40">
        <f>I16+L16+O16</f>
        <v>21</v>
      </c>
      <c r="G16" s="40">
        <f>J16+M16+P16</f>
        <v>8</v>
      </c>
      <c r="H16" s="40">
        <f>SUM(I16:J16)</f>
        <v>29</v>
      </c>
      <c r="I16" s="40">
        <v>21</v>
      </c>
      <c r="J16" s="40">
        <v>8</v>
      </c>
      <c r="K16" s="40">
        <f>SUM(L16:M16)</f>
        <v>0</v>
      </c>
      <c r="L16" s="40">
        <v>0</v>
      </c>
      <c r="M16" s="40">
        <v>0</v>
      </c>
      <c r="N16" s="40">
        <f>SUM(O16:P16)</f>
        <v>0</v>
      </c>
      <c r="O16" s="47">
        <v>0</v>
      </c>
      <c r="P16" s="47">
        <v>0</v>
      </c>
      <c r="Q16" s="36"/>
    </row>
    <row r="17" spans="1:17" ht="12.75" customHeight="1">
      <c r="A17" s="37"/>
      <c r="B17" s="41"/>
      <c r="C17" s="46"/>
      <c r="D17" s="5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6"/>
    </row>
    <row r="18" spans="1:17" ht="12.75" customHeight="1">
      <c r="A18" s="37"/>
      <c r="B18" s="41"/>
      <c r="C18" s="46" t="s">
        <v>18</v>
      </c>
      <c r="D18" s="5"/>
      <c r="E18" s="39">
        <f t="shared" si="2"/>
        <v>188</v>
      </c>
      <c r="F18" s="40">
        <f t="shared" si="3"/>
        <v>120</v>
      </c>
      <c r="G18" s="40">
        <f>J18+M18+P18</f>
        <v>68</v>
      </c>
      <c r="H18" s="40">
        <f>SUM(I18:J18)</f>
        <v>188</v>
      </c>
      <c r="I18" s="40">
        <v>120</v>
      </c>
      <c r="J18" s="40">
        <v>68</v>
      </c>
      <c r="K18" s="40">
        <v>0</v>
      </c>
      <c r="L18" s="40">
        <v>0</v>
      </c>
      <c r="M18" s="40">
        <v>0</v>
      </c>
      <c r="N18" s="40">
        <f>SUM(O18:P18)</f>
        <v>0</v>
      </c>
      <c r="O18" s="47">
        <v>0</v>
      </c>
      <c r="P18" s="47">
        <v>0</v>
      </c>
      <c r="Q18" s="36"/>
    </row>
    <row r="19" spans="1:17" ht="12.75" customHeight="1">
      <c r="A19" s="37"/>
      <c r="B19" s="41"/>
      <c r="C19" s="46" t="s">
        <v>19</v>
      </c>
      <c r="D19" s="5"/>
      <c r="E19" s="39">
        <f t="shared" si="2"/>
        <v>99</v>
      </c>
      <c r="F19" s="40">
        <f t="shared" si="3"/>
        <v>81</v>
      </c>
      <c r="G19" s="40">
        <f t="shared" si="3"/>
        <v>18</v>
      </c>
      <c r="H19" s="40">
        <f>SUM(I19:J19)</f>
        <v>80</v>
      </c>
      <c r="I19" s="40">
        <v>63</v>
      </c>
      <c r="J19" s="40">
        <v>17</v>
      </c>
      <c r="K19" s="40">
        <f>SUM(L19:M19)</f>
        <v>19</v>
      </c>
      <c r="L19" s="40">
        <v>18</v>
      </c>
      <c r="M19" s="40">
        <v>1</v>
      </c>
      <c r="N19" s="40">
        <f>SUM(O19:P19)</f>
        <v>0</v>
      </c>
      <c r="O19" s="47">
        <v>0</v>
      </c>
      <c r="P19" s="47">
        <v>0</v>
      </c>
      <c r="Q19" s="36"/>
    </row>
    <row r="20" spans="1:17" ht="12.75" customHeight="1">
      <c r="A20" s="37"/>
      <c r="B20" s="41"/>
      <c r="C20" s="46" t="s">
        <v>20</v>
      </c>
      <c r="D20" s="5"/>
      <c r="E20" s="39">
        <f>SUM(F20:G20)</f>
        <v>167</v>
      </c>
      <c r="F20" s="40">
        <f t="shared" si="3"/>
        <v>112</v>
      </c>
      <c r="G20" s="40">
        <f t="shared" si="3"/>
        <v>55</v>
      </c>
      <c r="H20" s="40">
        <f>SUM(I20:J20)</f>
        <v>167</v>
      </c>
      <c r="I20" s="40">
        <v>112</v>
      </c>
      <c r="J20" s="40">
        <v>55</v>
      </c>
      <c r="K20" s="40">
        <f>SUM(L20:M20)</f>
        <v>0</v>
      </c>
      <c r="L20" s="40">
        <v>0</v>
      </c>
      <c r="M20" s="40">
        <v>0</v>
      </c>
      <c r="N20" s="40">
        <f>SUM(O20:P20)</f>
        <v>0</v>
      </c>
      <c r="O20" s="47">
        <v>0</v>
      </c>
      <c r="P20" s="47">
        <v>0</v>
      </c>
      <c r="Q20" s="36"/>
    </row>
    <row r="21" spans="1:17" ht="12.75" customHeight="1">
      <c r="A21" s="37"/>
      <c r="B21" s="41"/>
      <c r="C21" s="46" t="s">
        <v>21</v>
      </c>
      <c r="D21" s="5"/>
      <c r="E21" s="39">
        <f>SUM(F21:G21)</f>
        <v>23</v>
      </c>
      <c r="F21" s="40">
        <f t="shared" si="3"/>
        <v>20</v>
      </c>
      <c r="G21" s="40">
        <f t="shared" si="3"/>
        <v>3</v>
      </c>
      <c r="H21" s="40">
        <f>SUM(I21:J21)</f>
        <v>23</v>
      </c>
      <c r="I21" s="40">
        <v>20</v>
      </c>
      <c r="J21" s="40">
        <v>3</v>
      </c>
      <c r="K21" s="40">
        <f>SUM(L21:M21)</f>
        <v>0</v>
      </c>
      <c r="L21" s="40">
        <v>0</v>
      </c>
      <c r="M21" s="40">
        <v>0</v>
      </c>
      <c r="N21" s="40">
        <f>SUM(O21:P21)</f>
        <v>0</v>
      </c>
      <c r="O21" s="47">
        <v>0</v>
      </c>
      <c r="P21" s="47">
        <v>0</v>
      </c>
      <c r="Q21" s="44"/>
    </row>
    <row r="22" spans="1:17" ht="12.75" customHeight="1">
      <c r="A22" s="37"/>
      <c r="B22" s="41"/>
      <c r="C22" s="46" t="s">
        <v>22</v>
      </c>
      <c r="D22" s="5"/>
      <c r="E22" s="39">
        <f>SUM(F22:G22)</f>
        <v>183</v>
      </c>
      <c r="F22" s="40">
        <f>I22+L22+O22</f>
        <v>106</v>
      </c>
      <c r="G22" s="40">
        <f>J22+M22+P22</f>
        <v>77</v>
      </c>
      <c r="H22" s="40">
        <f>SUM(I22:J22)</f>
        <v>183</v>
      </c>
      <c r="I22" s="40">
        <v>106</v>
      </c>
      <c r="J22" s="40">
        <v>77</v>
      </c>
      <c r="K22" s="40">
        <f>SUM(L22:M22)</f>
        <v>0</v>
      </c>
      <c r="L22" s="40">
        <v>0</v>
      </c>
      <c r="M22" s="47">
        <v>0</v>
      </c>
      <c r="N22" s="40">
        <f>SUM(O22:P22)</f>
        <v>0</v>
      </c>
      <c r="O22" s="40">
        <v>0</v>
      </c>
      <c r="P22" s="47">
        <v>0</v>
      </c>
      <c r="Q22" s="36"/>
    </row>
    <row r="23" spans="1:17" ht="12.75" customHeight="1">
      <c r="A23" s="37"/>
      <c r="B23" s="41"/>
      <c r="C23" s="46"/>
      <c r="D23" s="5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6"/>
    </row>
    <row r="24" spans="1:17" ht="12.75" customHeight="1">
      <c r="A24" s="37"/>
      <c r="B24" s="41"/>
      <c r="C24" s="46" t="s">
        <v>23</v>
      </c>
      <c r="D24" s="5"/>
      <c r="E24" s="39">
        <f>SUM(F24:G24)</f>
        <v>268</v>
      </c>
      <c r="F24" s="40">
        <f t="shared" si="3"/>
        <v>181</v>
      </c>
      <c r="G24" s="40">
        <f t="shared" si="3"/>
        <v>87</v>
      </c>
      <c r="H24" s="40">
        <f>SUM(I24:J24)</f>
        <v>265</v>
      </c>
      <c r="I24" s="40">
        <v>181</v>
      </c>
      <c r="J24" s="40">
        <v>84</v>
      </c>
      <c r="K24" s="40">
        <f>SUM(L24:M24)</f>
        <v>3</v>
      </c>
      <c r="L24" s="40">
        <v>0</v>
      </c>
      <c r="M24" s="47">
        <v>3</v>
      </c>
      <c r="N24" s="40">
        <f>SUM(O24:P24)</f>
        <v>0</v>
      </c>
      <c r="O24" s="40">
        <v>0</v>
      </c>
      <c r="P24" s="47">
        <v>0</v>
      </c>
      <c r="Q24" s="36"/>
    </row>
    <row r="25" spans="1:17" ht="12.75" customHeight="1">
      <c r="A25" s="37"/>
      <c r="B25" s="41"/>
      <c r="C25" s="46" t="s">
        <v>24</v>
      </c>
      <c r="D25" s="5"/>
      <c r="E25" s="39">
        <f>SUM(F25:G25)</f>
        <v>155</v>
      </c>
      <c r="F25" s="40">
        <f t="shared" si="3"/>
        <v>72</v>
      </c>
      <c r="G25" s="40">
        <f t="shared" si="3"/>
        <v>83</v>
      </c>
      <c r="H25" s="40">
        <f>SUM(I25:J25)</f>
        <v>155</v>
      </c>
      <c r="I25" s="40">
        <v>72</v>
      </c>
      <c r="J25" s="40">
        <v>83</v>
      </c>
      <c r="K25" s="40">
        <f>SUM(L25:M25)</f>
        <v>0</v>
      </c>
      <c r="L25" s="40">
        <v>0</v>
      </c>
      <c r="M25" s="47">
        <v>0</v>
      </c>
      <c r="N25" s="40">
        <f>SUM(O25:P25)</f>
        <v>0</v>
      </c>
      <c r="O25" s="40">
        <v>0</v>
      </c>
      <c r="P25" s="47">
        <v>0</v>
      </c>
      <c r="Q25" s="36"/>
    </row>
    <row r="26" spans="1:17" ht="12.75" customHeight="1">
      <c r="A26" s="37"/>
      <c r="B26" s="41"/>
      <c r="C26" s="46" t="s">
        <v>25</v>
      </c>
      <c r="D26" s="5"/>
      <c r="E26" s="39">
        <f>SUM(F26:G26)</f>
        <v>71</v>
      </c>
      <c r="F26" s="40">
        <f t="shared" si="3"/>
        <v>25</v>
      </c>
      <c r="G26" s="40">
        <f t="shared" si="3"/>
        <v>46</v>
      </c>
      <c r="H26" s="40">
        <f>SUM(I26:J26)</f>
        <v>68</v>
      </c>
      <c r="I26" s="40">
        <v>24</v>
      </c>
      <c r="J26" s="40">
        <v>44</v>
      </c>
      <c r="K26" s="40">
        <f>SUM(L26:M26)</f>
        <v>0</v>
      </c>
      <c r="L26" s="40">
        <v>0</v>
      </c>
      <c r="M26" s="47">
        <v>0</v>
      </c>
      <c r="N26" s="40">
        <f>SUM(O26:P26)</f>
        <v>3</v>
      </c>
      <c r="O26" s="40">
        <v>1</v>
      </c>
      <c r="P26" s="47">
        <v>2</v>
      </c>
      <c r="Q26" s="36"/>
    </row>
    <row r="27" spans="1:17" ht="12.75" customHeight="1">
      <c r="A27" s="37"/>
      <c r="B27" s="41"/>
      <c r="C27" s="46" t="s">
        <v>26</v>
      </c>
      <c r="D27" s="5"/>
      <c r="E27" s="39">
        <f>SUM(F27:G27)</f>
        <v>272</v>
      </c>
      <c r="F27" s="40">
        <f>I27+L27+O27</f>
        <v>86</v>
      </c>
      <c r="G27" s="40">
        <f>J27+M27+P27</f>
        <v>186</v>
      </c>
      <c r="H27" s="40">
        <f>SUM(I27:J27)</f>
        <v>249</v>
      </c>
      <c r="I27" s="40">
        <v>78</v>
      </c>
      <c r="J27" s="40">
        <v>171</v>
      </c>
      <c r="K27" s="40">
        <f>SUM(L27:M27)</f>
        <v>23</v>
      </c>
      <c r="L27" s="40">
        <v>8</v>
      </c>
      <c r="M27" s="40">
        <v>15</v>
      </c>
      <c r="N27" s="40">
        <f>SUM(O27:P27)</f>
        <v>0</v>
      </c>
      <c r="O27" s="40">
        <v>0</v>
      </c>
      <c r="P27" s="40">
        <v>0</v>
      </c>
      <c r="Q27" s="36"/>
    </row>
    <row r="28" spans="1:17" ht="12.75" customHeight="1">
      <c r="A28" s="37"/>
      <c r="B28" s="41"/>
      <c r="C28" s="46" t="s">
        <v>27</v>
      </c>
      <c r="D28" s="5"/>
      <c r="E28" s="39">
        <f>SUM(F28:G28)</f>
        <v>52</v>
      </c>
      <c r="F28" s="40">
        <f>I28+L28+O28</f>
        <v>40</v>
      </c>
      <c r="G28" s="40">
        <f>J28+M28+P28</f>
        <v>12</v>
      </c>
      <c r="H28" s="40">
        <f>SUM(I28:J28)</f>
        <v>51</v>
      </c>
      <c r="I28" s="40">
        <v>39</v>
      </c>
      <c r="J28" s="40">
        <v>12</v>
      </c>
      <c r="K28" s="40">
        <f>SUM(L28:M28)</f>
        <v>1</v>
      </c>
      <c r="L28" s="40">
        <v>1</v>
      </c>
      <c r="M28" s="40">
        <v>0</v>
      </c>
      <c r="N28" s="40">
        <f>SUM(O28:P28)</f>
        <v>0</v>
      </c>
      <c r="O28" s="40">
        <v>0</v>
      </c>
      <c r="P28" s="40">
        <v>0</v>
      </c>
      <c r="Q28" s="36"/>
    </row>
    <row r="29" spans="1:17" ht="12.75" customHeight="1">
      <c r="A29" s="37"/>
      <c r="B29" s="41"/>
      <c r="C29" s="46"/>
      <c r="D29" s="5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6"/>
    </row>
    <row r="30" spans="1:17" ht="12.75" customHeight="1">
      <c r="A30" s="37"/>
      <c r="B30" s="41"/>
      <c r="C30" s="46" t="s">
        <v>28</v>
      </c>
      <c r="D30" s="5"/>
      <c r="E30" s="39">
        <f>SUM(F30:G30)</f>
        <v>32</v>
      </c>
      <c r="F30" s="40">
        <f aca="true" t="shared" si="4" ref="F30:G37">I30+L30+O30</f>
        <v>24</v>
      </c>
      <c r="G30" s="40">
        <f t="shared" si="4"/>
        <v>8</v>
      </c>
      <c r="H30" s="40">
        <f>SUM(I30:J30)</f>
        <v>32</v>
      </c>
      <c r="I30" s="40">
        <v>24</v>
      </c>
      <c r="J30" s="40">
        <v>8</v>
      </c>
      <c r="K30" s="40">
        <f>SUM(L30:M30)</f>
        <v>0</v>
      </c>
      <c r="L30" s="40">
        <v>0</v>
      </c>
      <c r="M30" s="40">
        <v>0</v>
      </c>
      <c r="N30" s="40">
        <f>SUM(O30:P30)</f>
        <v>0</v>
      </c>
      <c r="O30" s="40">
        <v>0</v>
      </c>
      <c r="P30" s="40">
        <v>0</v>
      </c>
      <c r="Q30" s="36"/>
    </row>
    <row r="31" spans="1:17" ht="12.75" customHeight="1">
      <c r="A31" s="37"/>
      <c r="B31" s="41"/>
      <c r="C31" s="46" t="s">
        <v>29</v>
      </c>
      <c r="D31" s="48"/>
      <c r="E31" s="49">
        <f>SUM(F31:G31)</f>
        <v>3</v>
      </c>
      <c r="F31" s="50">
        <f t="shared" si="4"/>
        <v>3</v>
      </c>
      <c r="G31" s="50">
        <f t="shared" si="4"/>
        <v>0</v>
      </c>
      <c r="H31" s="50">
        <f>SUM(I31:J31)</f>
        <v>3</v>
      </c>
      <c r="I31" s="50">
        <v>3</v>
      </c>
      <c r="J31" s="51">
        <v>0</v>
      </c>
      <c r="K31" s="52">
        <f>SUM(L31:M31)</f>
        <v>0</v>
      </c>
      <c r="L31" s="52">
        <v>0</v>
      </c>
      <c r="M31" s="52">
        <v>0</v>
      </c>
      <c r="N31" s="52">
        <f>SUM(O31:P31)</f>
        <v>0</v>
      </c>
      <c r="O31" s="52">
        <v>0</v>
      </c>
      <c r="P31" s="52">
        <v>0</v>
      </c>
      <c r="Q31" s="36"/>
    </row>
    <row r="32" spans="1:17" ht="12.75" customHeight="1">
      <c r="A32" s="37"/>
      <c r="B32" s="41"/>
      <c r="C32" s="46" t="s">
        <v>30</v>
      </c>
      <c r="D32" s="5"/>
      <c r="E32" s="39">
        <f>SUM(F32:G32)</f>
        <v>306</v>
      </c>
      <c r="F32" s="40">
        <f t="shared" si="4"/>
        <v>294</v>
      </c>
      <c r="G32" s="40">
        <f t="shared" si="4"/>
        <v>12</v>
      </c>
      <c r="H32" s="40">
        <f>SUM(I32:J32)</f>
        <v>114</v>
      </c>
      <c r="I32" s="40">
        <v>102</v>
      </c>
      <c r="J32" s="40">
        <v>12</v>
      </c>
      <c r="K32" s="40">
        <f>SUM(L32:M32)</f>
        <v>192</v>
      </c>
      <c r="L32" s="40">
        <v>192</v>
      </c>
      <c r="M32" s="40">
        <v>0</v>
      </c>
      <c r="N32" s="40">
        <f>SUM(O32:P32)</f>
        <v>0</v>
      </c>
      <c r="O32" s="40">
        <v>0</v>
      </c>
      <c r="P32" s="40">
        <v>0</v>
      </c>
      <c r="Q32" s="36"/>
    </row>
    <row r="33" spans="1:17" ht="12.75" customHeight="1">
      <c r="A33" s="37"/>
      <c r="B33" s="41"/>
      <c r="C33" s="46" t="s">
        <v>31</v>
      </c>
      <c r="D33" s="5"/>
      <c r="E33" s="39">
        <f>SUM(F33:G33)</f>
        <v>85</v>
      </c>
      <c r="F33" s="40">
        <f>I33+L33+O33</f>
        <v>77</v>
      </c>
      <c r="G33" s="40">
        <f>J33+M33+P33</f>
        <v>8</v>
      </c>
      <c r="H33" s="40">
        <f>SUM(I33:J33)</f>
        <v>72</v>
      </c>
      <c r="I33" s="40">
        <v>64</v>
      </c>
      <c r="J33" s="40">
        <v>8</v>
      </c>
      <c r="K33" s="40">
        <f>SUM(L33:M33)</f>
        <v>13</v>
      </c>
      <c r="L33" s="40">
        <v>13</v>
      </c>
      <c r="M33" s="40">
        <v>0</v>
      </c>
      <c r="N33" s="40">
        <f>SUM(O33:P33)</f>
        <v>0</v>
      </c>
      <c r="O33" s="40">
        <v>0</v>
      </c>
      <c r="P33" s="40">
        <v>0</v>
      </c>
      <c r="Q33" s="36"/>
    </row>
    <row r="34" spans="1:17" ht="12.75" customHeight="1">
      <c r="A34" s="37"/>
      <c r="B34" s="41"/>
      <c r="C34" s="46" t="s">
        <v>32</v>
      </c>
      <c r="D34" s="5"/>
      <c r="E34" s="39">
        <f>SUM(F34:G34)</f>
        <v>27</v>
      </c>
      <c r="F34" s="40">
        <f>I34+L34+O34</f>
        <v>19</v>
      </c>
      <c r="G34" s="40">
        <f>J34+M34+P34</f>
        <v>8</v>
      </c>
      <c r="H34" s="40">
        <f>SUM(I34:J34)</f>
        <v>27</v>
      </c>
      <c r="I34" s="40">
        <v>19</v>
      </c>
      <c r="J34" s="40">
        <v>8</v>
      </c>
      <c r="K34" s="40">
        <f>SUM(L34:M34)</f>
        <v>0</v>
      </c>
      <c r="L34" s="47">
        <v>0</v>
      </c>
      <c r="M34" s="47">
        <v>0</v>
      </c>
      <c r="N34" s="40">
        <f>SUM(O34:P34)</f>
        <v>0</v>
      </c>
      <c r="O34" s="47">
        <v>0</v>
      </c>
      <c r="P34" s="47">
        <v>0</v>
      </c>
      <c r="Q34" s="36"/>
    </row>
    <row r="35" spans="1:17" ht="12.75" customHeight="1">
      <c r="A35" s="37"/>
      <c r="B35" s="41"/>
      <c r="C35" s="46"/>
      <c r="D35" s="5"/>
      <c r="E35" s="39"/>
      <c r="F35" s="40"/>
      <c r="G35" s="40"/>
      <c r="H35" s="40"/>
      <c r="I35" s="40"/>
      <c r="J35" s="40"/>
      <c r="K35" s="40"/>
      <c r="L35" s="40"/>
      <c r="M35" s="47"/>
      <c r="N35" s="40"/>
      <c r="O35" s="40"/>
      <c r="P35" s="47"/>
      <c r="Q35" s="36"/>
    </row>
    <row r="36" spans="1:17" ht="12.75" customHeight="1">
      <c r="A36" s="37"/>
      <c r="B36" s="41"/>
      <c r="C36" s="46" t="s">
        <v>33</v>
      </c>
      <c r="D36" s="5"/>
      <c r="E36" s="39">
        <f>SUM(F36:G36)</f>
        <v>47</v>
      </c>
      <c r="F36" s="40">
        <f>I36+L36+O36</f>
        <v>41</v>
      </c>
      <c r="G36" s="40">
        <f>J36+M36+P36</f>
        <v>6</v>
      </c>
      <c r="H36" s="40">
        <f>SUM(I36:J36)</f>
        <v>47</v>
      </c>
      <c r="I36" s="40">
        <v>41</v>
      </c>
      <c r="J36" s="40">
        <v>6</v>
      </c>
      <c r="K36" s="40">
        <f>SUM(L36:M36)</f>
        <v>0</v>
      </c>
      <c r="L36" s="47">
        <v>0</v>
      </c>
      <c r="M36" s="47">
        <v>0</v>
      </c>
      <c r="N36" s="40">
        <f>SUM(O36:P36)</f>
        <v>0</v>
      </c>
      <c r="O36" s="47">
        <v>0</v>
      </c>
      <c r="P36" s="47">
        <v>0</v>
      </c>
      <c r="Q36" s="36"/>
    </row>
    <row r="37" spans="1:17" ht="12.75" customHeight="1">
      <c r="A37" s="37"/>
      <c r="B37" s="41"/>
      <c r="C37" s="46" t="s">
        <v>34</v>
      </c>
      <c r="D37" s="5"/>
      <c r="E37" s="39">
        <f>SUM(F37:G37)</f>
        <v>88</v>
      </c>
      <c r="F37" s="40">
        <f t="shared" si="4"/>
        <v>74</v>
      </c>
      <c r="G37" s="40">
        <f t="shared" si="4"/>
        <v>14</v>
      </c>
      <c r="H37" s="40">
        <f>SUM(I37:J37)</f>
        <v>86</v>
      </c>
      <c r="I37" s="40">
        <v>72</v>
      </c>
      <c r="J37" s="40">
        <v>14</v>
      </c>
      <c r="K37" s="40">
        <f>SUM(L37:M37)</f>
        <v>2</v>
      </c>
      <c r="L37" s="47">
        <v>2</v>
      </c>
      <c r="M37" s="47">
        <v>0</v>
      </c>
      <c r="N37" s="40">
        <f>SUM(O37:P37)</f>
        <v>0</v>
      </c>
      <c r="O37" s="47">
        <v>0</v>
      </c>
      <c r="P37" s="47">
        <v>0</v>
      </c>
      <c r="Q37" s="36"/>
    </row>
    <row r="38" spans="1:17" ht="12.75" customHeight="1">
      <c r="A38" s="37"/>
      <c r="B38" s="41"/>
      <c r="C38" s="46" t="s">
        <v>35</v>
      </c>
      <c r="D38" s="5"/>
      <c r="E38" s="39">
        <f>SUM(F38:G38)</f>
        <v>135</v>
      </c>
      <c r="F38" s="40">
        <f>I38+L38+O38</f>
        <v>127</v>
      </c>
      <c r="G38" s="40">
        <f>J38+M38+P38</f>
        <v>8</v>
      </c>
      <c r="H38" s="40">
        <f>SUM(I38:J38)</f>
        <v>124</v>
      </c>
      <c r="I38" s="40">
        <v>116</v>
      </c>
      <c r="J38" s="40">
        <v>8</v>
      </c>
      <c r="K38" s="40">
        <f>SUM(L38:M38)</f>
        <v>11</v>
      </c>
      <c r="L38" s="47">
        <v>11</v>
      </c>
      <c r="M38" s="47">
        <v>0</v>
      </c>
      <c r="N38" s="40">
        <f>SUM(O38:P38)</f>
        <v>0</v>
      </c>
      <c r="O38" s="47">
        <v>0</v>
      </c>
      <c r="P38" s="47">
        <v>0</v>
      </c>
      <c r="Q38" s="36"/>
    </row>
    <row r="39" spans="1:17" ht="12.75" customHeight="1">
      <c r="A39" s="37"/>
      <c r="B39" s="41"/>
      <c r="C39" s="46" t="s">
        <v>36</v>
      </c>
      <c r="D39" s="5"/>
      <c r="E39" s="39">
        <f>SUM(F39:G39)</f>
        <v>16</v>
      </c>
      <c r="F39" s="40">
        <f>I39+L39+O39</f>
        <v>10</v>
      </c>
      <c r="G39" s="40">
        <f>J39+M39+P39</f>
        <v>6</v>
      </c>
      <c r="H39" s="40">
        <f>SUM(I39:J39)</f>
        <v>16</v>
      </c>
      <c r="I39" s="40">
        <v>10</v>
      </c>
      <c r="J39" s="40">
        <v>6</v>
      </c>
      <c r="K39" s="40">
        <f>SUM(L39:M39)</f>
        <v>0</v>
      </c>
      <c r="L39" s="47">
        <v>0</v>
      </c>
      <c r="M39" s="47">
        <v>0</v>
      </c>
      <c r="N39" s="40">
        <f>SUM(O39:P39)</f>
        <v>0</v>
      </c>
      <c r="O39" s="47">
        <v>0</v>
      </c>
      <c r="P39" s="47">
        <v>0</v>
      </c>
      <c r="Q39" s="40"/>
    </row>
    <row r="40" spans="1:17" ht="12.75" customHeight="1">
      <c r="A40" s="37"/>
      <c r="B40" s="41"/>
      <c r="C40" s="42"/>
      <c r="D40" s="36"/>
      <c r="E40" s="4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36"/>
    </row>
    <row r="41" spans="1:17" ht="12.75" customHeight="1">
      <c r="A41" s="37"/>
      <c r="B41" s="38" t="s">
        <v>37</v>
      </c>
      <c r="C41" s="38"/>
      <c r="D41" s="5"/>
      <c r="E41" s="39">
        <f aca="true" t="shared" si="5" ref="E41:P41">SUM(E42:E44)</f>
        <v>441</v>
      </c>
      <c r="F41" s="40">
        <f t="shared" si="5"/>
        <v>265</v>
      </c>
      <c r="G41" s="40">
        <f t="shared" si="5"/>
        <v>176</v>
      </c>
      <c r="H41" s="40">
        <f t="shared" si="5"/>
        <v>281</v>
      </c>
      <c r="I41" s="40">
        <f t="shared" si="5"/>
        <v>146</v>
      </c>
      <c r="J41" s="40">
        <f t="shared" si="5"/>
        <v>135</v>
      </c>
      <c r="K41" s="40">
        <f t="shared" si="5"/>
        <v>160</v>
      </c>
      <c r="L41" s="40">
        <f t="shared" si="5"/>
        <v>119</v>
      </c>
      <c r="M41" s="40">
        <f t="shared" si="5"/>
        <v>41</v>
      </c>
      <c r="N41" s="40">
        <f t="shared" si="5"/>
        <v>0</v>
      </c>
      <c r="O41" s="40">
        <f t="shared" si="5"/>
        <v>0</v>
      </c>
      <c r="P41" s="40">
        <f t="shared" si="5"/>
        <v>0</v>
      </c>
      <c r="Q41" s="36"/>
    </row>
    <row r="42" spans="1:17" ht="12.75" customHeight="1">
      <c r="A42" s="37"/>
      <c r="B42" s="41"/>
      <c r="C42" s="53" t="s">
        <v>38</v>
      </c>
      <c r="D42" s="5"/>
      <c r="E42" s="39">
        <f>SUM(F42:G42)</f>
        <v>324</v>
      </c>
      <c r="F42" s="40">
        <f aca="true" t="shared" si="6" ref="F42:G44">SUM(I42,L42,O42)</f>
        <v>188</v>
      </c>
      <c r="G42" s="40">
        <f t="shared" si="6"/>
        <v>136</v>
      </c>
      <c r="H42" s="40">
        <f>SUM(I42:J42)</f>
        <v>168</v>
      </c>
      <c r="I42" s="40">
        <v>73</v>
      </c>
      <c r="J42" s="40">
        <v>95</v>
      </c>
      <c r="K42" s="40">
        <f>SUM(L42:M42)</f>
        <v>156</v>
      </c>
      <c r="L42" s="40">
        <v>115</v>
      </c>
      <c r="M42" s="40">
        <v>41</v>
      </c>
      <c r="N42" s="40">
        <f>SUM(O42,P42)</f>
        <v>0</v>
      </c>
      <c r="O42" s="40">
        <v>0</v>
      </c>
      <c r="P42" s="47">
        <v>0</v>
      </c>
      <c r="Q42" s="36"/>
    </row>
    <row r="43" spans="1:17" ht="12.75" customHeight="1">
      <c r="A43" s="37"/>
      <c r="B43" s="41"/>
      <c r="C43" s="53" t="s">
        <v>39</v>
      </c>
      <c r="D43" s="5"/>
      <c r="E43" s="39">
        <f>SUM(F43:G43)</f>
        <v>65</v>
      </c>
      <c r="F43" s="40">
        <f t="shared" si="6"/>
        <v>45</v>
      </c>
      <c r="G43" s="40">
        <f t="shared" si="6"/>
        <v>20</v>
      </c>
      <c r="H43" s="40">
        <f>SUM(I43:J43)</f>
        <v>61</v>
      </c>
      <c r="I43" s="40">
        <v>41</v>
      </c>
      <c r="J43" s="40">
        <v>20</v>
      </c>
      <c r="K43" s="40">
        <f>SUM(L43:M43)</f>
        <v>4</v>
      </c>
      <c r="L43" s="40">
        <v>4</v>
      </c>
      <c r="M43" s="40">
        <v>0</v>
      </c>
      <c r="N43" s="40">
        <f>SUM(O43,P43)</f>
        <v>0</v>
      </c>
      <c r="O43" s="40">
        <v>0</v>
      </c>
      <c r="P43" s="47">
        <v>0</v>
      </c>
      <c r="Q43" s="36"/>
    </row>
    <row r="44" spans="1:17" ht="12.75" customHeight="1">
      <c r="A44" s="37"/>
      <c r="B44" s="41"/>
      <c r="C44" s="53" t="s">
        <v>40</v>
      </c>
      <c r="D44" s="5"/>
      <c r="E44" s="39">
        <f>SUM(F44:G44)</f>
        <v>52</v>
      </c>
      <c r="F44" s="40">
        <f t="shared" si="6"/>
        <v>32</v>
      </c>
      <c r="G44" s="40">
        <f t="shared" si="6"/>
        <v>20</v>
      </c>
      <c r="H44" s="40">
        <f>SUM(I44:J44)</f>
        <v>52</v>
      </c>
      <c r="I44" s="40">
        <v>32</v>
      </c>
      <c r="J44" s="40">
        <v>20</v>
      </c>
      <c r="K44" s="40">
        <f>SUM(L44:M44)</f>
        <v>0</v>
      </c>
      <c r="L44" s="40">
        <v>0</v>
      </c>
      <c r="M44" s="40">
        <v>0</v>
      </c>
      <c r="N44" s="40">
        <f>SUM(O44,P44)</f>
        <v>0</v>
      </c>
      <c r="O44" s="40">
        <v>0</v>
      </c>
      <c r="P44" s="47">
        <v>0</v>
      </c>
      <c r="Q44" s="36"/>
    </row>
    <row r="45" spans="1:17" ht="12.75" customHeight="1">
      <c r="A45" s="37"/>
      <c r="B45" s="41"/>
      <c r="C45" s="42"/>
      <c r="D45" s="36"/>
      <c r="E45" s="43"/>
      <c r="F45" s="40"/>
      <c r="G45" s="40"/>
      <c r="H45" s="44"/>
      <c r="I45" s="44"/>
      <c r="J45" s="44"/>
      <c r="K45" s="44"/>
      <c r="L45" s="44"/>
      <c r="M45" s="44"/>
      <c r="N45" s="44"/>
      <c r="O45" s="44"/>
      <c r="P45" s="44"/>
      <c r="Q45" s="36"/>
    </row>
    <row r="46" spans="1:17" ht="12.75" customHeight="1">
      <c r="A46" s="37"/>
      <c r="B46" s="38" t="s">
        <v>41</v>
      </c>
      <c r="C46" s="54"/>
      <c r="D46" s="5"/>
      <c r="E46" s="39">
        <f>SUM(F46:G46)</f>
        <v>11</v>
      </c>
      <c r="F46" s="40">
        <f>SUM(I46,L46,O46)</f>
        <v>10</v>
      </c>
      <c r="G46" s="40">
        <f>SUM(J46,M46,P46)</f>
        <v>1</v>
      </c>
      <c r="H46" s="40">
        <f>SUM(I46,J46)</f>
        <v>11</v>
      </c>
      <c r="I46" s="40">
        <v>10</v>
      </c>
      <c r="J46" s="40">
        <v>1</v>
      </c>
      <c r="K46" s="40">
        <f>SUM(L46:M46)</f>
        <v>0</v>
      </c>
      <c r="L46" s="47">
        <v>0</v>
      </c>
      <c r="M46" s="47">
        <v>0</v>
      </c>
      <c r="N46" s="40">
        <f>SUM(O46:P46)</f>
        <v>0</v>
      </c>
      <c r="O46" s="47">
        <v>0</v>
      </c>
      <c r="P46" s="47">
        <v>0</v>
      </c>
      <c r="Q46" s="36"/>
    </row>
    <row r="47" spans="1:17" ht="12.75" customHeight="1">
      <c r="A47" s="37"/>
      <c r="B47" s="41"/>
      <c r="C47" s="42"/>
      <c r="D47" s="36"/>
      <c r="E47" s="43"/>
      <c r="F47" s="40"/>
      <c r="G47" s="40"/>
      <c r="H47" s="40"/>
      <c r="I47" s="44"/>
      <c r="J47" s="44"/>
      <c r="K47" s="44"/>
      <c r="L47" s="44"/>
      <c r="M47" s="44"/>
      <c r="N47" s="44"/>
      <c r="O47" s="44"/>
      <c r="P47" s="44"/>
      <c r="Q47" s="36"/>
    </row>
    <row r="48" spans="1:17" ht="12.75" customHeight="1">
      <c r="A48" s="37"/>
      <c r="B48" s="38" t="s">
        <v>42</v>
      </c>
      <c r="C48" s="54"/>
      <c r="D48" s="5"/>
      <c r="E48" s="55">
        <f>SUM(F48:G48)</f>
        <v>3</v>
      </c>
      <c r="F48" s="56">
        <f>I48+L48+O48</f>
        <v>3</v>
      </c>
      <c r="G48" s="57">
        <f>J48+M48+P48</f>
        <v>0</v>
      </c>
      <c r="H48" s="56">
        <f>SUM(I48:J48)</f>
        <v>3</v>
      </c>
      <c r="I48" s="56">
        <v>3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40"/>
    </row>
    <row r="49" spans="1:17" ht="12.75" customHeight="1">
      <c r="A49" s="37"/>
      <c r="B49" s="41"/>
      <c r="C49" s="42"/>
      <c r="D49" s="36"/>
      <c r="E49" s="43"/>
      <c r="F49" s="40"/>
      <c r="G49" s="40"/>
      <c r="H49" s="44"/>
      <c r="I49" s="44"/>
      <c r="J49" s="44"/>
      <c r="K49" s="44"/>
      <c r="L49" s="44"/>
      <c r="M49" s="44"/>
      <c r="N49" s="44"/>
      <c r="O49" s="44"/>
      <c r="P49" s="44"/>
      <c r="Q49" s="36"/>
    </row>
    <row r="50" spans="1:17" ht="12.75" customHeight="1">
      <c r="A50" s="37"/>
      <c r="B50" s="38" t="s">
        <v>43</v>
      </c>
      <c r="C50" s="54"/>
      <c r="D50" s="5"/>
      <c r="E50" s="39">
        <f>SUM(F50:G50)</f>
        <v>10</v>
      </c>
      <c r="F50" s="40">
        <f>I50+L50+O50</f>
        <v>6</v>
      </c>
      <c r="G50" s="40">
        <f>J50+M50+P50</f>
        <v>4</v>
      </c>
      <c r="H50" s="40">
        <f>SUM(I50:J50)</f>
        <v>10</v>
      </c>
      <c r="I50" s="40">
        <v>6</v>
      </c>
      <c r="J50" s="40">
        <v>4</v>
      </c>
      <c r="K50" s="40">
        <f>SUM(L50:M50)</f>
        <v>0</v>
      </c>
      <c r="L50" s="40">
        <v>0</v>
      </c>
      <c r="M50" s="40">
        <v>0</v>
      </c>
      <c r="N50" s="40">
        <f>SUM(O50:P50)</f>
        <v>0</v>
      </c>
      <c r="O50" s="40">
        <v>0</v>
      </c>
      <c r="P50" s="40">
        <v>0</v>
      </c>
      <c r="Q50" s="36"/>
    </row>
    <row r="51" spans="1:17" ht="12.75" customHeight="1">
      <c r="A51" s="37"/>
      <c r="B51" s="41"/>
      <c r="C51" s="42"/>
      <c r="D51" s="36"/>
      <c r="E51" s="43"/>
      <c r="F51" s="40"/>
      <c r="G51" s="40"/>
      <c r="H51" s="44"/>
      <c r="I51" s="44"/>
      <c r="J51" s="44"/>
      <c r="K51" s="44"/>
      <c r="L51" s="44"/>
      <c r="M51" s="44"/>
      <c r="N51" s="44"/>
      <c r="O51" s="44"/>
      <c r="P51" s="44"/>
      <c r="Q51" s="36"/>
    </row>
    <row r="52" spans="1:17" ht="12.75" customHeight="1">
      <c r="A52" s="37"/>
      <c r="B52" s="38" t="s">
        <v>44</v>
      </c>
      <c r="C52" s="54"/>
      <c r="D52" s="5"/>
      <c r="E52" s="55">
        <f>SUM(F52:G52)</f>
        <v>11</v>
      </c>
      <c r="F52" s="56">
        <f>I52+L52+O52</f>
        <v>10</v>
      </c>
      <c r="G52" s="56">
        <f>J52+M52+P52</f>
        <v>1</v>
      </c>
      <c r="H52" s="56">
        <f>SUM(I52:J52)</f>
        <v>11</v>
      </c>
      <c r="I52" s="56">
        <v>10</v>
      </c>
      <c r="J52" s="57">
        <v>1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36"/>
    </row>
    <row r="53" spans="1:17" ht="12.75" customHeight="1">
      <c r="A53" s="37"/>
      <c r="B53" s="42"/>
      <c r="C53" s="58"/>
      <c r="D53" s="5"/>
      <c r="E53" s="55"/>
      <c r="F53" s="56"/>
      <c r="G53" s="56"/>
      <c r="H53" s="56"/>
      <c r="I53" s="56"/>
      <c r="J53" s="56"/>
      <c r="K53" s="40"/>
      <c r="L53" s="56"/>
      <c r="M53" s="56"/>
      <c r="N53" s="40"/>
      <c r="O53" s="56"/>
      <c r="P53" s="56"/>
      <c r="Q53" s="36"/>
    </row>
    <row r="54" spans="1:17" ht="12.75" customHeight="1">
      <c r="A54" s="37"/>
      <c r="B54" s="59" t="s">
        <v>45</v>
      </c>
      <c r="C54" s="60"/>
      <c r="D54" s="5"/>
      <c r="E54" s="55">
        <f>SUM(F54:G54)</f>
        <v>4</v>
      </c>
      <c r="F54" s="56">
        <f>I54+L54+O54</f>
        <v>4</v>
      </c>
      <c r="G54" s="57">
        <f>J54+M54+P54</f>
        <v>0</v>
      </c>
      <c r="H54" s="56">
        <f>SUM(I54:J54)</f>
        <v>4</v>
      </c>
      <c r="I54" s="56">
        <v>4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36"/>
    </row>
    <row r="55" spans="1:17" ht="12.75" customHeight="1">
      <c r="A55" s="37"/>
      <c r="B55" s="41"/>
      <c r="C55" s="42"/>
      <c r="D55" s="36"/>
      <c r="E55" s="43"/>
      <c r="F55" s="40"/>
      <c r="G55" s="40"/>
      <c r="H55" s="44"/>
      <c r="I55" s="44"/>
      <c r="J55" s="44"/>
      <c r="K55" s="44"/>
      <c r="L55" s="44"/>
      <c r="M55" s="44"/>
      <c r="N55" s="44"/>
      <c r="O55" s="44"/>
      <c r="P55" s="44"/>
      <c r="Q55" s="36"/>
    </row>
    <row r="56" spans="1:17" ht="12.75" customHeight="1">
      <c r="A56" s="37"/>
      <c r="B56" s="38" t="s">
        <v>46</v>
      </c>
      <c r="C56" s="54"/>
      <c r="D56" s="5"/>
      <c r="E56" s="39">
        <f>SUM(F56:G56)</f>
        <v>16</v>
      </c>
      <c r="F56" s="40">
        <f>I56+L56+O56</f>
        <v>10</v>
      </c>
      <c r="G56" s="40">
        <f>J56+M56+P56</f>
        <v>6</v>
      </c>
      <c r="H56" s="40">
        <f>SUM(I56:J56)</f>
        <v>16</v>
      </c>
      <c r="I56" s="40">
        <v>10</v>
      </c>
      <c r="J56" s="40">
        <v>6</v>
      </c>
      <c r="K56" s="40">
        <f>SUM(L56:M56)</f>
        <v>0</v>
      </c>
      <c r="L56" s="40">
        <v>0</v>
      </c>
      <c r="M56" s="40">
        <v>0</v>
      </c>
      <c r="N56" s="40">
        <f>SUM(O56:P56)</f>
        <v>0</v>
      </c>
      <c r="O56" s="40">
        <v>0</v>
      </c>
      <c r="P56" s="40">
        <v>0</v>
      </c>
      <c r="Q56" s="36"/>
    </row>
    <row r="57" spans="1:17" ht="6.75" customHeight="1" thickBot="1">
      <c r="A57" s="37"/>
      <c r="B57" s="38"/>
      <c r="C57" s="54"/>
      <c r="D57" s="5"/>
      <c r="E57" s="39"/>
      <c r="F57" s="40"/>
      <c r="G57" s="40"/>
      <c r="H57" s="40"/>
      <c r="I57" s="40"/>
      <c r="J57" s="40"/>
      <c r="K57" s="40"/>
      <c r="L57" s="47"/>
      <c r="M57" s="47"/>
      <c r="N57" s="40"/>
      <c r="O57" s="47"/>
      <c r="P57" s="47"/>
      <c r="Q57" s="36"/>
    </row>
    <row r="58" spans="1:16" ht="6.75" customHeight="1" hidden="1" thickBot="1">
      <c r="A58" s="61"/>
      <c r="B58" s="61"/>
      <c r="C58" s="62"/>
      <c r="D58" s="62"/>
      <c r="E58" s="63"/>
      <c r="F58" s="62"/>
      <c r="G58" s="62"/>
      <c r="H58" s="62"/>
      <c r="I58" s="62"/>
      <c r="J58" s="62"/>
      <c r="K58" s="64"/>
      <c r="L58" s="62"/>
      <c r="M58" s="62"/>
      <c r="N58" s="62"/>
      <c r="O58" s="62"/>
      <c r="P58" s="62"/>
    </row>
    <row r="59" spans="1:16" ht="18" customHeight="1">
      <c r="A59" s="65" t="s">
        <v>47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</row>
    <row r="60" spans="1:17" ht="13.5" customHeight="1">
      <c r="A60" s="67" t="s">
        <v>48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9"/>
    </row>
    <row r="61" spans="1:16" ht="13.5">
      <c r="A61" s="67" t="s">
        <v>49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1:16" ht="13.5">
      <c r="A62" s="37"/>
      <c r="B62" s="37"/>
      <c r="C62" s="37"/>
      <c r="D62" s="37"/>
      <c r="E62" s="37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1:16" ht="13.5">
      <c r="A63" s="37"/>
      <c r="B63" s="37"/>
      <c r="C63" s="37"/>
      <c r="D63" s="37"/>
      <c r="E63" s="37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  <row r="64" spans="1:16" ht="13.5">
      <c r="A64" s="37"/>
      <c r="B64" s="37"/>
      <c r="C64" s="37"/>
      <c r="D64" s="37"/>
      <c r="E64" s="37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</row>
    <row r="65" spans="1:16" ht="13.5">
      <c r="A65" s="37"/>
      <c r="B65" s="37"/>
      <c r="C65" s="37"/>
      <c r="D65" s="37"/>
      <c r="E65" s="37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1:16" ht="13.5">
      <c r="A66" s="37"/>
      <c r="B66" s="37"/>
      <c r="C66" s="37"/>
      <c r="D66" s="37"/>
      <c r="E66" s="37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spans="1:16" ht="13.5">
      <c r="A67" s="37"/>
      <c r="B67" s="37"/>
      <c r="C67" s="37"/>
      <c r="D67" s="37"/>
      <c r="E67" s="37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</row>
    <row r="68" spans="1:16" ht="13.5">
      <c r="A68" s="37"/>
      <c r="B68" s="37"/>
      <c r="C68" s="37"/>
      <c r="D68" s="37"/>
      <c r="E68" s="37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spans="1:16" ht="13.5">
      <c r="A69" s="37"/>
      <c r="B69" s="37"/>
      <c r="C69" s="37"/>
      <c r="D69" s="37"/>
      <c r="E69" s="37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</row>
    <row r="70" spans="1:16" ht="13.5">
      <c r="A70" s="37"/>
      <c r="B70" s="37"/>
      <c r="C70" s="37"/>
      <c r="D70" s="37"/>
      <c r="E70" s="37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</row>
    <row r="71" spans="1:16" ht="13.5">
      <c r="A71" s="37"/>
      <c r="B71" s="37"/>
      <c r="C71" s="37"/>
      <c r="D71" s="37"/>
      <c r="E71" s="37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</row>
    <row r="72" spans="1:16" ht="13.5">
      <c r="A72" s="37"/>
      <c r="B72" s="37"/>
      <c r="C72" s="37"/>
      <c r="D72" s="37"/>
      <c r="E72" s="37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</row>
    <row r="73" spans="1:16" ht="13.5">
      <c r="A73" s="37"/>
      <c r="B73" s="37"/>
      <c r="C73" s="37"/>
      <c r="D73" s="37"/>
      <c r="E73" s="37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</row>
    <row r="74" spans="1:16" ht="13.5">
      <c r="A74" s="37"/>
      <c r="B74" s="37"/>
      <c r="C74" s="37"/>
      <c r="D74" s="37"/>
      <c r="E74" s="37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</row>
    <row r="75" spans="1:16" ht="13.5">
      <c r="A75" s="37"/>
      <c r="B75" s="37"/>
      <c r="C75" s="37"/>
      <c r="D75" s="37"/>
      <c r="E75" s="37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</row>
    <row r="76" spans="1:16" ht="13.5">
      <c r="A76" s="37"/>
      <c r="B76" s="37"/>
      <c r="C76" s="37"/>
      <c r="D76" s="37"/>
      <c r="E76" s="37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</row>
    <row r="77" spans="1:16" ht="13.5">
      <c r="A77" s="37"/>
      <c r="B77" s="37"/>
      <c r="C77" s="37"/>
      <c r="D77" s="37"/>
      <c r="E77" s="37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</row>
    <row r="78" spans="1:16" ht="13.5">
      <c r="A78" s="37"/>
      <c r="B78" s="37"/>
      <c r="C78" s="37"/>
      <c r="D78" s="37"/>
      <c r="E78" s="37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</row>
    <row r="79" spans="1:16" ht="13.5">
      <c r="A79" s="37"/>
      <c r="B79" s="37"/>
      <c r="C79" s="37"/>
      <c r="D79" s="37"/>
      <c r="E79" s="37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</row>
    <row r="80" spans="1:16" ht="13.5">
      <c r="A80" s="37"/>
      <c r="B80" s="37"/>
      <c r="C80" s="37"/>
      <c r="D80" s="37"/>
      <c r="E80" s="37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</row>
    <row r="81" spans="1:16" ht="13.5">
      <c r="A81" s="37"/>
      <c r="B81" s="37"/>
      <c r="C81" s="37"/>
      <c r="D81" s="37"/>
      <c r="E81" s="37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</row>
    <row r="82" spans="1:16" ht="13.5">
      <c r="A82" s="37"/>
      <c r="B82" s="37"/>
      <c r="C82" s="37"/>
      <c r="D82" s="37"/>
      <c r="E82" s="37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1:16" ht="13.5">
      <c r="A83" s="37"/>
      <c r="B83" s="37"/>
      <c r="C83" s="37"/>
      <c r="D83" s="37"/>
      <c r="E83" s="37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1:16" ht="13.5">
      <c r="A84" s="37"/>
      <c r="B84" s="37"/>
      <c r="C84" s="37"/>
      <c r="D84" s="37"/>
      <c r="E84" s="37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</row>
    <row r="85" spans="1:16" ht="13.5">
      <c r="A85" s="37"/>
      <c r="B85" s="37"/>
      <c r="C85" s="37"/>
      <c r="D85" s="37"/>
      <c r="E85" s="37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</row>
    <row r="86" spans="1:16" ht="13.5">
      <c r="A86" s="37"/>
      <c r="B86" s="37"/>
      <c r="C86" s="37"/>
      <c r="D86" s="37"/>
      <c r="E86" s="37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</row>
    <row r="87" spans="1:16" ht="13.5">
      <c r="A87" s="37"/>
      <c r="B87" s="37"/>
      <c r="C87" s="37"/>
      <c r="D87" s="37"/>
      <c r="E87" s="37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</row>
    <row r="88" spans="1:16" ht="13.5">
      <c r="A88" s="37"/>
      <c r="B88" s="37"/>
      <c r="C88" s="37"/>
      <c r="D88" s="37"/>
      <c r="E88" s="37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</row>
    <row r="89" spans="1:16" ht="13.5">
      <c r="A89" s="37"/>
      <c r="B89" s="37"/>
      <c r="C89" s="37"/>
      <c r="D89" s="37"/>
      <c r="E89" s="37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</row>
    <row r="90" spans="1:16" ht="13.5">
      <c r="A90" s="37"/>
      <c r="B90" s="37"/>
      <c r="C90" s="37"/>
      <c r="D90" s="37"/>
      <c r="E90" s="37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</row>
    <row r="91" spans="1:16" ht="13.5">
      <c r="A91" s="37"/>
      <c r="B91" s="37"/>
      <c r="C91" s="37"/>
      <c r="D91" s="37"/>
      <c r="E91" s="37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</row>
    <row r="92" spans="1:16" ht="13.5">
      <c r="A92" s="37"/>
      <c r="B92" s="37"/>
      <c r="C92" s="37"/>
      <c r="D92" s="37"/>
      <c r="E92" s="37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</row>
    <row r="93" spans="1:16" ht="13.5">
      <c r="A93" s="37"/>
      <c r="B93" s="37"/>
      <c r="C93" s="37"/>
      <c r="D93" s="37"/>
      <c r="E93" s="37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</row>
    <row r="94" spans="1:16" ht="13.5">
      <c r="A94" s="37"/>
      <c r="B94" s="37"/>
      <c r="C94" s="37"/>
      <c r="D94" s="37"/>
      <c r="E94" s="37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1:16" ht="13.5">
      <c r="A95" s="37"/>
      <c r="B95" s="37"/>
      <c r="C95" s="37"/>
      <c r="D95" s="37"/>
      <c r="E95" s="37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1:16" ht="13.5">
      <c r="A96" s="37"/>
      <c r="B96" s="37"/>
      <c r="C96" s="37"/>
      <c r="D96" s="37"/>
      <c r="E96" s="37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</row>
    <row r="97" spans="1:16" ht="13.5">
      <c r="A97" s="37"/>
      <c r="B97" s="37"/>
      <c r="C97" s="37"/>
      <c r="D97" s="37"/>
      <c r="E97" s="37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</row>
    <row r="98" spans="1:16" ht="13.5">
      <c r="A98" s="37"/>
      <c r="B98" s="37"/>
      <c r="C98" s="37"/>
      <c r="D98" s="37"/>
      <c r="E98" s="37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</row>
    <row r="99" spans="1:16" ht="13.5">
      <c r="A99" s="37"/>
      <c r="B99" s="37"/>
      <c r="C99" s="37"/>
      <c r="D99" s="37"/>
      <c r="E99" s="37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</row>
    <row r="100" spans="1:16" ht="13.5">
      <c r="A100" s="37"/>
      <c r="B100" s="37"/>
      <c r="C100" s="37"/>
      <c r="D100" s="37"/>
      <c r="E100" s="37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</row>
    <row r="101" spans="1:16" ht="13.5">
      <c r="A101" s="37"/>
      <c r="B101" s="37"/>
      <c r="C101" s="37"/>
      <c r="D101" s="37"/>
      <c r="E101" s="37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</row>
    <row r="102" spans="1:16" ht="13.5">
      <c r="A102" s="37"/>
      <c r="B102" s="37"/>
      <c r="C102" s="37"/>
      <c r="D102" s="37"/>
      <c r="E102" s="37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</row>
    <row r="103" spans="1:16" ht="13.5">
      <c r="A103" s="37"/>
      <c r="B103" s="37"/>
      <c r="C103" s="37"/>
      <c r="D103" s="37"/>
      <c r="E103" s="37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</row>
  </sheetData>
  <sheetProtection/>
  <mergeCells count="32">
    <mergeCell ref="B57:C57"/>
    <mergeCell ref="A59:P59"/>
    <mergeCell ref="A60:Q60"/>
    <mergeCell ref="A61:P61"/>
    <mergeCell ref="B46:C46"/>
    <mergeCell ref="B48:C48"/>
    <mergeCell ref="B50:C50"/>
    <mergeCell ref="B52:C52"/>
    <mergeCell ref="B54:C54"/>
    <mergeCell ref="B56:C56"/>
    <mergeCell ref="N6:N7"/>
    <mergeCell ref="O6:O7"/>
    <mergeCell ref="P6:P7"/>
    <mergeCell ref="B9:C9"/>
    <mergeCell ref="B11:C11"/>
    <mergeCell ref="B41:C41"/>
    <mergeCell ref="H6:H7"/>
    <mergeCell ref="I6:I7"/>
    <mergeCell ref="J6:J7"/>
    <mergeCell ref="K6:K7"/>
    <mergeCell ref="L6:L7"/>
    <mergeCell ref="M6:M7"/>
    <mergeCell ref="A1:P1"/>
    <mergeCell ref="A2:P2"/>
    <mergeCell ref="B4:C7"/>
    <mergeCell ref="E4:G5"/>
    <mergeCell ref="H4:J5"/>
    <mergeCell ref="K4:M5"/>
    <mergeCell ref="N4:P5"/>
    <mergeCell ref="E6:E7"/>
    <mergeCell ref="F6:F7"/>
    <mergeCell ref="G6:G7"/>
  </mergeCells>
  <dataValidations count="3">
    <dataValidation type="custom" allowBlank="1" showInputMessage="1" showErrorMessage="1" prompt="数式があります" error="数式があります" sqref="E11">
      <formula1>SUM(F11:G11)</formula1>
    </dataValidation>
    <dataValidation allowBlank="1" showInputMessage="1" showErrorMessage="1" promptTitle="合計" prompt="数式があります" errorTitle="合計" error="数値の入力はできません&#10;" sqref="E9"/>
    <dataValidation type="custom" allowBlank="1" showInputMessage="1" showErrorMessage="1" prompt="数式があります" error="数式があります&#10;" sqref="F9:P9">
      <formula1>"数式があります"</formula1>
    </dataValidation>
  </dataValidations>
  <printOptions/>
  <pageMargins left="0.3937007874015748" right="0.3" top="0.984251968503937" bottom="0.8267716535433072" header="0.5118110236220472" footer="0.5118110236220472"/>
  <pageSetup horizontalDpi="600" verticalDpi="6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2016-06-28T01:36:34Z</dcterms:created>
  <dcterms:modified xsi:type="dcterms:W3CDTF">2016-06-28T01:36:56Z</dcterms:modified>
  <cp:category/>
  <cp:version/>
  <cp:contentType/>
  <cp:contentStatus/>
</cp:coreProperties>
</file>