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40" sheetId="1" r:id="rId1"/>
  </sheets>
  <externalReferences>
    <externalReference r:id="rId4"/>
  </externalReferences>
  <definedNames>
    <definedName name="_xlnm.Print_Area" localSheetId="0">'40'!$A$1:$K$64</definedName>
  </definedNames>
  <calcPr fullCalcOnLoad="1"/>
</workbook>
</file>

<file path=xl/sharedStrings.xml><?xml version="1.0" encoding="utf-8"?>
<sst xmlns="http://schemas.openxmlformats.org/spreadsheetml/2006/main" count="37" uniqueCount="34">
  <si>
    <t xml:space="preserve">   40   産業別事業所数</t>
  </si>
  <si>
    <t>産業（大分類）</t>
  </si>
  <si>
    <t>実　　　数</t>
  </si>
  <si>
    <t>構成比（％）</t>
  </si>
  <si>
    <t>平成　21　年</t>
  </si>
  <si>
    <t>23</t>
  </si>
  <si>
    <t>26</t>
  </si>
  <si>
    <t>総数</t>
  </si>
  <si>
    <t>第1次産業</t>
  </si>
  <si>
    <t>農林漁業</t>
  </si>
  <si>
    <t>第2次産業</t>
  </si>
  <si>
    <t>鉱業，採石業，砂利採取業</t>
  </si>
  <si>
    <t>建設業</t>
  </si>
  <si>
    <t>製造業</t>
  </si>
  <si>
    <t>第3次産業</t>
  </si>
  <si>
    <t>電気･ガス･熱供給･水道業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</si>
  <si>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</si>
  <si>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</si>
  <si>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</si>
  <si>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</si>
  <si>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</si>
  <si>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</si>
  <si>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</si>
  <si>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</si>
  <si>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</si>
  <si>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</si>
  <si>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</si>
  <si>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</si>
  <si>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</si>
  <si>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 xml:space="preserve">  資料：「経済センサス‐基礎調査報告」、「経済センサス‐活動調査報告」</t>
  </si>
  <si>
    <t xml:space="preserve">      （注）（1）平成21年は「経済センサス‐基礎調査報告(平成21年7月1日現在)」、平成23年は「経済センサス‐活動調査報告(平成</t>
  </si>
  <si>
    <t xml:space="preserve">             　　24年2月1日現在)」、平成26年は「経済センサス-基礎調査報告（平成26年7月1日現在）」である。</t>
  </si>
  <si>
    <t xml:space="preserve">      　　　（2）経済センサス‐基礎調査、活動調査は調査手法が若干異なるため、差数が全て増加・減少を示すものとは限らない。</t>
  </si>
  <si>
    <t xml:space="preserve">      　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</si>
</sst>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&quot;…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ｺﾞｼｯｸ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/>
      <protection/>
    </xf>
    <xf numFmtId="0" fontId="18" fillId="0" borderId="0" xfId="60" applyAlignment="1">
      <alignment/>
      <protection/>
    </xf>
    <xf numFmtId="49" fontId="21" fillId="0" borderId="0" xfId="60" applyNumberFormat="1" applyFont="1" applyFill="1">
      <alignment/>
      <protection/>
    </xf>
    <xf numFmtId="49" fontId="16" fillId="0" borderId="0" xfId="60" applyNumberFormat="1" applyFont="1" applyFill="1" applyBorder="1" applyAlignment="1" applyProtection="1">
      <alignment/>
      <protection/>
    </xf>
    <xf numFmtId="0" fontId="18" fillId="0" borderId="0" xfId="60" applyAlignment="1">
      <alignment/>
      <protection/>
    </xf>
    <xf numFmtId="49" fontId="21" fillId="0" borderId="10" xfId="60" applyNumberFormat="1" applyFont="1" applyFill="1" applyBorder="1">
      <alignment/>
      <protection/>
    </xf>
    <xf numFmtId="49" fontId="22" fillId="0" borderId="10" xfId="60" applyNumberFormat="1" applyFont="1" applyFill="1" applyBorder="1" applyAlignment="1" applyProtection="1" quotePrefix="1">
      <alignment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1" fillId="0" borderId="0" xfId="60" applyNumberFormat="1" applyFont="1" applyFill="1" applyBorder="1" applyAlignment="1">
      <alignment wrapText="1"/>
      <protection/>
    </xf>
    <xf numFmtId="49" fontId="21" fillId="0" borderId="0" xfId="60" applyNumberFormat="1" applyFont="1" applyFill="1" applyBorder="1" applyAlignment="1">
      <alignment horizontal="center" vertical="center" wrapText="1"/>
      <protection/>
    </xf>
    <xf numFmtId="49" fontId="21" fillId="0" borderId="0" xfId="60" applyNumberFormat="1" applyFont="1" applyFill="1" applyBorder="1">
      <alignment/>
      <protection/>
    </xf>
    <xf numFmtId="49" fontId="21" fillId="0" borderId="11" xfId="60" applyNumberFormat="1" applyFont="1" applyFill="1" applyBorder="1" applyAlignment="1">
      <alignment horizontal="center" vertical="center"/>
      <protection/>
    </xf>
    <xf numFmtId="49" fontId="21" fillId="0" borderId="12" xfId="60" applyNumberFormat="1" applyFont="1" applyFill="1" applyBorder="1" applyAlignment="1">
      <alignment horizontal="center" vertical="center"/>
      <protection/>
    </xf>
    <xf numFmtId="49" fontId="21" fillId="0" borderId="13" xfId="60" applyNumberFormat="1" applyFont="1" applyFill="1" applyBorder="1" applyAlignment="1">
      <alignment horizontal="center" vertical="center"/>
      <protection/>
    </xf>
    <xf numFmtId="49" fontId="21" fillId="0" borderId="0" xfId="60" applyNumberFormat="1" applyFont="1" applyFill="1" applyBorder="1" applyAlignment="1">
      <alignment horizontal="center" vertical="center"/>
      <protection/>
    </xf>
    <xf numFmtId="49" fontId="23" fillId="0" borderId="0" xfId="60" applyNumberFormat="1" applyFont="1" applyFill="1" applyBorder="1" applyAlignment="1" applyProtection="1">
      <alignment horizontal="center" vertical="center" wrapText="1"/>
      <protection/>
    </xf>
    <xf numFmtId="49" fontId="23" fillId="0" borderId="14" xfId="60" applyNumberFormat="1" applyFont="1" applyFill="1" applyBorder="1" applyAlignment="1" applyProtection="1">
      <alignment horizontal="center" vertical="center"/>
      <protection/>
    </xf>
    <xf numFmtId="49" fontId="23" fillId="0" borderId="15" xfId="60" applyNumberFormat="1" applyFont="1" applyFill="1" applyBorder="1" applyAlignment="1" applyProtection="1">
      <alignment horizontal="center" vertical="center"/>
      <protection/>
    </xf>
    <xf numFmtId="49" fontId="23" fillId="0" borderId="15" xfId="60" applyNumberFormat="1" applyFont="1" applyBorder="1" applyAlignment="1">
      <alignment horizontal="center" vertical="center" wrapText="1"/>
      <protection/>
    </xf>
    <xf numFmtId="49" fontId="23" fillId="0" borderId="16" xfId="60" applyNumberFormat="1" applyFont="1" applyFill="1" applyBorder="1" applyAlignment="1" applyProtection="1">
      <alignment horizontal="center" vertical="center"/>
      <protection/>
    </xf>
    <xf numFmtId="49" fontId="23" fillId="0" borderId="16" xfId="60" applyNumberFormat="1" applyFont="1" applyFill="1" applyBorder="1" applyAlignment="1" applyProtection="1">
      <alignment horizontal="distributed" vertical="center"/>
      <protection/>
    </xf>
    <xf numFmtId="49" fontId="23" fillId="0" borderId="17" xfId="60" applyNumberFormat="1" applyFont="1" applyFill="1" applyBorder="1" applyAlignment="1" applyProtection="1">
      <alignment horizontal="distributed" vertical="center"/>
      <protection/>
    </xf>
    <xf numFmtId="49" fontId="23" fillId="0" borderId="12" xfId="60" applyNumberFormat="1" applyFont="1" applyFill="1" applyBorder="1" applyAlignment="1" applyProtection="1">
      <alignment horizontal="center" vertical="center" wrapText="1"/>
      <protection/>
    </xf>
    <xf numFmtId="49" fontId="21" fillId="0" borderId="12" xfId="60" applyNumberFormat="1" applyFont="1" applyFill="1" applyBorder="1" applyAlignment="1">
      <alignment horizontal="center" vertical="center" wrapText="1"/>
      <protection/>
    </xf>
    <xf numFmtId="49" fontId="23" fillId="0" borderId="13" xfId="60" applyNumberFormat="1" applyFont="1" applyFill="1" applyBorder="1" applyAlignment="1" applyProtection="1" quotePrefix="1">
      <alignment horizontal="center" vertical="center"/>
      <protection/>
    </xf>
    <xf numFmtId="49" fontId="23" fillId="0" borderId="18" xfId="60" applyNumberFormat="1" applyFont="1" applyFill="1" applyBorder="1" applyAlignment="1" applyProtection="1">
      <alignment horizontal="center" vertical="center"/>
      <protection/>
    </xf>
    <xf numFmtId="49" fontId="23" fillId="0" borderId="18" xfId="60" applyNumberFormat="1" applyFont="1" applyBorder="1" applyAlignment="1">
      <alignment horizontal="center" vertical="center" wrapText="1"/>
      <protection/>
    </xf>
    <xf numFmtId="49" fontId="23" fillId="0" borderId="11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distributed" vertical="center"/>
      <protection/>
    </xf>
    <xf numFmtId="49" fontId="23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19" xfId="60" applyNumberFormat="1" applyFont="1" applyFill="1" applyBorder="1" applyAlignment="1" applyProtection="1">
      <alignment/>
      <protection/>
    </xf>
    <xf numFmtId="49" fontId="23" fillId="0" borderId="20" xfId="60" applyNumberFormat="1" applyFont="1" applyFill="1" applyBorder="1" applyAlignment="1" applyProtection="1">
      <alignment/>
      <protection/>
    </xf>
    <xf numFmtId="49" fontId="23" fillId="0" borderId="16" xfId="60" applyNumberFormat="1" applyFont="1" applyFill="1" applyBorder="1" applyAlignment="1" applyProtection="1">
      <alignment/>
      <protection/>
    </xf>
    <xf numFmtId="176" fontId="23" fillId="0" borderId="0" xfId="60" applyNumberFormat="1" applyFont="1" applyFill="1" applyBorder="1" applyAlignment="1" applyProtection="1" quotePrefix="1">
      <alignment horizontal="right"/>
      <protection/>
    </xf>
    <xf numFmtId="49" fontId="21" fillId="0" borderId="0" xfId="60" applyNumberFormat="1" applyFont="1" applyFill="1" applyBorder="1" applyAlignment="1" applyProtection="1">
      <alignment horizontal="distributed"/>
      <protection/>
    </xf>
    <xf numFmtId="177" fontId="23" fillId="0" borderId="14" xfId="60" applyNumberFormat="1" applyFont="1" applyFill="1" applyBorder="1" applyAlignment="1" applyProtection="1" quotePrefix="1">
      <alignment horizontal="right"/>
      <protection/>
    </xf>
    <xf numFmtId="176" fontId="23" fillId="0" borderId="21" xfId="60" applyNumberFormat="1" applyFont="1" applyFill="1" applyBorder="1" applyAlignment="1" applyProtection="1" quotePrefix="1">
      <alignment horizontal="right"/>
      <protection/>
    </xf>
    <xf numFmtId="177" fontId="23" fillId="0" borderId="0" xfId="60" applyNumberFormat="1" applyFont="1" applyFill="1" applyBorder="1" applyAlignment="1" applyProtection="1">
      <alignment horizontal="right"/>
      <protection/>
    </xf>
    <xf numFmtId="176" fontId="23" fillId="0" borderId="0" xfId="60" applyNumberFormat="1" applyFont="1" applyFill="1" applyBorder="1" applyAlignment="1" applyProtection="1">
      <alignment/>
      <protection/>
    </xf>
    <xf numFmtId="49" fontId="21" fillId="0" borderId="0" xfId="60" applyNumberFormat="1" applyFont="1" applyFill="1" applyBorder="1" applyAlignment="1">
      <alignment horizontal="distributed"/>
      <protection/>
    </xf>
    <xf numFmtId="49" fontId="23" fillId="0" borderId="0" xfId="60" applyNumberFormat="1" applyFont="1" applyFill="1" applyBorder="1" applyAlignment="1" applyProtection="1">
      <alignment horizontal="distributed"/>
      <protection/>
    </xf>
    <xf numFmtId="177" fontId="23" fillId="0" borderId="14" xfId="60" applyNumberFormat="1" applyFont="1" applyFill="1" applyBorder="1" applyAlignment="1" applyProtection="1">
      <alignment/>
      <protection/>
    </xf>
    <xf numFmtId="176" fontId="23" fillId="0" borderId="21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distributed"/>
      <protection/>
    </xf>
    <xf numFmtId="49" fontId="18" fillId="0" borderId="0" xfId="60" applyNumberFormat="1" applyFill="1" applyBorder="1" applyAlignment="1">
      <alignment horizontal="distributed"/>
      <protection/>
    </xf>
    <xf numFmtId="177" fontId="23" fillId="0" borderId="0" xfId="60" applyNumberFormat="1" applyFont="1" applyFill="1" applyBorder="1" applyAlignment="1" applyProtection="1" quotePrefix="1">
      <alignment horizontal="right"/>
      <protection/>
    </xf>
    <xf numFmtId="177" fontId="23" fillId="0" borderId="0" xfId="60" applyNumberFormat="1" applyFont="1" applyFill="1" applyBorder="1" applyAlignment="1" applyProtection="1">
      <alignment/>
      <protection/>
    </xf>
    <xf numFmtId="49" fontId="24" fillId="0" borderId="0" xfId="60" applyNumberFormat="1" applyFont="1" applyFill="1" applyBorder="1" applyAlignment="1" applyProtection="1">
      <alignment horizontal="distributed"/>
      <protection/>
    </xf>
    <xf numFmtId="49" fontId="25" fillId="0" borderId="0" xfId="60" applyNumberFormat="1" applyFont="1" applyFill="1" applyBorder="1" applyAlignment="1" applyProtection="1">
      <alignment horizontal="distributed"/>
      <protection/>
    </xf>
    <xf numFmtId="49" fontId="26" fillId="0" borderId="0" xfId="60" applyNumberFormat="1" applyFont="1" applyFill="1" applyBorder="1" applyAlignment="1" applyProtection="1">
      <alignment horizontal="distributed"/>
      <protection/>
    </xf>
    <xf numFmtId="178" fontId="23" fillId="0" borderId="14" xfId="60" applyNumberFormat="1" applyFont="1" applyFill="1" applyBorder="1" applyAlignment="1" applyProtection="1" quotePrefix="1">
      <alignment horizontal="right"/>
      <protection/>
    </xf>
    <xf numFmtId="178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10" xfId="60" applyNumberFormat="1" applyFont="1" applyFill="1" applyBorder="1" applyAlignment="1" applyProtection="1">
      <alignment/>
      <protection/>
    </xf>
    <xf numFmtId="49" fontId="23" fillId="0" borderId="22" xfId="60" applyNumberFormat="1" applyFont="1" applyFill="1" applyBorder="1" applyAlignment="1" applyProtection="1">
      <alignment/>
      <protection/>
    </xf>
    <xf numFmtId="49" fontId="23" fillId="0" borderId="17" xfId="60" applyNumberFormat="1" applyFont="1" applyFill="1" applyBorder="1" applyAlignment="1" applyProtection="1">
      <alignment/>
      <protection/>
    </xf>
    <xf numFmtId="0" fontId="18" fillId="0" borderId="17" xfId="60" applyBorder="1" applyAlignment="1">
      <alignment/>
      <protection/>
    </xf>
    <xf numFmtId="0" fontId="18" fillId="0" borderId="0" xfId="60" applyBorder="1" applyAlignment="1">
      <alignment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 quotePrefix="1">
      <alignment/>
      <protection/>
    </xf>
    <xf numFmtId="49" fontId="18" fillId="0" borderId="0" xfId="60" applyNumberFormat="1" applyFill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837;&#21147;&#28168;&#12305;&#65296;&#65300;&#20107;&#26989;&#25152;(40&#65374;45)&#12288;(44&#26410;&#32232;&#38598;&#65289;(&#34920;41&#12522;&#12531;&#12463;&#25968;&#24335;&#22793;&#26356;&#6528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40"/>
      <sheetName val="41"/>
      <sheetName val="42"/>
      <sheetName val="43"/>
      <sheetName val="★44"/>
      <sheetName val="★45"/>
      <sheetName val="P41(事業所) "/>
      <sheetName val="P42"/>
      <sheetName val="P43 "/>
      <sheetName val="P44 "/>
      <sheetName val="P45 "/>
      <sheetName val="P46 "/>
      <sheetName val="P47 "/>
      <sheetName val="P48 "/>
      <sheetName val="P49 "/>
      <sheetName val="P50  "/>
      <sheetName val="P51 "/>
      <sheetName val="P5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9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1.421875" style="3" customWidth="1"/>
    <col min="2" max="2" width="2.421875" style="3" customWidth="1"/>
    <col min="3" max="3" width="26.140625" style="3" customWidth="1"/>
    <col min="4" max="4" width="1.421875" style="3" customWidth="1"/>
    <col min="5" max="10" width="16.57421875" style="3" customWidth="1"/>
    <col min="11" max="11" width="16.57421875" style="3" hidden="1" customWidth="1"/>
    <col min="12" max="16384" width="9.0039062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5.25" customHeight="1" thickBot="1">
      <c r="A3" s="6"/>
      <c r="B3" s="6"/>
      <c r="C3" s="7"/>
      <c r="D3" s="7"/>
      <c r="E3" s="6"/>
      <c r="F3" s="6"/>
      <c r="G3" s="6"/>
      <c r="H3" s="6"/>
      <c r="I3" s="6"/>
      <c r="J3" s="6"/>
      <c r="K3" s="8"/>
    </row>
    <row r="4" spans="1:12" ht="31.5" customHeight="1" thickBot="1">
      <c r="A4" s="9"/>
      <c r="B4" s="10" t="s">
        <v>1</v>
      </c>
      <c r="C4" s="10"/>
      <c r="D4" s="11"/>
      <c r="E4" s="12" t="s">
        <v>2</v>
      </c>
      <c r="F4" s="13"/>
      <c r="G4" s="14"/>
      <c r="H4" s="12" t="s">
        <v>3</v>
      </c>
      <c r="I4" s="13"/>
      <c r="J4" s="15"/>
      <c r="L4" s="11"/>
    </row>
    <row r="5" spans="1:12" ht="14.25" customHeight="1">
      <c r="A5" s="16"/>
      <c r="B5" s="10"/>
      <c r="C5" s="10"/>
      <c r="D5" s="17"/>
      <c r="E5" s="18" t="s">
        <v>4</v>
      </c>
      <c r="F5" s="18" t="s">
        <v>5</v>
      </c>
      <c r="G5" s="19" t="s">
        <v>6</v>
      </c>
      <c r="H5" s="19" t="s">
        <v>4</v>
      </c>
      <c r="I5" s="20" t="s">
        <v>5</v>
      </c>
      <c r="J5" s="21" t="s">
        <v>6</v>
      </c>
      <c r="K5" s="22"/>
      <c r="L5" s="11"/>
    </row>
    <row r="6" spans="1:12" ht="22.5" customHeight="1">
      <c r="A6" s="23"/>
      <c r="B6" s="24"/>
      <c r="C6" s="24"/>
      <c r="D6" s="25"/>
      <c r="E6" s="26"/>
      <c r="F6" s="26"/>
      <c r="G6" s="27"/>
      <c r="H6" s="27"/>
      <c r="I6" s="28"/>
      <c r="J6" s="29"/>
      <c r="K6" s="30"/>
      <c r="L6" s="11"/>
    </row>
    <row r="7" spans="1:11" ht="6.75" customHeight="1">
      <c r="A7" s="31"/>
      <c r="B7" s="32"/>
      <c r="C7" s="32"/>
      <c r="D7" s="33"/>
      <c r="E7" s="34"/>
      <c r="F7" s="32"/>
      <c r="G7" s="32"/>
      <c r="H7" s="32"/>
      <c r="I7" s="31"/>
      <c r="J7" s="31"/>
      <c r="K7" s="32"/>
    </row>
    <row r="8" spans="1:11" ht="13.5" customHeight="1">
      <c r="A8" s="35"/>
      <c r="B8" s="36" t="s">
        <v>7</v>
      </c>
      <c r="C8" s="36"/>
      <c r="D8" s="37"/>
      <c r="E8" s="38">
        <f>SUM(E10,E13,E18)</f>
        <v>19828</v>
      </c>
      <c r="F8" s="35">
        <f>SUM(F10,F13,F18)</f>
        <v>18384</v>
      </c>
      <c r="G8" s="35">
        <f>SUM(G10,G13,G18)</f>
        <v>19264</v>
      </c>
      <c r="H8" s="39">
        <v>100</v>
      </c>
      <c r="I8" s="39">
        <v>100</v>
      </c>
      <c r="J8" s="39">
        <v>100</v>
      </c>
      <c r="K8" s="35"/>
    </row>
    <row r="9" spans="1:11" ht="13.5" customHeight="1">
      <c r="A9" s="40"/>
      <c r="B9" s="41"/>
      <c r="C9" s="42"/>
      <c r="D9" s="43"/>
      <c r="E9" s="44"/>
      <c r="F9" s="40"/>
      <c r="G9" s="40"/>
      <c r="H9" s="40"/>
      <c r="I9" s="40"/>
      <c r="J9" s="40"/>
      <c r="K9" s="40"/>
    </row>
    <row r="10" spans="1:11" ht="13.5" customHeight="1">
      <c r="A10" s="35"/>
      <c r="B10" s="45" t="s">
        <v>8</v>
      </c>
      <c r="C10" s="46"/>
      <c r="D10" s="37"/>
      <c r="E10" s="38">
        <f>SUM(E11)</f>
        <v>27</v>
      </c>
      <c r="F10" s="35">
        <f>SUM(F11)</f>
        <v>20</v>
      </c>
      <c r="G10" s="35">
        <v>29</v>
      </c>
      <c r="H10" s="39">
        <f>E10/E8*100</f>
        <v>0.1361710712124269</v>
      </c>
      <c r="I10" s="39">
        <f>F10/F8*100</f>
        <v>0.10879025239338555</v>
      </c>
      <c r="J10" s="39">
        <f>G10/G8*100</f>
        <v>0.15053986710963457</v>
      </c>
      <c r="K10" s="35"/>
    </row>
    <row r="11" spans="1:11" ht="13.5" customHeight="1">
      <c r="A11" s="35"/>
      <c r="B11" s="47"/>
      <c r="C11" s="42" t="s">
        <v>9</v>
      </c>
      <c r="D11" s="37"/>
      <c r="E11" s="38">
        <v>27</v>
      </c>
      <c r="F11" s="35">
        <v>20</v>
      </c>
      <c r="G11" s="35">
        <v>29</v>
      </c>
      <c r="H11" s="39">
        <f>E11/E8*100</f>
        <v>0.1361710712124269</v>
      </c>
      <c r="I11" s="39">
        <f>F11/F8*100</f>
        <v>0.10879025239338555</v>
      </c>
      <c r="J11" s="39">
        <f>G11/G8*100</f>
        <v>0.15053986710963457</v>
      </c>
      <c r="K11" s="35"/>
    </row>
    <row r="12" spans="1:11" ht="13.5" customHeight="1">
      <c r="A12" s="40"/>
      <c r="B12" s="48"/>
      <c r="C12" s="48"/>
      <c r="D12" s="43"/>
      <c r="E12" s="44"/>
      <c r="F12" s="40"/>
      <c r="G12" s="40"/>
      <c r="H12" s="40"/>
      <c r="I12" s="40"/>
      <c r="J12" s="40"/>
      <c r="K12" s="40"/>
    </row>
    <row r="13" spans="1:11" ht="13.5" customHeight="1">
      <c r="A13" s="35"/>
      <c r="B13" s="45" t="s">
        <v>10</v>
      </c>
      <c r="C13" s="46"/>
      <c r="D13" s="37"/>
      <c r="E13" s="38">
        <f>SUM(E14:E16)</f>
        <v>3730</v>
      </c>
      <c r="F13" s="35">
        <f>SUM(F14:F16)</f>
        <v>3377</v>
      </c>
      <c r="G13" s="35">
        <f>SUM(G14:G16)</f>
        <v>3377</v>
      </c>
      <c r="H13" s="39">
        <v>18.8</v>
      </c>
      <c r="I13" s="39">
        <f>F13/F8*100</f>
        <v>18.36923411662315</v>
      </c>
      <c r="J13" s="39">
        <f>G13/G8*100</f>
        <v>17.530107973421927</v>
      </c>
      <c r="K13" s="35"/>
    </row>
    <row r="14" spans="1:11" ht="13.5" customHeight="1">
      <c r="A14" s="35"/>
      <c r="B14" s="41"/>
      <c r="C14" s="42" t="s">
        <v>11</v>
      </c>
      <c r="D14" s="37"/>
      <c r="E14" s="38">
        <v>1</v>
      </c>
      <c r="F14" s="35">
        <v>2</v>
      </c>
      <c r="G14" s="35">
        <v>1</v>
      </c>
      <c r="H14" s="39">
        <v>0</v>
      </c>
      <c r="I14" s="39">
        <f>F14/F8*100</f>
        <v>0.010879025239338555</v>
      </c>
      <c r="J14" s="39">
        <f>G14/G8*100</f>
        <v>0.005191029900332226</v>
      </c>
      <c r="K14" s="35"/>
    </row>
    <row r="15" spans="1:11" ht="13.5" customHeight="1">
      <c r="A15" s="35"/>
      <c r="B15" s="41"/>
      <c r="C15" s="42" t="s">
        <v>12</v>
      </c>
      <c r="D15" s="37"/>
      <c r="E15" s="38">
        <v>2050</v>
      </c>
      <c r="F15" s="35">
        <v>1852</v>
      </c>
      <c r="G15" s="35">
        <v>1867</v>
      </c>
      <c r="H15" s="39">
        <f>E15/E8*100</f>
        <v>10.338914666128707</v>
      </c>
      <c r="I15" s="39">
        <f>F15/F8*100</f>
        <v>10.073977371627501</v>
      </c>
      <c r="J15" s="39">
        <f>G15/G8*100</f>
        <v>9.691652823920267</v>
      </c>
      <c r="K15" s="35"/>
    </row>
    <row r="16" spans="1:11" ht="13.5" customHeight="1">
      <c r="A16" s="35"/>
      <c r="B16" s="41"/>
      <c r="C16" s="42" t="s">
        <v>13</v>
      </c>
      <c r="D16" s="37"/>
      <c r="E16" s="38">
        <v>1679</v>
      </c>
      <c r="F16" s="35">
        <v>1523</v>
      </c>
      <c r="G16" s="35">
        <v>1509</v>
      </c>
      <c r="H16" s="39">
        <f>E16/E8*100</f>
        <v>8.467823280209805</v>
      </c>
      <c r="I16" s="39">
        <f>F16/F8*100</f>
        <v>8.28437771975631</v>
      </c>
      <c r="J16" s="39">
        <f>G16/G8*100</f>
        <v>7.833264119601329</v>
      </c>
      <c r="K16" s="35"/>
    </row>
    <row r="17" spans="1:11" ht="13.5" customHeight="1">
      <c r="A17" s="40"/>
      <c r="B17" s="48"/>
      <c r="C17" s="48"/>
      <c r="D17" s="43"/>
      <c r="E17" s="44"/>
      <c r="F17" s="40"/>
      <c r="G17" s="40"/>
      <c r="H17" s="40"/>
      <c r="I17" s="40"/>
      <c r="J17" s="40"/>
      <c r="K17" s="40"/>
    </row>
    <row r="18" spans="1:11" ht="13.5" customHeight="1">
      <c r="A18" s="35"/>
      <c r="B18" s="45" t="s">
        <v>14</v>
      </c>
      <c r="C18" s="46"/>
      <c r="D18" s="37"/>
      <c r="E18" s="38">
        <f>SUM(E19:E32)</f>
        <v>16071</v>
      </c>
      <c r="F18" s="35">
        <f>SUM(F19:F32)</f>
        <v>14987</v>
      </c>
      <c r="G18" s="35">
        <f>SUM(G19:G32)</f>
        <v>15858</v>
      </c>
      <c r="H18" s="39">
        <f>E18/E8*100</f>
        <v>81.05204760944119</v>
      </c>
      <c r="I18" s="39">
        <f>F18/F8*100</f>
        <v>81.52197563098346</v>
      </c>
      <c r="J18" s="39">
        <f>G18/G8*100</f>
        <v>82.31935215946844</v>
      </c>
      <c r="K18" s="35"/>
    </row>
    <row r="19" spans="1:11" ht="13.5" customHeight="1">
      <c r="A19" s="35"/>
      <c r="B19" s="41"/>
      <c r="C19" s="42" t="s">
        <v>15</v>
      </c>
      <c r="D19" s="37"/>
      <c r="E19" s="38">
        <v>13</v>
      </c>
      <c r="F19" s="35">
        <v>10</v>
      </c>
      <c r="G19" s="35">
        <v>12</v>
      </c>
      <c r="H19" s="39">
        <f>E19/E8*100</f>
        <v>0.06556384910227961</v>
      </c>
      <c r="I19" s="39">
        <f>F19/F8*100</f>
        <v>0.054395126196692775</v>
      </c>
      <c r="J19" s="39">
        <f>G19/G8*100</f>
        <v>0.06229235880398671</v>
      </c>
      <c r="K19" s="35"/>
    </row>
    <row r="20" spans="1:11" ht="13.5" customHeight="1">
      <c r="A20" s="35"/>
      <c r="B20" s="41"/>
      <c r="C20" s="42" t="s">
        <v>16</v>
      </c>
      <c r="D20" s="37"/>
      <c r="E20" s="38">
        <v>305</v>
      </c>
      <c r="F20" s="35">
        <v>279</v>
      </c>
      <c r="G20" s="35">
        <v>280</v>
      </c>
      <c r="H20" s="39">
        <f>E20/E8*100</f>
        <v>1.5382287673996369</v>
      </c>
      <c r="I20" s="39">
        <f>F20/F8*100</f>
        <v>1.5176240208877285</v>
      </c>
      <c r="J20" s="39">
        <f>G20/G8*100</f>
        <v>1.4534883720930232</v>
      </c>
      <c r="K20" s="35"/>
    </row>
    <row r="21" spans="1:11" ht="13.5" customHeight="1">
      <c r="A21" s="35"/>
      <c r="B21" s="41"/>
      <c r="C21" s="42" t="s">
        <v>17</v>
      </c>
      <c r="D21" s="37"/>
      <c r="E21" s="38">
        <v>417</v>
      </c>
      <c r="F21" s="35">
        <v>374</v>
      </c>
      <c r="G21" s="35">
        <v>396</v>
      </c>
      <c r="H21" s="39">
        <f>E21/E8*100</f>
        <v>2.103086544280815</v>
      </c>
      <c r="I21" s="39">
        <f>F21/F8*100</f>
        <v>2.0343777197563098</v>
      </c>
      <c r="J21" s="39">
        <f>G21/G8*100</f>
        <v>2.0556478405315612</v>
      </c>
      <c r="K21" s="35"/>
    </row>
    <row r="22" spans="1:11" ht="13.5" customHeight="1">
      <c r="A22" s="35"/>
      <c r="B22" s="41"/>
      <c r="C22" s="42" t="s">
        <v>18</v>
      </c>
      <c r="D22" s="37"/>
      <c r="E22" s="38">
        <v>4670</v>
      </c>
      <c r="F22" s="35">
        <v>4335</v>
      </c>
      <c r="G22" s="35">
        <v>4400</v>
      </c>
      <c r="H22" s="39">
        <f>E22/E8*100</f>
        <v>23.552551946741982</v>
      </c>
      <c r="I22" s="39">
        <f>F22/F8*100</f>
        <v>23.580287206266316</v>
      </c>
      <c r="J22" s="39">
        <f>G22/G8*100</f>
        <v>22.840531561461795</v>
      </c>
      <c r="K22" s="35"/>
    </row>
    <row r="23" spans="1:11" ht="13.5" customHeight="1">
      <c r="A23" s="35"/>
      <c r="B23" s="41"/>
      <c r="C23" s="42" t="s">
        <v>19</v>
      </c>
      <c r="D23" s="37"/>
      <c r="E23" s="38">
        <v>262</v>
      </c>
      <c r="F23" s="35">
        <v>262</v>
      </c>
      <c r="G23" s="35">
        <v>242</v>
      </c>
      <c r="H23" s="39">
        <f>E23/E8*100</f>
        <v>1.3213637280613275</v>
      </c>
      <c r="I23" s="39">
        <f>F23/F8*100</f>
        <v>1.4251523063533507</v>
      </c>
      <c r="J23" s="39">
        <f>G23/G8*100</f>
        <v>1.2562292358803988</v>
      </c>
      <c r="K23" s="35"/>
    </row>
    <row r="24" spans="1:11" ht="13.5" customHeight="1">
      <c r="A24" s="35"/>
      <c r="B24" s="41"/>
      <c r="C24" s="42" t="s">
        <v>20</v>
      </c>
      <c r="D24" s="37"/>
      <c r="E24" s="38">
        <v>1538</v>
      </c>
      <c r="F24" s="35">
        <v>1503</v>
      </c>
      <c r="G24" s="35">
        <v>1514</v>
      </c>
      <c r="H24" s="39">
        <f>E24/E8*100</f>
        <v>7.756707686100464</v>
      </c>
      <c r="I24" s="39">
        <f>F24/F8*100</f>
        <v>8.175587467362924</v>
      </c>
      <c r="J24" s="39">
        <f>G24/G8*100</f>
        <v>7.85921926910299</v>
      </c>
      <c r="K24" s="35"/>
    </row>
    <row r="25" spans="1:11" ht="13.5" customHeight="1">
      <c r="A25" s="35"/>
      <c r="B25" s="41"/>
      <c r="C25" s="49" t="s">
        <v>21</v>
      </c>
      <c r="D25" s="37"/>
      <c r="E25" s="38">
        <v>941</v>
      </c>
      <c r="F25" s="35">
        <v>823</v>
      </c>
      <c r="G25" s="35">
        <v>879</v>
      </c>
      <c r="H25" s="39">
        <f>E25/E8*100</f>
        <v>4.74581400040347</v>
      </c>
      <c r="I25" s="39">
        <f>F25/F8*100</f>
        <v>4.4767188859878155</v>
      </c>
      <c r="J25" s="39">
        <f>G25/G8*100</f>
        <v>4.5629152823920265</v>
      </c>
      <c r="K25" s="35"/>
    </row>
    <row r="26" spans="1:11" ht="13.5" customHeight="1">
      <c r="A26" s="35"/>
      <c r="B26" s="41"/>
      <c r="C26" s="42" t="s">
        <v>22</v>
      </c>
      <c r="D26" s="37"/>
      <c r="E26" s="38">
        <v>2564</v>
      </c>
      <c r="F26" s="35">
        <v>2375</v>
      </c>
      <c r="G26" s="35">
        <v>2436</v>
      </c>
      <c r="H26" s="39">
        <f>E26/E8*100</f>
        <v>12.931208392172685</v>
      </c>
      <c r="I26" s="39">
        <f>F26/F8*100</f>
        <v>12.918842471714534</v>
      </c>
      <c r="J26" s="39">
        <f>G26/G8*100</f>
        <v>12.645348837209303</v>
      </c>
      <c r="K26" s="35"/>
    </row>
    <row r="27" spans="1:11" ht="13.5" customHeight="1">
      <c r="A27" s="35"/>
      <c r="B27" s="41"/>
      <c r="C27" s="50" t="s">
        <v>23</v>
      </c>
      <c r="D27" s="37"/>
      <c r="E27" s="38">
        <v>1635</v>
      </c>
      <c r="F27" s="35">
        <v>1536</v>
      </c>
      <c r="G27" s="35">
        <v>1619</v>
      </c>
      <c r="H27" s="39">
        <f>E27/E8*100</f>
        <v>8.245914867863627</v>
      </c>
      <c r="I27" s="39">
        <f>F27/F8*100</f>
        <v>8.355091383812011</v>
      </c>
      <c r="J27" s="39">
        <f>G27/G8*100</f>
        <v>8.404277408637874</v>
      </c>
      <c r="K27" s="35"/>
    </row>
    <row r="28" spans="1:11" ht="13.5" customHeight="1">
      <c r="A28" s="35"/>
      <c r="B28" s="41"/>
      <c r="C28" s="42" t="s">
        <v>24</v>
      </c>
      <c r="D28" s="37"/>
      <c r="E28" s="38">
        <v>876</v>
      </c>
      <c r="F28" s="35">
        <v>708</v>
      </c>
      <c r="G28" s="35">
        <v>895</v>
      </c>
      <c r="H28" s="39">
        <f>E28/E8*100</f>
        <v>4.417994754892072</v>
      </c>
      <c r="I28" s="39">
        <f>F28/F8*100</f>
        <v>3.851174934725848</v>
      </c>
      <c r="J28" s="39">
        <f>G28/G8*100</f>
        <v>4.645971760797342</v>
      </c>
      <c r="K28" s="35"/>
    </row>
    <row r="29" spans="1:11" ht="13.5" customHeight="1">
      <c r="A29" s="35"/>
      <c r="B29" s="41"/>
      <c r="C29" s="42" t="s">
        <v>25</v>
      </c>
      <c r="D29" s="37"/>
      <c r="E29" s="38">
        <v>1538</v>
      </c>
      <c r="F29" s="35">
        <v>1545</v>
      </c>
      <c r="G29" s="35">
        <v>1837</v>
      </c>
      <c r="H29" s="39">
        <f>E29/E8*100</f>
        <v>7.756707686100464</v>
      </c>
      <c r="I29" s="39">
        <f>F29/F8*100</f>
        <v>8.404046997389033</v>
      </c>
      <c r="J29" s="39">
        <f>G29/G8*100</f>
        <v>9.535921926910298</v>
      </c>
      <c r="K29" s="35"/>
    </row>
    <row r="30" spans="1:11" ht="13.5" customHeight="1">
      <c r="A30" s="35"/>
      <c r="B30" s="41"/>
      <c r="C30" s="42" t="s">
        <v>26</v>
      </c>
      <c r="D30" s="37"/>
      <c r="E30" s="38">
        <v>77</v>
      </c>
      <c r="F30" s="35">
        <v>64</v>
      </c>
      <c r="G30" s="35">
        <v>65</v>
      </c>
      <c r="H30" s="39">
        <f>E30/E8*100</f>
        <v>0.38833972160581</v>
      </c>
      <c r="I30" s="39">
        <f>F30/F8*100</f>
        <v>0.34812880765883375</v>
      </c>
      <c r="J30" s="39">
        <f>G30/G8*100</f>
        <v>0.3374169435215947</v>
      </c>
      <c r="K30" s="35"/>
    </row>
    <row r="31" spans="1:11" ht="13.5" customHeight="1">
      <c r="A31" s="35"/>
      <c r="B31" s="41"/>
      <c r="C31" s="51" t="s">
        <v>27</v>
      </c>
      <c r="D31" s="37"/>
      <c r="E31" s="38">
        <v>1163</v>
      </c>
      <c r="F31" s="35">
        <v>1173</v>
      </c>
      <c r="G31" s="35">
        <v>1208</v>
      </c>
      <c r="H31" s="39">
        <f>E31/E8*100</f>
        <v>5.865442808150091</v>
      </c>
      <c r="I31" s="39">
        <f>F31/F8*100</f>
        <v>6.3805483028720635</v>
      </c>
      <c r="J31" s="39">
        <f>G31/G8*100</f>
        <v>6.270764119601329</v>
      </c>
      <c r="K31" s="35"/>
    </row>
    <row r="32" spans="1:11" ht="13.5" customHeight="1">
      <c r="A32" s="35"/>
      <c r="B32" s="41"/>
      <c r="C32" s="51" t="s">
        <v>28</v>
      </c>
      <c r="D32" s="52"/>
      <c r="E32" s="38">
        <v>72</v>
      </c>
      <c r="F32" s="53">
        <v>0</v>
      </c>
      <c r="G32" s="35">
        <v>75</v>
      </c>
      <c r="H32" s="39">
        <f>E32/E8*100</f>
        <v>0.3631228565664717</v>
      </c>
      <c r="I32" s="53">
        <v>0</v>
      </c>
      <c r="J32" s="39">
        <f>G32/G8*100</f>
        <v>0.38932724252491696</v>
      </c>
      <c r="K32" s="53"/>
    </row>
    <row r="33" spans="1:11" ht="6.75" customHeight="1" thickBot="1">
      <c r="A33" s="6"/>
      <c r="B33" s="6"/>
      <c r="C33" s="54"/>
      <c r="D33" s="55"/>
      <c r="E33" s="54"/>
      <c r="F33" s="54"/>
      <c r="G33" s="54"/>
      <c r="H33" s="54"/>
      <c r="I33" s="54"/>
      <c r="J33" s="54"/>
      <c r="K33" s="54"/>
    </row>
    <row r="34" spans="1:11" ht="18" customHeight="1">
      <c r="A34" s="56" t="s">
        <v>29</v>
      </c>
      <c r="B34" s="57"/>
      <c r="C34" s="57"/>
      <c r="D34" s="57"/>
      <c r="E34" s="57"/>
      <c r="F34" s="58"/>
      <c r="G34" s="57"/>
      <c r="H34" s="57"/>
      <c r="I34" s="58"/>
      <c r="J34" s="57"/>
      <c r="K34" s="57"/>
    </row>
    <row r="35" spans="1:11" ht="13.5" customHeight="1">
      <c r="A35" s="59" t="s">
        <v>30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3.5" customHeight="1">
      <c r="A36" s="59" t="s">
        <v>31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3.5">
      <c r="A37" s="59" t="s">
        <v>32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3.5">
      <c r="A38" s="59" t="s">
        <v>33</v>
      </c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3.5">
      <c r="A39" s="31"/>
      <c r="B39" s="60"/>
      <c r="C39" s="60"/>
      <c r="D39" s="60"/>
      <c r="E39" s="60"/>
      <c r="F39" s="60"/>
      <c r="G39" s="60"/>
      <c r="H39" s="60"/>
      <c r="I39" s="60"/>
      <c r="J39" s="61"/>
      <c r="K39" s="60"/>
    </row>
  </sheetData>
  <sheetProtection/>
  <mergeCells count="20">
    <mergeCell ref="A35:K35"/>
    <mergeCell ref="A36:K36"/>
    <mergeCell ref="A37:K37"/>
    <mergeCell ref="A38:K38"/>
    <mergeCell ref="K5:K6"/>
    <mergeCell ref="B8:C8"/>
    <mergeCell ref="B10:C10"/>
    <mergeCell ref="B13:C13"/>
    <mergeCell ref="B18:C18"/>
    <mergeCell ref="A34:K34"/>
    <mergeCell ref="A1:K1"/>
    <mergeCell ref="B4:C6"/>
    <mergeCell ref="E4:G4"/>
    <mergeCell ref="H4:J4"/>
    <mergeCell ref="E5:E6"/>
    <mergeCell ref="F5:F6"/>
    <mergeCell ref="G5:G6"/>
    <mergeCell ref="H5:H6"/>
    <mergeCell ref="I5:I6"/>
    <mergeCell ref="J5:J6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2016-06-24T00:42:58Z</dcterms:created>
  <dcterms:modified xsi:type="dcterms:W3CDTF">2016-06-24T00:44:10Z</dcterms:modified>
  <cp:category/>
  <cp:version/>
  <cp:contentType/>
  <cp:contentStatus/>
</cp:coreProperties>
</file>