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21315" windowHeight="9570" activeTab="0"/>
  </bookViews>
  <sheets>
    <sheet name="19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<sst xmlns="http://schemas.openxmlformats.org/spreadsheetml/2006/main" count="70" uniqueCount="70">
  <si>
    <t xml:space="preserve">   19   都内市区別世帯数、男女別人口</t>
  </si>
  <si>
    <t xml:space="preserve">平成27年1月1日現在  </t>
  </si>
  <si>
    <t>地域</t>
  </si>
  <si>
    <t>世  帯  数</t>
  </si>
  <si>
    <t>人                          口</t>
  </si>
  <si>
    <t xml:space="preserve">
面　　　積
（k㎡）</t>
  </si>
  <si>
    <t>人口密度</t>
  </si>
  <si>
    <t>外 国 人
人口</t>
  </si>
  <si>
    <t>総　　  数</t>
  </si>
  <si>
    <t>男</t>
  </si>
  <si>
    <t>女</t>
  </si>
  <si>
    <t>対前年増減</t>
  </si>
  <si>
    <t>総数</t>
  </si>
  <si>
    <t>区部</t>
  </si>
  <si>
    <t>市部</t>
  </si>
  <si>
    <t>郡部</t>
  </si>
  <si>
    <t>島部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</si>
  <si>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</si>
  <si>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</si>
  <si>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</si>
  <si>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</si>
  <si>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</si>
  <si>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</si>
  <si>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</si>
  <si>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</si>
  <si>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</si>
  <si>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</si>
  <si>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</si>
  <si>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</si>
  <si>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</si>
  <si>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</si>
  <si>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</si>
  <si>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</si>
  <si>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</si>
  <si>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</si>
  <si>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</si>
  <si>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</si>
  <si>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</si>
  <si>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</si>
  <si>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</si>
  <si>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</si>
  <si>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</si>
  <si>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</si>
  <si>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</si>
  <si>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</si>
  <si>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</si>
  <si>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</si>
  <si>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</si>
  <si>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</si>
  <si>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</si>
  <si>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</si>
  <si>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</si>
  <si>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</si>
  <si>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</si>
  <si>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</si>
  <si>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</si>
  <si>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</si>
  <si>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</si>
  <si>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</si>
  <si>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</si>
  <si>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</si>
  <si>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</si>
  <si>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</si>
  <si>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</si>
  <si>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</si>
  <si>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</si>
  <si>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 xml:space="preserve">  資料：「住民基本台帳による東京都の世帯と人口」</t>
  </si>
  <si>
    <t xml:space="preserve">      （注）(1)面積は、平成25年10月1日現在である。</t>
  </si>
  <si>
    <t xml:space="preserve">      　　　(2)面積の総計及び区計は、荒川河口部（1.15k㎡）及び中央防波堤埋立地（3.65k㎡）を含む。</t>
  </si>
  <si>
    <t xml:space="preserve">      　　　(3)人口総数は、外国人人口を含む。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</si>
</sst>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;&quot;△&quot;###\ ##0;\-"/>
    <numFmt numFmtId="178" formatCode="###\ ##0.00"/>
    <numFmt numFmtId="179" formatCode="0.00000000000000_);[Red]\(0.00000000000000\)"/>
    <numFmt numFmtId="180" formatCode="##\ ###\ ##0"/>
    <numFmt numFmtId="181" formatCode="#\ ###\ ##0;&quot;△&quot;\ ###\ ##0;\-"/>
    <numFmt numFmtId="182" formatCode="#\ ##0.00"/>
    <numFmt numFmtId="183" formatCode="#\ ##0.00;\-#\ ##0.00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.5"/>
      <name val="ＭＳ Ｐ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b/>
      <sz val="11"/>
      <name val="ＭＳ 明朝"/>
      <family val="1"/>
    </font>
    <font>
      <b/>
      <sz val="11"/>
      <color indexed="8"/>
      <name val="ＭＳ ゴシック"/>
      <family val="3"/>
    </font>
    <font>
      <b/>
      <sz val="11"/>
      <name val="ＭＳ ゴシック"/>
      <family val="3"/>
    </font>
    <font>
      <sz val="11"/>
      <color indexed="8"/>
      <name val="ｺﾞｼｯｸ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double"/>
      <top style="medium"/>
      <bottom/>
    </border>
    <border>
      <left style="double"/>
      <right/>
      <top style="medium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double"/>
      <top/>
      <bottom/>
    </border>
    <border>
      <left style="double"/>
      <right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18" fillId="0" borderId="0">
      <alignment/>
      <protection/>
    </xf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45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16" fillId="0" borderId="0" xfId="61" applyNumberFormat="1" applyFont="1" applyFill="1" applyBorder="1" applyAlignment="1" applyProtection="1">
      <alignment horizontal="left"/>
      <protection/>
    </xf>
    <xf numFmtId="0" fontId="16" fillId="0" borderId="0" xfId="61" applyNumberFormat="1" applyFont="1" applyFill="1" applyBorder="1" applyAlignment="1" applyProtection="1" quotePrefix="1">
      <alignment horizontal="left"/>
      <protection/>
    </xf>
    <xf numFmtId="0" fontId="21" fillId="0" borderId="0" xfId="61" applyNumberFormat="1" applyFont="1" applyFill="1" applyAlignment="1">
      <alignment/>
      <protection/>
    </xf>
    <xf numFmtId="0" fontId="22" fillId="0" borderId="0" xfId="61" applyNumberFormat="1" applyFont="1" applyAlignment="1">
      <alignment/>
      <protection/>
    </xf>
    <xf numFmtId="0" fontId="23" fillId="0" borderId="0" xfId="61" applyNumberFormat="1" applyFont="1" applyFill="1" applyBorder="1" applyAlignment="1" applyProtection="1">
      <alignment horizontal="right"/>
      <protection locked="0"/>
    </xf>
    <xf numFmtId="0" fontId="18" fillId="0" borderId="0" xfId="61" applyNumberFormat="1" applyAlignment="1" applyProtection="1">
      <alignment/>
      <protection locked="0"/>
    </xf>
    <xf numFmtId="0" fontId="24" fillId="0" borderId="0" xfId="61" applyNumberFormat="1" applyFont="1" applyAlignment="1">
      <alignment/>
      <protection/>
    </xf>
    <xf numFmtId="0" fontId="23" fillId="0" borderId="0" xfId="61" applyNumberFormat="1" applyFont="1" applyFill="1" applyBorder="1" applyAlignment="1" applyProtection="1" quotePrefix="1">
      <alignment/>
      <protection/>
    </xf>
    <xf numFmtId="0" fontId="24" fillId="0" borderId="0" xfId="61" applyFont="1" applyFill="1" applyAlignment="1">
      <alignment/>
      <protection/>
    </xf>
    <xf numFmtId="0" fontId="23" fillId="0" borderId="10" xfId="61" applyNumberFormat="1" applyFont="1" applyFill="1" applyBorder="1" applyAlignment="1" applyProtection="1">
      <alignment horizontal="center" vertical="center"/>
      <protection/>
    </xf>
    <xf numFmtId="0" fontId="23" fillId="0" borderId="10" xfId="61" applyNumberFormat="1" applyFont="1" applyFill="1" applyBorder="1" applyAlignment="1" applyProtection="1">
      <alignment horizontal="distributed" vertical="center"/>
      <protection/>
    </xf>
    <xf numFmtId="0" fontId="23" fillId="0" borderId="11" xfId="61" applyNumberFormat="1" applyFont="1" applyFill="1" applyBorder="1" applyAlignment="1" applyProtection="1">
      <alignment horizontal="center" vertical="center"/>
      <protection/>
    </xf>
    <xf numFmtId="0" fontId="23" fillId="0" borderId="12" xfId="61" applyNumberFormat="1" applyFont="1" applyFill="1" applyBorder="1" applyAlignment="1" applyProtection="1">
      <alignment horizontal="center" vertical="center"/>
      <protection/>
    </xf>
    <xf numFmtId="0" fontId="23" fillId="0" borderId="12" xfId="61" applyNumberFormat="1" applyFont="1" applyFill="1" applyBorder="1" applyAlignment="1" applyProtection="1">
      <alignment horizontal="center" vertical="center" wrapText="1"/>
      <protection/>
    </xf>
    <xf numFmtId="0" fontId="23" fillId="0" borderId="13" xfId="61" applyNumberFormat="1" applyFont="1" applyFill="1" applyBorder="1" applyAlignment="1" applyProtection="1">
      <alignment horizontal="distributed" vertical="center"/>
      <protection/>
    </xf>
    <xf numFmtId="0" fontId="23" fillId="0" borderId="14" xfId="61" applyNumberFormat="1" applyFont="1" applyFill="1" applyBorder="1" applyAlignment="1" applyProtection="1">
      <alignment horizontal="distributed" vertical="center" wrapText="1"/>
      <protection/>
    </xf>
    <xf numFmtId="0" fontId="23" fillId="0" borderId="0" xfId="61" applyNumberFormat="1" applyFont="1" applyFill="1" applyBorder="1" applyAlignment="1" applyProtection="1">
      <alignment horizontal="center" vertical="center"/>
      <protection/>
    </xf>
    <xf numFmtId="0" fontId="23" fillId="0" borderId="0" xfId="61" applyNumberFormat="1" applyFont="1" applyFill="1" applyBorder="1" applyAlignment="1" applyProtection="1">
      <alignment horizontal="distributed" vertical="center"/>
      <protection/>
    </xf>
    <xf numFmtId="0" fontId="23" fillId="0" borderId="15" xfId="61" applyNumberFormat="1" applyFont="1" applyFill="1" applyBorder="1" applyAlignment="1" applyProtection="1">
      <alignment horizontal="center" vertical="center"/>
      <protection/>
    </xf>
    <xf numFmtId="0" fontId="23" fillId="0" borderId="16" xfId="61" applyNumberFormat="1" applyFont="1" applyFill="1" applyBorder="1" applyAlignment="1" applyProtection="1" quotePrefix="1">
      <alignment horizontal="center" vertical="center"/>
      <protection/>
    </xf>
    <xf numFmtId="0" fontId="23" fillId="0" borderId="16" xfId="61" applyNumberFormat="1" applyFont="1" applyFill="1" applyBorder="1" applyAlignment="1" applyProtection="1">
      <alignment horizontal="center" vertical="center"/>
      <protection/>
    </xf>
    <xf numFmtId="0" fontId="23" fillId="0" borderId="17" xfId="61" applyNumberFormat="1" applyFont="1" applyFill="1" applyBorder="1" applyAlignment="1" applyProtection="1">
      <alignment horizontal="distributed" vertical="center"/>
      <protection/>
    </xf>
    <xf numFmtId="0" fontId="23" fillId="0" borderId="18" xfId="61" applyNumberFormat="1" applyFont="1" applyFill="1" applyBorder="1" applyAlignment="1" applyProtection="1" quotePrefix="1">
      <alignment horizontal="distributed" vertical="center"/>
      <protection/>
    </xf>
    <xf numFmtId="0" fontId="23" fillId="0" borderId="19" xfId="61" applyFont="1" applyFill="1" applyBorder="1" applyAlignment="1" applyProtection="1">
      <alignment horizontal="distributed" vertical="center"/>
      <protection/>
    </xf>
    <xf numFmtId="0" fontId="23" fillId="0" borderId="20" xfId="61" applyNumberFormat="1" applyFont="1" applyFill="1" applyBorder="1" applyAlignment="1" applyProtection="1">
      <alignment horizontal="center" vertical="center"/>
      <protection/>
    </xf>
    <xf numFmtId="0" fontId="23" fillId="0" borderId="20" xfId="61" applyNumberFormat="1" applyFont="1" applyFill="1" applyBorder="1" applyAlignment="1" applyProtection="1">
      <alignment horizontal="distributed" vertical="center"/>
      <protection/>
    </xf>
    <xf numFmtId="0" fontId="23" fillId="0" borderId="21" xfId="61" applyNumberFormat="1" applyFont="1" applyFill="1" applyBorder="1" applyAlignment="1" applyProtection="1">
      <alignment horizontal="center" vertical="center"/>
      <protection/>
    </xf>
    <xf numFmtId="0" fontId="23" fillId="0" borderId="22" xfId="61" applyFont="1" applyFill="1" applyBorder="1" applyAlignment="1" applyProtection="1" quotePrefix="1">
      <alignment horizontal="distributed" vertical="center"/>
      <protection/>
    </xf>
    <xf numFmtId="0" fontId="23" fillId="0" borderId="23" xfId="61" applyNumberFormat="1" applyFont="1" applyFill="1" applyBorder="1" applyAlignment="1" applyProtection="1">
      <alignment horizontal="distributed" vertical="center"/>
      <protection/>
    </xf>
    <xf numFmtId="0" fontId="23" fillId="0" borderId="24" xfId="61" applyNumberFormat="1" applyFont="1" applyFill="1" applyBorder="1" applyAlignment="1" applyProtection="1" quotePrefix="1">
      <alignment horizontal="distributed" vertical="center"/>
      <protection/>
    </xf>
    <xf numFmtId="0" fontId="24" fillId="0" borderId="0" xfId="61" applyFont="1" applyAlignment="1">
      <alignment/>
      <protection/>
    </xf>
    <xf numFmtId="0" fontId="24" fillId="0" borderId="25" xfId="61" applyFont="1" applyBorder="1" applyAlignment="1">
      <alignment/>
      <protection/>
    </xf>
    <xf numFmtId="0" fontId="23" fillId="0" borderId="25" xfId="61" applyFont="1" applyFill="1" applyBorder="1" applyAlignment="1" applyProtection="1">
      <alignment/>
      <protection/>
    </xf>
    <xf numFmtId="0" fontId="23" fillId="0" borderId="0" xfId="61" applyFont="1" applyFill="1" applyBorder="1" applyAlignment="1" applyProtection="1">
      <alignment/>
      <protection/>
    </xf>
    <xf numFmtId="0" fontId="23" fillId="0" borderId="26" xfId="61" applyFont="1" applyFill="1" applyBorder="1" applyAlignment="1" applyProtection="1">
      <alignment/>
      <protection/>
    </xf>
    <xf numFmtId="176" fontId="23" fillId="0" borderId="25" xfId="61" applyNumberFormat="1" applyFont="1" applyFill="1" applyBorder="1" applyAlignment="1" applyProtection="1">
      <alignment/>
      <protection/>
    </xf>
    <xf numFmtId="0" fontId="23" fillId="0" borderId="0" xfId="61" applyFont="1" applyFill="1" applyBorder="1" applyAlignment="1" applyProtection="1">
      <alignment horizontal="distributed"/>
      <protection/>
    </xf>
    <xf numFmtId="0" fontId="23" fillId="0" borderId="0" xfId="61" applyFont="1" applyFill="1" applyBorder="1" applyAlignment="1" applyProtection="1" quotePrefix="1">
      <alignment horizontal="center"/>
      <protection/>
    </xf>
    <xf numFmtId="177" fontId="23" fillId="0" borderId="27" xfId="61" applyNumberFormat="1" applyFont="1" applyFill="1" applyBorder="1" applyAlignment="1" applyProtection="1" quotePrefix="1">
      <alignment horizontal="right"/>
      <protection/>
    </xf>
    <xf numFmtId="177" fontId="24" fillId="0" borderId="0" xfId="61" applyNumberFormat="1" applyFont="1" applyFill="1" applyAlignment="1">
      <alignment/>
      <protection/>
    </xf>
    <xf numFmtId="178" fontId="23" fillId="0" borderId="0" xfId="61" applyNumberFormat="1" applyFont="1" applyFill="1" applyBorder="1" applyAlignment="1" applyProtection="1" quotePrefix="1">
      <alignment horizontal="right"/>
      <protection/>
    </xf>
    <xf numFmtId="177" fontId="23" fillId="0" borderId="0" xfId="61" applyNumberFormat="1" applyFont="1" applyFill="1" applyBorder="1" applyAlignment="1" applyProtection="1" quotePrefix="1">
      <alignment horizontal="right"/>
      <protection/>
    </xf>
    <xf numFmtId="179" fontId="24" fillId="0" borderId="0" xfId="61" applyNumberFormat="1" applyFont="1" applyAlignment="1">
      <alignment/>
      <protection/>
    </xf>
    <xf numFmtId="0" fontId="24" fillId="0" borderId="0" xfId="61" applyFont="1" applyBorder="1" applyAlignment="1">
      <alignment horizontal="distributed"/>
      <protection/>
    </xf>
    <xf numFmtId="0" fontId="23" fillId="0" borderId="0" xfId="61" applyFont="1" applyFill="1" applyBorder="1" applyAlignment="1" applyProtection="1">
      <alignment horizontal="distributed"/>
      <protection/>
    </xf>
    <xf numFmtId="177" fontId="23" fillId="0" borderId="27" xfId="61" applyNumberFormat="1" applyFont="1" applyFill="1" applyBorder="1" applyAlignment="1" applyProtection="1">
      <alignment/>
      <protection/>
    </xf>
    <xf numFmtId="177" fontId="23" fillId="0" borderId="0" xfId="61" applyNumberFormat="1" applyFont="1" applyFill="1" applyBorder="1" applyAlignment="1" applyProtection="1">
      <alignment/>
      <protection/>
    </xf>
    <xf numFmtId="0" fontId="23" fillId="0" borderId="0" xfId="61" applyFont="1" applyFill="1" applyBorder="1" applyAlignment="1" applyProtection="1" quotePrefix="1">
      <alignment horizontal="distributed"/>
      <protection/>
    </xf>
    <xf numFmtId="0" fontId="23" fillId="0" borderId="0" xfId="61" applyFont="1" applyFill="1" applyBorder="1" applyAlignment="1" applyProtection="1" quotePrefix="1">
      <alignment/>
      <protection/>
    </xf>
    <xf numFmtId="177" fontId="23" fillId="0" borderId="0" xfId="61" applyNumberFormat="1" applyFont="1" applyFill="1" applyBorder="1" applyAlignment="1" applyProtection="1">
      <alignment horizontal="right"/>
      <protection/>
    </xf>
    <xf numFmtId="2" fontId="23" fillId="0" borderId="0" xfId="61" applyNumberFormat="1" applyFont="1" applyFill="1" applyBorder="1" applyAlignment="1" applyProtection="1">
      <alignment/>
      <protection/>
    </xf>
    <xf numFmtId="2" fontId="23" fillId="0" borderId="0" xfId="61" applyNumberFormat="1" applyFont="1" applyFill="1" applyBorder="1" applyAlignment="1" applyProtection="1" quotePrefix="1">
      <alignment horizontal="right"/>
      <protection/>
    </xf>
    <xf numFmtId="180" fontId="24" fillId="0" borderId="27" xfId="63" applyNumberFormat="1" applyFont="1" applyFill="1" applyBorder="1">
      <alignment/>
      <protection/>
    </xf>
    <xf numFmtId="180" fontId="24" fillId="0" borderId="0" xfId="63" applyNumberFormat="1" applyFont="1" applyFill="1" applyBorder="1">
      <alignment/>
      <protection/>
    </xf>
    <xf numFmtId="181" fontId="23" fillId="0" borderId="0" xfId="61" applyNumberFormat="1" applyFont="1" applyFill="1" applyBorder="1" applyAlignment="1" applyProtection="1" quotePrefix="1">
      <alignment horizontal="right"/>
      <protection/>
    </xf>
    <xf numFmtId="182" fontId="24" fillId="0" borderId="0" xfId="63" applyNumberFormat="1" applyFont="1" applyFill="1" applyBorder="1">
      <alignment/>
      <protection/>
    </xf>
    <xf numFmtId="180" fontId="24" fillId="0" borderId="0" xfId="50" applyNumberFormat="1" applyFont="1" applyFill="1" applyAlignment="1">
      <alignment vertical="center"/>
      <protection/>
    </xf>
    <xf numFmtId="177" fontId="23" fillId="0" borderId="27" xfId="61" applyNumberFormat="1" applyFont="1" applyFill="1" applyBorder="1" applyAlignment="1" applyProtection="1">
      <alignment/>
      <protection locked="0"/>
    </xf>
    <xf numFmtId="177" fontId="23" fillId="0" borderId="0" xfId="61" applyNumberFormat="1" applyFont="1" applyFill="1" applyBorder="1" applyAlignment="1" applyProtection="1">
      <alignment/>
      <protection locked="0"/>
    </xf>
    <xf numFmtId="180" fontId="23" fillId="0" borderId="0" xfId="61" applyNumberFormat="1" applyFont="1" applyFill="1" applyBorder="1" applyAlignment="1" applyProtection="1">
      <alignment/>
      <protection locked="0"/>
    </xf>
    <xf numFmtId="183" fontId="24" fillId="0" borderId="0" xfId="63" applyNumberFormat="1" applyFont="1" applyFill="1" applyBorder="1">
      <alignment/>
      <protection/>
    </xf>
    <xf numFmtId="181" fontId="23" fillId="0" borderId="0" xfId="61" applyNumberFormat="1" applyFont="1" applyFill="1" applyBorder="1" applyAlignment="1" applyProtection="1">
      <alignment/>
      <protection/>
    </xf>
    <xf numFmtId="0" fontId="26" fillId="0" borderId="0" xfId="61" applyFont="1" applyBorder="1" applyAlignment="1">
      <alignment horizontal="distributed"/>
      <protection/>
    </xf>
    <xf numFmtId="0" fontId="27" fillId="0" borderId="0" xfId="61" applyFont="1" applyFill="1" applyBorder="1" applyAlignment="1" applyProtection="1">
      <alignment horizontal="distributed"/>
      <protection/>
    </xf>
    <xf numFmtId="0" fontId="27" fillId="0" borderId="0" xfId="61" applyFont="1" applyFill="1" applyBorder="1" applyAlignment="1" applyProtection="1" quotePrefix="1">
      <alignment/>
      <protection/>
    </xf>
    <xf numFmtId="180" fontId="28" fillId="0" borderId="27" xfId="63" applyNumberFormat="1" applyFont="1" applyFill="1" applyBorder="1">
      <alignment/>
      <protection/>
    </xf>
    <xf numFmtId="180" fontId="28" fillId="0" borderId="0" xfId="63" applyNumberFormat="1" applyFont="1" applyFill="1" applyBorder="1">
      <alignment/>
      <protection/>
    </xf>
    <xf numFmtId="181" fontId="27" fillId="0" borderId="0" xfId="61" applyNumberFormat="1" applyFont="1" applyFill="1" applyBorder="1" applyAlignment="1" applyProtection="1" quotePrefix="1">
      <alignment horizontal="right"/>
      <protection/>
    </xf>
    <xf numFmtId="183" fontId="28" fillId="0" borderId="0" xfId="63" applyNumberFormat="1" applyFont="1" applyFill="1" applyBorder="1">
      <alignment/>
      <protection/>
    </xf>
    <xf numFmtId="177" fontId="27" fillId="0" borderId="0" xfId="61" applyNumberFormat="1" applyFont="1" applyFill="1" applyBorder="1" applyAlignment="1" applyProtection="1" quotePrefix="1">
      <alignment horizontal="right"/>
      <protection/>
    </xf>
    <xf numFmtId="180" fontId="28" fillId="0" borderId="0" xfId="50" applyNumberFormat="1" applyFont="1" applyFill="1" applyAlignment="1">
      <alignment vertical="center"/>
      <protection/>
    </xf>
    <xf numFmtId="0" fontId="26" fillId="0" borderId="0" xfId="61" applyFont="1" applyAlignment="1">
      <alignment/>
      <protection/>
    </xf>
    <xf numFmtId="0" fontId="29" fillId="0" borderId="0" xfId="61" applyFont="1" applyFill="1" applyBorder="1" applyAlignment="1" applyProtection="1" quotePrefix="1">
      <alignment/>
      <protection/>
    </xf>
    <xf numFmtId="177" fontId="23" fillId="0" borderId="27" xfId="61" applyNumberFormat="1" applyFont="1" applyFill="1" applyBorder="1" applyAlignment="1" applyProtection="1" quotePrefix="1">
      <alignment horizontal="right"/>
      <protection locked="0"/>
    </xf>
    <xf numFmtId="177" fontId="23" fillId="0" borderId="0" xfId="61" applyNumberFormat="1" applyFont="1" applyFill="1" applyBorder="1" applyAlignment="1" applyProtection="1" quotePrefix="1">
      <alignment horizontal="right"/>
      <protection locked="0"/>
    </xf>
    <xf numFmtId="180" fontId="23" fillId="0" borderId="0" xfId="61" applyNumberFormat="1" applyFont="1" applyFill="1" applyBorder="1" applyAlignment="1" applyProtection="1" quotePrefix="1">
      <alignment horizontal="right"/>
      <protection locked="0"/>
    </xf>
    <xf numFmtId="180" fontId="24" fillId="0" borderId="0" xfId="50" applyNumberFormat="1" applyFont="1" applyFill="1" applyBorder="1" applyAlignment="1">
      <alignment vertical="center"/>
      <protection/>
    </xf>
    <xf numFmtId="0" fontId="24" fillId="0" borderId="28" xfId="61" applyFont="1" applyBorder="1" applyAlignment="1">
      <alignment/>
      <protection/>
    </xf>
    <xf numFmtId="0" fontId="23" fillId="0" borderId="28" xfId="61" applyFont="1" applyFill="1" applyBorder="1" applyAlignment="1" applyProtection="1">
      <alignment/>
      <protection/>
    </xf>
    <xf numFmtId="0" fontId="23" fillId="0" borderId="29" xfId="61" applyFont="1" applyFill="1" applyBorder="1" applyAlignment="1" applyProtection="1">
      <alignment/>
      <protection/>
    </xf>
    <xf numFmtId="176" fontId="23" fillId="0" borderId="28" xfId="61" applyNumberFormat="1" applyFont="1" applyFill="1" applyBorder="1" applyAlignment="1" applyProtection="1">
      <alignment/>
      <protection/>
    </xf>
    <xf numFmtId="0" fontId="23" fillId="0" borderId="10" xfId="61" applyFont="1" applyFill="1" applyBorder="1" applyAlignment="1" applyProtection="1">
      <alignment horizontal="left"/>
      <protection/>
    </xf>
    <xf numFmtId="0" fontId="23" fillId="0" borderId="10" xfId="61" applyFont="1" applyFill="1" applyBorder="1" applyAlignment="1" applyProtection="1" quotePrefix="1">
      <alignment horizontal="left"/>
      <protection/>
    </xf>
    <xf numFmtId="0" fontId="23" fillId="0" borderId="0" xfId="61" applyFont="1" applyFill="1" applyBorder="1" applyAlignment="1" applyProtection="1">
      <alignment horizontal="left"/>
      <protection/>
    </xf>
    <xf numFmtId="0" fontId="23" fillId="0" borderId="0" xfId="61" applyFont="1" applyFill="1" applyBorder="1" applyAlignment="1" applyProtection="1" quotePrefix="1">
      <alignment horizontal="left"/>
      <protection/>
    </xf>
    <xf numFmtId="176" fontId="24" fillId="0" borderId="0" xfId="61" applyNumberFormat="1" applyFont="1" applyAlignmen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_１．４表　（参考表１．２）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74"/>
  <sheetViews>
    <sheetView tabSelected="1" zoomScalePageLayoutView="0" workbookViewId="0" topLeftCell="A1">
      <selection activeCell="P15" sqref="P15"/>
    </sheetView>
  </sheetViews>
  <sheetFormatPr defaultColWidth="9.140625" defaultRowHeight="15"/>
  <cols>
    <col min="1" max="1" width="0.9921875" style="31" customWidth="1"/>
    <col min="2" max="3" width="1.8515625" style="31" customWidth="1"/>
    <col min="4" max="4" width="11.7109375" style="31" customWidth="1"/>
    <col min="5" max="5" width="1.1484375" style="31" customWidth="1"/>
    <col min="6" max="6" width="12.28125" style="31" customWidth="1"/>
    <col min="7" max="9" width="11.7109375" style="31" customWidth="1"/>
    <col min="10" max="10" width="11.421875" style="9" customWidth="1"/>
    <col min="11" max="12" width="11.28125" style="31" customWidth="1"/>
    <col min="13" max="13" width="11.28125" style="86" customWidth="1"/>
    <col min="14" max="14" width="19.7109375" style="31" bestFit="1" customWidth="1"/>
    <col min="15" max="255" width="9.00390625" style="31" customWidth="1"/>
    <col min="256" max="16384" width="0.9921875" style="31" customWidth="1"/>
  </cols>
  <sheetData>
    <row r="1" spans="1:13" s="4" customFormat="1" ht="18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</row>
    <row r="2" spans="1:13" s="7" customFormat="1" ht="18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4:10" s="7" customFormat="1" ht="4.5" customHeight="1" thickBot="1">
      <c r="D3" s="8"/>
      <c r="E3" s="8"/>
      <c r="J3" s="9"/>
    </row>
    <row r="4" spans="1:13" s="7" customFormat="1" ht="14.25" customHeight="1">
      <c r="A4" s="10"/>
      <c r="B4" s="11" t="s">
        <v>2</v>
      </c>
      <c r="C4" s="11"/>
      <c r="D4" s="11"/>
      <c r="E4" s="12"/>
      <c r="F4" s="13" t="s">
        <v>3</v>
      </c>
      <c r="G4" s="13" t="s">
        <v>4</v>
      </c>
      <c r="H4" s="13"/>
      <c r="I4" s="13"/>
      <c r="J4" s="13"/>
      <c r="K4" s="14" t="s">
        <v>5</v>
      </c>
      <c r="L4" s="15" t="s">
        <v>6</v>
      </c>
      <c r="M4" s="16" t="s">
        <v>7</v>
      </c>
    </row>
    <row r="5" spans="1:13" s="7" customFormat="1" ht="14.25" customHeight="1">
      <c r="A5" s="17"/>
      <c r="B5" s="18"/>
      <c r="C5" s="18"/>
      <c r="D5" s="18"/>
      <c r="E5" s="19"/>
      <c r="F5" s="20"/>
      <c r="G5" s="21"/>
      <c r="H5" s="21"/>
      <c r="I5" s="21"/>
      <c r="J5" s="21"/>
      <c r="K5" s="20"/>
      <c r="L5" s="22"/>
      <c r="M5" s="23"/>
    </row>
    <row r="6" spans="1:13" s="7" customFormat="1" ht="14.25" customHeight="1">
      <c r="A6" s="17"/>
      <c r="B6" s="18"/>
      <c r="C6" s="18"/>
      <c r="D6" s="18"/>
      <c r="E6" s="19"/>
      <c r="F6" s="20"/>
      <c r="G6" s="21" t="s">
        <v>8</v>
      </c>
      <c r="H6" s="21" t="s">
        <v>9</v>
      </c>
      <c r="I6" s="21" t="s">
        <v>10</v>
      </c>
      <c r="J6" s="24" t="s">
        <v>11</v>
      </c>
      <c r="K6" s="20"/>
      <c r="L6" s="22"/>
      <c r="M6" s="23"/>
    </row>
    <row r="7" spans="1:13" s="7" customFormat="1" ht="14.25" customHeight="1">
      <c r="A7" s="25"/>
      <c r="B7" s="26"/>
      <c r="C7" s="26"/>
      <c r="D7" s="26"/>
      <c r="E7" s="27"/>
      <c r="F7" s="20"/>
      <c r="G7" s="20"/>
      <c r="H7" s="20"/>
      <c r="I7" s="20"/>
      <c r="J7" s="28"/>
      <c r="K7" s="20"/>
      <c r="L7" s="29"/>
      <c r="M7" s="30"/>
    </row>
    <row r="8" spans="2:13" ht="6.75" customHeight="1">
      <c r="B8" s="32"/>
      <c r="C8" s="32"/>
      <c r="D8" s="33"/>
      <c r="E8" s="34"/>
      <c r="F8" s="35"/>
      <c r="G8" s="33"/>
      <c r="H8" s="33"/>
      <c r="I8" s="33"/>
      <c r="J8" s="33"/>
      <c r="K8" s="33"/>
      <c r="L8" s="33"/>
      <c r="M8" s="36"/>
    </row>
    <row r="9" spans="2:14" ht="12.75" customHeight="1">
      <c r="B9" s="37" t="s">
        <v>12</v>
      </c>
      <c r="C9" s="37"/>
      <c r="D9" s="37"/>
      <c r="E9" s="38"/>
      <c r="F9" s="39">
        <f>SUM(F11:F14)</f>
        <v>6784195</v>
      </c>
      <c r="G9" s="40">
        <f>SUM(G11:G14)</f>
        <v>13297586</v>
      </c>
      <c r="H9" s="40">
        <f>SUM(H11:H14)</f>
        <v>6565648</v>
      </c>
      <c r="I9" s="40">
        <f>SUM(I11:I14)</f>
        <v>6731938</v>
      </c>
      <c r="J9" s="40">
        <f>SUM(J11:J14)</f>
        <v>95545</v>
      </c>
      <c r="K9" s="41">
        <v>2188.67</v>
      </c>
      <c r="L9" s="42">
        <f>G9/K9</f>
        <v>6075.646854025504</v>
      </c>
      <c r="M9" s="42">
        <f>SUM(M11:M14)</f>
        <v>417442</v>
      </c>
      <c r="N9" s="43"/>
    </row>
    <row r="10" spans="2:13" ht="12.75" customHeight="1">
      <c r="B10" s="44"/>
      <c r="C10" s="44"/>
      <c r="D10" s="45"/>
      <c r="E10" s="34"/>
      <c r="F10" s="46"/>
      <c r="G10" s="47"/>
      <c r="H10" s="47"/>
      <c r="I10" s="47"/>
      <c r="J10" s="47"/>
      <c r="L10" s="47"/>
      <c r="M10" s="47"/>
    </row>
    <row r="11" spans="2:13" ht="12.75" customHeight="1">
      <c r="B11" s="44"/>
      <c r="C11" s="37" t="s">
        <v>13</v>
      </c>
      <c r="D11" s="48"/>
      <c r="E11" s="49"/>
      <c r="F11" s="39">
        <f>SUM(F16:F40)</f>
        <v>4831123</v>
      </c>
      <c r="G11" s="50">
        <f>SUM(G16:G40)</f>
        <v>9102598</v>
      </c>
      <c r="H11" s="50">
        <f>SUM(H16:H40)</f>
        <v>4485889</v>
      </c>
      <c r="I11" s="50">
        <f>SUM(I16:I40)</f>
        <v>4616709</v>
      </c>
      <c r="J11" s="50">
        <f>SUM(J16:J40)</f>
        <v>86256</v>
      </c>
      <c r="K11" s="51">
        <v>622.99</v>
      </c>
      <c r="L11" s="42">
        <f>G11/K11</f>
        <v>14611.146246328191</v>
      </c>
      <c r="M11" s="42">
        <f>SUM(M16:M40)</f>
        <v>350863</v>
      </c>
    </row>
    <row r="12" spans="2:13" ht="12.75" customHeight="1">
      <c r="B12" s="44"/>
      <c r="C12" s="37" t="s">
        <v>14</v>
      </c>
      <c r="D12" s="48"/>
      <c r="E12" s="49"/>
      <c r="F12" s="39">
        <f>SUM(F42:F69)</f>
        <v>1912347</v>
      </c>
      <c r="G12" s="42">
        <f>SUM(G42:G69)</f>
        <v>4109189</v>
      </c>
      <c r="H12" s="42">
        <f>SUM(H42:H69)</f>
        <v>2036494</v>
      </c>
      <c r="I12" s="42">
        <f>SUM(I42:I69)</f>
        <v>2072695</v>
      </c>
      <c r="J12" s="42">
        <f>SUM(J42:J69)</f>
        <v>9784</v>
      </c>
      <c r="K12" s="52">
        <v>783.94</v>
      </c>
      <c r="L12" s="42">
        <f>G12/K12</f>
        <v>5241.7136515549655</v>
      </c>
      <c r="M12" s="42">
        <f>SUM(M42:M69)</f>
        <v>65657</v>
      </c>
    </row>
    <row r="13" spans="2:13" ht="12.75" customHeight="1">
      <c r="B13" s="44"/>
      <c r="C13" s="37" t="s">
        <v>15</v>
      </c>
      <c r="D13" s="48"/>
      <c r="E13" s="49"/>
      <c r="F13" s="53">
        <v>25599</v>
      </c>
      <c r="G13" s="54">
        <f>SUM(H13:I13)</f>
        <v>58760</v>
      </c>
      <c r="H13" s="54">
        <v>29448</v>
      </c>
      <c r="I13" s="54">
        <v>29312</v>
      </c>
      <c r="J13" s="55">
        <v>-196</v>
      </c>
      <c r="K13" s="56">
        <v>375.96</v>
      </c>
      <c r="L13" s="42">
        <f>G13/K13</f>
        <v>156.2932226832642</v>
      </c>
      <c r="M13" s="57">
        <v>677</v>
      </c>
    </row>
    <row r="14" spans="2:13" ht="12.75" customHeight="1">
      <c r="B14" s="44"/>
      <c r="C14" s="37" t="s">
        <v>16</v>
      </c>
      <c r="D14" s="48"/>
      <c r="E14" s="49"/>
      <c r="F14" s="53">
        <v>15126</v>
      </c>
      <c r="G14" s="54">
        <f>SUM(H14:I14)</f>
        <v>27039</v>
      </c>
      <c r="H14" s="54">
        <v>13817</v>
      </c>
      <c r="I14" s="54">
        <v>13222</v>
      </c>
      <c r="J14" s="55">
        <v>-299</v>
      </c>
      <c r="K14" s="56">
        <v>405.78</v>
      </c>
      <c r="L14" s="42">
        <f>G14/K14</f>
        <v>66.63462960224753</v>
      </c>
      <c r="M14" s="57">
        <v>245</v>
      </c>
    </row>
    <row r="15" spans="2:13" ht="12.75" customHeight="1">
      <c r="B15" s="44"/>
      <c r="C15" s="44"/>
      <c r="D15" s="45"/>
      <c r="E15" s="34"/>
      <c r="F15" s="58"/>
      <c r="G15" s="47"/>
      <c r="H15" s="59"/>
      <c r="I15" s="59"/>
      <c r="J15" s="55"/>
      <c r="K15" s="51"/>
      <c r="L15" s="47"/>
      <c r="M15" s="60"/>
    </row>
    <row r="16" spans="2:13" ht="12.75" customHeight="1">
      <c r="B16" s="44"/>
      <c r="C16" s="44"/>
      <c r="D16" s="45" t="s">
        <v>17</v>
      </c>
      <c r="E16" s="49"/>
      <c r="F16" s="53">
        <v>31847</v>
      </c>
      <c r="G16" s="54">
        <f>SUM(H16:I16)</f>
        <v>56873</v>
      </c>
      <c r="H16" s="54">
        <v>28405</v>
      </c>
      <c r="I16" s="54">
        <v>28468</v>
      </c>
      <c r="J16" s="55">
        <v>2713</v>
      </c>
      <c r="K16" s="61">
        <v>11.64</v>
      </c>
      <c r="L16" s="42">
        <f aca="true" t="shared" si="0" ref="L16:L25">G16/K16</f>
        <v>4885.996563573883</v>
      </c>
      <c r="M16" s="57">
        <v>2484</v>
      </c>
    </row>
    <row r="17" spans="2:13" ht="12.75" customHeight="1">
      <c r="B17" s="44"/>
      <c r="C17" s="44"/>
      <c r="D17" s="45" t="s">
        <v>18</v>
      </c>
      <c r="E17" s="49"/>
      <c r="F17" s="53">
        <v>79418</v>
      </c>
      <c r="G17" s="54">
        <f aca="true" t="shared" si="1" ref="G17:G69">SUM(H17:I17)</f>
        <v>138088</v>
      </c>
      <c r="H17" s="54">
        <v>65759</v>
      </c>
      <c r="I17" s="54">
        <v>72329</v>
      </c>
      <c r="J17" s="55">
        <v>5478</v>
      </c>
      <c r="K17" s="61">
        <v>10.18</v>
      </c>
      <c r="L17" s="42">
        <f t="shared" si="0"/>
        <v>13564.636542239687</v>
      </c>
      <c r="M17" s="57">
        <v>5153</v>
      </c>
    </row>
    <row r="18" spans="2:13" ht="12.75" customHeight="1">
      <c r="B18" s="44"/>
      <c r="C18" s="44"/>
      <c r="D18" s="45" t="s">
        <v>19</v>
      </c>
      <c r="E18" s="49"/>
      <c r="F18" s="53">
        <v>137180</v>
      </c>
      <c r="G18" s="54">
        <f t="shared" si="1"/>
        <v>240585</v>
      </c>
      <c r="H18" s="54">
        <v>113643</v>
      </c>
      <c r="I18" s="54">
        <v>126942</v>
      </c>
      <c r="J18" s="55">
        <v>5248</v>
      </c>
      <c r="K18" s="61">
        <v>20.34</v>
      </c>
      <c r="L18" s="42">
        <f t="shared" si="0"/>
        <v>11828.171091445427</v>
      </c>
      <c r="M18" s="57">
        <v>18420</v>
      </c>
    </row>
    <row r="19" spans="2:13" ht="12.75" customHeight="1">
      <c r="B19" s="44"/>
      <c r="C19" s="44"/>
      <c r="D19" s="45" t="s">
        <v>20</v>
      </c>
      <c r="E19" s="49"/>
      <c r="F19" s="53">
        <v>204483</v>
      </c>
      <c r="G19" s="54">
        <f t="shared" si="1"/>
        <v>327712</v>
      </c>
      <c r="H19" s="54">
        <v>164077</v>
      </c>
      <c r="I19" s="54">
        <v>163635</v>
      </c>
      <c r="J19" s="55">
        <v>3630</v>
      </c>
      <c r="K19" s="61">
        <v>18.23</v>
      </c>
      <c r="L19" s="42">
        <f t="shared" si="0"/>
        <v>17976.52221612726</v>
      </c>
      <c r="M19" s="57">
        <v>36016</v>
      </c>
    </row>
    <row r="20" spans="2:13" ht="12.75" customHeight="1">
      <c r="B20" s="44"/>
      <c r="C20" s="44"/>
      <c r="D20" s="45" t="s">
        <v>21</v>
      </c>
      <c r="E20" s="49"/>
      <c r="F20" s="53">
        <v>112806</v>
      </c>
      <c r="G20" s="54">
        <f t="shared" si="1"/>
        <v>207413</v>
      </c>
      <c r="H20" s="54">
        <v>98815</v>
      </c>
      <c r="I20" s="54">
        <v>108598</v>
      </c>
      <c r="J20" s="55">
        <v>3155</v>
      </c>
      <c r="K20" s="61">
        <v>11.31</v>
      </c>
      <c r="L20" s="42">
        <f t="shared" si="0"/>
        <v>18338.90362511052</v>
      </c>
      <c r="M20" s="57">
        <v>7696</v>
      </c>
    </row>
    <row r="21" spans="2:13" ht="12.75" customHeight="1">
      <c r="B21" s="44"/>
      <c r="C21" s="44"/>
      <c r="D21" s="45" t="s">
        <v>22</v>
      </c>
      <c r="E21" s="49"/>
      <c r="F21" s="53">
        <v>109735</v>
      </c>
      <c r="G21" s="54">
        <f t="shared" si="1"/>
        <v>189795</v>
      </c>
      <c r="H21" s="54">
        <v>97242</v>
      </c>
      <c r="I21" s="54">
        <v>92553</v>
      </c>
      <c r="J21" s="55">
        <v>2003</v>
      </c>
      <c r="K21" s="61">
        <v>10.08</v>
      </c>
      <c r="L21" s="42">
        <f t="shared" si="0"/>
        <v>18828.869047619046</v>
      </c>
      <c r="M21" s="57">
        <v>13248</v>
      </c>
    </row>
    <row r="22" spans="2:13" ht="12.75" customHeight="1">
      <c r="B22" s="44"/>
      <c r="C22" s="44"/>
      <c r="D22" s="45" t="s">
        <v>23</v>
      </c>
      <c r="E22" s="49"/>
      <c r="F22" s="53">
        <v>139014</v>
      </c>
      <c r="G22" s="54">
        <f t="shared" si="1"/>
        <v>258423</v>
      </c>
      <c r="H22" s="54">
        <v>129057</v>
      </c>
      <c r="I22" s="54">
        <v>129366</v>
      </c>
      <c r="J22" s="55">
        <v>3796</v>
      </c>
      <c r="K22" s="61">
        <v>13.75</v>
      </c>
      <c r="L22" s="42">
        <f t="shared" si="0"/>
        <v>18794.4</v>
      </c>
      <c r="M22" s="57">
        <v>9865</v>
      </c>
    </row>
    <row r="23" spans="2:13" ht="12.75" customHeight="1">
      <c r="B23" s="44"/>
      <c r="C23" s="44"/>
      <c r="D23" s="45" t="s">
        <v>24</v>
      </c>
      <c r="E23" s="49"/>
      <c r="F23" s="53">
        <v>249102</v>
      </c>
      <c r="G23" s="54">
        <f t="shared" si="1"/>
        <v>493952</v>
      </c>
      <c r="H23" s="54">
        <v>245017</v>
      </c>
      <c r="I23" s="54">
        <v>248935</v>
      </c>
      <c r="J23" s="55">
        <v>6810</v>
      </c>
      <c r="K23" s="61">
        <v>39.99</v>
      </c>
      <c r="L23" s="42">
        <f t="shared" si="0"/>
        <v>12351.887971992997</v>
      </c>
      <c r="M23" s="57">
        <v>22766</v>
      </c>
    </row>
    <row r="24" spans="2:13" ht="12.75" customHeight="1">
      <c r="B24" s="44"/>
      <c r="C24" s="44"/>
      <c r="D24" s="45" t="s">
        <v>25</v>
      </c>
      <c r="E24" s="49"/>
      <c r="F24" s="53">
        <v>205290</v>
      </c>
      <c r="G24" s="54">
        <f t="shared" si="1"/>
        <v>372077</v>
      </c>
      <c r="H24" s="54">
        <v>182430</v>
      </c>
      <c r="I24" s="54">
        <v>189647</v>
      </c>
      <c r="J24" s="55">
        <v>3316</v>
      </c>
      <c r="K24" s="61">
        <v>22.72</v>
      </c>
      <c r="L24" s="42">
        <f t="shared" si="0"/>
        <v>16376.628521126762</v>
      </c>
      <c r="M24" s="57">
        <v>10663</v>
      </c>
    </row>
    <row r="25" spans="2:13" ht="12.75" customHeight="1">
      <c r="B25" s="44"/>
      <c r="C25" s="44"/>
      <c r="D25" s="45" t="s">
        <v>26</v>
      </c>
      <c r="E25" s="49"/>
      <c r="F25" s="53">
        <v>150097</v>
      </c>
      <c r="G25" s="54">
        <f t="shared" si="1"/>
        <v>269689</v>
      </c>
      <c r="H25" s="54">
        <v>127275</v>
      </c>
      <c r="I25" s="54">
        <v>142414</v>
      </c>
      <c r="J25" s="55">
        <v>2310</v>
      </c>
      <c r="K25" s="61">
        <v>14.7</v>
      </c>
      <c r="L25" s="42">
        <f t="shared" si="0"/>
        <v>18346.190476190477</v>
      </c>
      <c r="M25" s="57">
        <v>7386</v>
      </c>
    </row>
    <row r="26" spans="2:13" ht="12.75" customHeight="1">
      <c r="B26" s="44"/>
      <c r="C26" s="44"/>
      <c r="D26" s="45"/>
      <c r="E26" s="34"/>
      <c r="F26" s="58"/>
      <c r="G26" s="54"/>
      <c r="H26" s="59"/>
      <c r="I26" s="59"/>
      <c r="J26" s="55"/>
      <c r="K26" s="51"/>
      <c r="L26" s="47"/>
      <c r="M26" s="60"/>
    </row>
    <row r="27" spans="2:13" ht="12.75" customHeight="1">
      <c r="B27" s="44"/>
      <c r="C27" s="44"/>
      <c r="D27" s="45" t="s">
        <v>27</v>
      </c>
      <c r="E27" s="49"/>
      <c r="F27" s="53">
        <v>369863</v>
      </c>
      <c r="G27" s="54">
        <f t="shared" si="1"/>
        <v>707455</v>
      </c>
      <c r="H27" s="59">
        <v>353709</v>
      </c>
      <c r="I27" s="54">
        <v>353746</v>
      </c>
      <c r="J27" s="55">
        <v>6039</v>
      </c>
      <c r="K27" s="61">
        <v>60.42</v>
      </c>
      <c r="L27" s="42">
        <f aca="true" t="shared" si="2" ref="L27:L36">G27/K27</f>
        <v>11708.953988745448</v>
      </c>
      <c r="M27" s="57">
        <v>19353</v>
      </c>
    </row>
    <row r="28" spans="2:13" ht="12.75" customHeight="1">
      <c r="B28" s="44"/>
      <c r="C28" s="44"/>
      <c r="D28" s="45" t="s">
        <v>28</v>
      </c>
      <c r="E28" s="49"/>
      <c r="F28" s="53">
        <v>455473</v>
      </c>
      <c r="G28" s="54">
        <f t="shared" si="1"/>
        <v>874332</v>
      </c>
      <c r="H28" s="54">
        <v>416360</v>
      </c>
      <c r="I28" s="54">
        <v>457972</v>
      </c>
      <c r="J28" s="55">
        <v>6780</v>
      </c>
      <c r="K28" s="61">
        <v>58.08</v>
      </c>
      <c r="L28" s="42">
        <f t="shared" si="2"/>
        <v>15053.925619834712</v>
      </c>
      <c r="M28" s="57">
        <v>15693</v>
      </c>
    </row>
    <row r="29" spans="2:13" ht="12.75" customHeight="1">
      <c r="B29" s="44"/>
      <c r="C29" s="44"/>
      <c r="D29" s="45" t="s">
        <v>29</v>
      </c>
      <c r="E29" s="49"/>
      <c r="F29" s="53">
        <v>130981</v>
      </c>
      <c r="G29" s="54">
        <f t="shared" si="1"/>
        <v>217008</v>
      </c>
      <c r="H29" s="54">
        <v>104197</v>
      </c>
      <c r="I29" s="54">
        <v>112811</v>
      </c>
      <c r="J29" s="55">
        <v>2343</v>
      </c>
      <c r="K29" s="61">
        <v>15.11</v>
      </c>
      <c r="L29" s="42">
        <f t="shared" si="2"/>
        <v>14361.87954996691</v>
      </c>
      <c r="M29" s="57">
        <v>9091</v>
      </c>
    </row>
    <row r="30" spans="2:13" ht="12.75" customHeight="1">
      <c r="B30" s="44"/>
      <c r="C30" s="44"/>
      <c r="D30" s="45" t="s">
        <v>30</v>
      </c>
      <c r="E30" s="49"/>
      <c r="F30" s="53">
        <v>190666</v>
      </c>
      <c r="G30" s="54">
        <f t="shared" si="1"/>
        <v>316625</v>
      </c>
      <c r="H30" s="54">
        <v>159469</v>
      </c>
      <c r="I30" s="54">
        <v>157156</v>
      </c>
      <c r="J30" s="55">
        <v>2960</v>
      </c>
      <c r="K30" s="61">
        <v>15.59</v>
      </c>
      <c r="L30" s="42">
        <f t="shared" si="2"/>
        <v>20309.493264913406</v>
      </c>
      <c r="M30" s="57">
        <v>12283</v>
      </c>
    </row>
    <row r="31" spans="2:13" ht="12.75" customHeight="1">
      <c r="B31" s="44"/>
      <c r="C31" s="44"/>
      <c r="D31" s="45" t="s">
        <v>31</v>
      </c>
      <c r="E31" s="49"/>
      <c r="F31" s="53">
        <v>304693</v>
      </c>
      <c r="G31" s="54">
        <f t="shared" si="1"/>
        <v>547165</v>
      </c>
      <c r="H31" s="54">
        <v>262952</v>
      </c>
      <c r="I31" s="54">
        <v>284213</v>
      </c>
      <c r="J31" s="55">
        <v>4209</v>
      </c>
      <c r="K31" s="61">
        <v>34.02</v>
      </c>
      <c r="L31" s="42">
        <f t="shared" si="2"/>
        <v>16083.62727807172</v>
      </c>
      <c r="M31" s="57">
        <v>11421</v>
      </c>
    </row>
    <row r="32" spans="2:13" ht="12.75" customHeight="1">
      <c r="B32" s="44"/>
      <c r="C32" s="44"/>
      <c r="D32" s="45" t="s">
        <v>32</v>
      </c>
      <c r="E32" s="49"/>
      <c r="F32" s="53">
        <v>166782</v>
      </c>
      <c r="G32" s="54">
        <f t="shared" si="1"/>
        <v>275507</v>
      </c>
      <c r="H32" s="54">
        <v>138907</v>
      </c>
      <c r="I32" s="54">
        <v>136600</v>
      </c>
      <c r="J32" s="55">
        <v>3864</v>
      </c>
      <c r="K32" s="61">
        <v>13.01</v>
      </c>
      <c r="L32" s="42">
        <f t="shared" si="2"/>
        <v>21176.556495003842</v>
      </c>
      <c r="M32" s="57">
        <v>21616</v>
      </c>
    </row>
    <row r="33" spans="2:13" ht="12.75" customHeight="1">
      <c r="B33" s="44"/>
      <c r="C33" s="44"/>
      <c r="D33" s="45" t="s">
        <v>33</v>
      </c>
      <c r="E33" s="49"/>
      <c r="F33" s="53">
        <v>183101</v>
      </c>
      <c r="G33" s="54">
        <f t="shared" si="1"/>
        <v>338084</v>
      </c>
      <c r="H33" s="54">
        <v>167889</v>
      </c>
      <c r="I33" s="54">
        <v>170195</v>
      </c>
      <c r="J33" s="55">
        <v>3361</v>
      </c>
      <c r="K33" s="61">
        <v>20.59</v>
      </c>
      <c r="L33" s="42">
        <f t="shared" si="2"/>
        <v>16419.815444390482</v>
      </c>
      <c r="M33" s="57">
        <v>16005</v>
      </c>
    </row>
    <row r="34" spans="2:13" ht="12.75" customHeight="1">
      <c r="B34" s="44"/>
      <c r="C34" s="44"/>
      <c r="D34" s="45" t="s">
        <v>34</v>
      </c>
      <c r="E34" s="49"/>
      <c r="F34" s="53">
        <v>108564</v>
      </c>
      <c r="G34" s="54">
        <f t="shared" si="1"/>
        <v>209087</v>
      </c>
      <c r="H34" s="54">
        <v>104226</v>
      </c>
      <c r="I34" s="54">
        <v>104861</v>
      </c>
      <c r="J34" s="55">
        <v>1452</v>
      </c>
      <c r="K34" s="61">
        <v>10.2</v>
      </c>
      <c r="L34" s="42">
        <f t="shared" si="2"/>
        <v>20498.72549019608</v>
      </c>
      <c r="M34" s="57">
        <v>16188</v>
      </c>
    </row>
    <row r="35" spans="2:13" ht="12.75" customHeight="1">
      <c r="B35" s="44"/>
      <c r="C35" s="44"/>
      <c r="D35" s="45" t="s">
        <v>35</v>
      </c>
      <c r="E35" s="49"/>
      <c r="F35" s="53">
        <v>286513</v>
      </c>
      <c r="G35" s="54">
        <f t="shared" si="1"/>
        <v>544172</v>
      </c>
      <c r="H35" s="54">
        <v>269267</v>
      </c>
      <c r="I35" s="54">
        <v>274905</v>
      </c>
      <c r="J35" s="55">
        <v>4132</v>
      </c>
      <c r="K35" s="61">
        <v>32.17</v>
      </c>
      <c r="L35" s="42">
        <f t="shared" si="2"/>
        <v>16915.511345974508</v>
      </c>
      <c r="M35" s="57">
        <v>18022</v>
      </c>
    </row>
    <row r="36" spans="2:13" ht="12.75" customHeight="1">
      <c r="B36" s="44"/>
      <c r="C36" s="44"/>
      <c r="D36" s="45" t="s">
        <v>36</v>
      </c>
      <c r="E36" s="49"/>
      <c r="F36" s="53">
        <v>350732</v>
      </c>
      <c r="G36" s="54">
        <f t="shared" si="1"/>
        <v>714656</v>
      </c>
      <c r="H36" s="54">
        <v>350294</v>
      </c>
      <c r="I36" s="54">
        <v>364362</v>
      </c>
      <c r="J36" s="55">
        <v>3444</v>
      </c>
      <c r="K36" s="61">
        <v>48.16</v>
      </c>
      <c r="L36" s="42">
        <f t="shared" si="2"/>
        <v>14839.20265780731</v>
      </c>
      <c r="M36" s="57">
        <v>13552</v>
      </c>
    </row>
    <row r="37" spans="2:13" ht="12.75" customHeight="1">
      <c r="B37" s="44"/>
      <c r="C37" s="44"/>
      <c r="D37" s="45"/>
      <c r="E37" s="34"/>
      <c r="F37" s="58"/>
      <c r="G37" s="54"/>
      <c r="H37" s="59"/>
      <c r="I37" s="59"/>
      <c r="J37" s="62"/>
      <c r="K37" s="51"/>
      <c r="L37" s="47"/>
      <c r="M37" s="60"/>
    </row>
    <row r="38" spans="2:13" ht="12.75" customHeight="1">
      <c r="B38" s="44"/>
      <c r="C38" s="44"/>
      <c r="D38" s="45" t="s">
        <v>37</v>
      </c>
      <c r="E38" s="49"/>
      <c r="F38" s="53">
        <v>324120</v>
      </c>
      <c r="G38" s="54">
        <f t="shared" si="1"/>
        <v>674111</v>
      </c>
      <c r="H38" s="54">
        <v>338193</v>
      </c>
      <c r="I38" s="54">
        <v>335918</v>
      </c>
      <c r="J38" s="55">
        <v>3726</v>
      </c>
      <c r="K38" s="61">
        <v>53.2</v>
      </c>
      <c r="L38" s="42">
        <f>G38/K38</f>
        <v>12671.25939849624</v>
      </c>
      <c r="M38" s="60">
        <v>23679</v>
      </c>
    </row>
    <row r="39" spans="2:13" ht="12.75" customHeight="1">
      <c r="B39" s="44"/>
      <c r="C39" s="44"/>
      <c r="D39" s="45" t="s">
        <v>38</v>
      </c>
      <c r="E39" s="49"/>
      <c r="F39" s="53">
        <v>217836</v>
      </c>
      <c r="G39" s="54">
        <f t="shared" si="1"/>
        <v>449527</v>
      </c>
      <c r="H39" s="54">
        <v>224918</v>
      </c>
      <c r="I39" s="54">
        <v>224609</v>
      </c>
      <c r="J39" s="55">
        <v>1341</v>
      </c>
      <c r="K39" s="61">
        <v>34.84</v>
      </c>
      <c r="L39" s="42">
        <f>G39/K39</f>
        <v>12902.611940298506</v>
      </c>
      <c r="M39" s="57">
        <v>14969</v>
      </c>
    </row>
    <row r="40" spans="2:13" ht="12.75" customHeight="1">
      <c r="B40" s="44"/>
      <c r="C40" s="44"/>
      <c r="D40" s="45" t="s">
        <v>39</v>
      </c>
      <c r="E40" s="49"/>
      <c r="F40" s="53">
        <v>322827</v>
      </c>
      <c r="G40" s="54">
        <f t="shared" si="1"/>
        <v>680262</v>
      </c>
      <c r="H40" s="54">
        <v>343788</v>
      </c>
      <c r="I40" s="54">
        <v>336474</v>
      </c>
      <c r="J40" s="55">
        <v>4146</v>
      </c>
      <c r="K40" s="61">
        <v>49.86</v>
      </c>
      <c r="L40" s="42">
        <f>G40/K40</f>
        <v>13643.44163658243</v>
      </c>
      <c r="M40" s="57">
        <v>25294</v>
      </c>
    </row>
    <row r="41" spans="2:13" ht="12.75" customHeight="1">
      <c r="B41" s="44"/>
      <c r="C41" s="44"/>
      <c r="D41" s="45"/>
      <c r="E41" s="34"/>
      <c r="F41" s="58"/>
      <c r="G41" s="54"/>
      <c r="H41" s="59"/>
      <c r="I41" s="59"/>
      <c r="J41" s="62"/>
      <c r="K41" s="51"/>
      <c r="L41" s="47"/>
      <c r="M41" s="60"/>
    </row>
    <row r="42" spans="2:13" s="72" customFormat="1" ht="12.75" customHeight="1">
      <c r="B42" s="63"/>
      <c r="C42" s="63"/>
      <c r="D42" s="64" t="s">
        <v>40</v>
      </c>
      <c r="E42" s="65"/>
      <c r="F42" s="66">
        <v>257337</v>
      </c>
      <c r="G42" s="67">
        <f t="shared" si="1"/>
        <v>562572</v>
      </c>
      <c r="H42" s="67">
        <v>281988</v>
      </c>
      <c r="I42" s="67">
        <v>280584</v>
      </c>
      <c r="J42" s="68">
        <v>-910</v>
      </c>
      <c r="K42" s="69">
        <v>186.31</v>
      </c>
      <c r="L42" s="70">
        <f aca="true" t="shared" si="3" ref="L42:L51">G42/K42</f>
        <v>3019.548065052869</v>
      </c>
      <c r="M42" s="71">
        <v>9475</v>
      </c>
    </row>
    <row r="43" spans="2:13" ht="12.75" customHeight="1">
      <c r="B43" s="44"/>
      <c r="C43" s="44"/>
      <c r="D43" s="45" t="s">
        <v>41</v>
      </c>
      <c r="E43" s="73"/>
      <c r="F43" s="53">
        <v>86162</v>
      </c>
      <c r="G43" s="54">
        <f t="shared" si="1"/>
        <v>179090</v>
      </c>
      <c r="H43" s="54">
        <v>89119</v>
      </c>
      <c r="I43" s="54">
        <v>89971</v>
      </c>
      <c r="J43" s="55">
        <v>896</v>
      </c>
      <c r="K43" s="61">
        <v>24.38</v>
      </c>
      <c r="L43" s="42">
        <f t="shared" si="3"/>
        <v>7345.77522559475</v>
      </c>
      <c r="M43" s="57">
        <v>3298</v>
      </c>
    </row>
    <row r="44" spans="2:13" ht="12.75" customHeight="1">
      <c r="B44" s="44"/>
      <c r="C44" s="44"/>
      <c r="D44" s="45" t="s">
        <v>42</v>
      </c>
      <c r="E44" s="49"/>
      <c r="F44" s="53">
        <v>73913</v>
      </c>
      <c r="G44" s="54">
        <f t="shared" si="1"/>
        <v>142138</v>
      </c>
      <c r="H44" s="54">
        <v>68282</v>
      </c>
      <c r="I44" s="54">
        <v>73856</v>
      </c>
      <c r="J44" s="55">
        <v>1611</v>
      </c>
      <c r="K44" s="61">
        <v>10.73</v>
      </c>
      <c r="L44" s="42">
        <f t="shared" si="3"/>
        <v>13246.784715750233</v>
      </c>
      <c r="M44" s="57">
        <v>2480</v>
      </c>
    </row>
    <row r="45" spans="2:13" ht="12.75" customHeight="1">
      <c r="B45" s="44"/>
      <c r="C45" s="44"/>
      <c r="D45" s="45" t="s">
        <v>43</v>
      </c>
      <c r="E45" s="49"/>
      <c r="F45" s="53">
        <v>90283</v>
      </c>
      <c r="G45" s="54">
        <f t="shared" si="1"/>
        <v>182092</v>
      </c>
      <c r="H45" s="54">
        <v>89401</v>
      </c>
      <c r="I45" s="54">
        <v>92691</v>
      </c>
      <c r="J45" s="55">
        <v>1898</v>
      </c>
      <c r="K45" s="61">
        <v>16.5</v>
      </c>
      <c r="L45" s="42">
        <f t="shared" si="3"/>
        <v>11035.878787878788</v>
      </c>
      <c r="M45" s="57">
        <v>2958</v>
      </c>
    </row>
    <row r="46" spans="2:13" ht="12.75" customHeight="1">
      <c r="B46" s="44"/>
      <c r="C46" s="44"/>
      <c r="D46" s="45" t="s">
        <v>44</v>
      </c>
      <c r="E46" s="49"/>
      <c r="F46" s="53">
        <v>61130</v>
      </c>
      <c r="G46" s="54">
        <f t="shared" si="1"/>
        <v>137052</v>
      </c>
      <c r="H46" s="54">
        <v>68617</v>
      </c>
      <c r="I46" s="54">
        <v>68435</v>
      </c>
      <c r="J46" s="55">
        <v>-781</v>
      </c>
      <c r="K46" s="61">
        <v>103.26</v>
      </c>
      <c r="L46" s="42">
        <f t="shared" si="3"/>
        <v>1327.251597908193</v>
      </c>
      <c r="M46" s="57">
        <v>1454</v>
      </c>
    </row>
    <row r="47" spans="2:13" ht="12.75" customHeight="1">
      <c r="B47" s="44"/>
      <c r="C47" s="44"/>
      <c r="D47" s="45" t="s">
        <v>45</v>
      </c>
      <c r="E47" s="49"/>
      <c r="F47" s="53">
        <v>119640</v>
      </c>
      <c r="G47" s="54">
        <f t="shared" si="1"/>
        <v>254551</v>
      </c>
      <c r="H47" s="54">
        <v>128467</v>
      </c>
      <c r="I47" s="54">
        <v>126084</v>
      </c>
      <c r="J47" s="55">
        <v>1263</v>
      </c>
      <c r="K47" s="61">
        <v>29.34</v>
      </c>
      <c r="L47" s="42">
        <f t="shared" si="3"/>
        <v>8675.903203817314</v>
      </c>
      <c r="M47" s="57">
        <v>4277</v>
      </c>
    </row>
    <row r="48" spans="2:13" ht="12.75" customHeight="1">
      <c r="B48" s="44"/>
      <c r="C48" s="44"/>
      <c r="D48" s="45" t="s">
        <v>46</v>
      </c>
      <c r="E48" s="49"/>
      <c r="F48" s="53">
        <v>51878</v>
      </c>
      <c r="G48" s="54">
        <f t="shared" si="1"/>
        <v>112727</v>
      </c>
      <c r="H48" s="54">
        <v>56329</v>
      </c>
      <c r="I48" s="54">
        <v>56398</v>
      </c>
      <c r="J48" s="55">
        <v>-178</v>
      </c>
      <c r="K48" s="61">
        <v>17.33</v>
      </c>
      <c r="L48" s="42">
        <f t="shared" si="3"/>
        <v>6504.731679169072</v>
      </c>
      <c r="M48" s="57">
        <v>2192</v>
      </c>
    </row>
    <row r="49" spans="2:13" ht="12.75" customHeight="1">
      <c r="B49" s="44"/>
      <c r="C49" s="44"/>
      <c r="D49" s="45" t="s">
        <v>47</v>
      </c>
      <c r="E49" s="49"/>
      <c r="F49" s="53">
        <v>111273</v>
      </c>
      <c r="G49" s="54">
        <f t="shared" si="1"/>
        <v>224191</v>
      </c>
      <c r="H49" s="54">
        <v>110158</v>
      </c>
      <c r="I49" s="54">
        <v>114033</v>
      </c>
      <c r="J49" s="55">
        <v>500</v>
      </c>
      <c r="K49" s="61">
        <v>21.53</v>
      </c>
      <c r="L49" s="42">
        <f t="shared" si="3"/>
        <v>10412.95866233163</v>
      </c>
      <c r="M49" s="57">
        <v>3633</v>
      </c>
    </row>
    <row r="50" spans="2:13" ht="12.75" customHeight="1">
      <c r="B50" s="44"/>
      <c r="C50" s="44"/>
      <c r="D50" s="45" t="s">
        <v>48</v>
      </c>
      <c r="E50" s="49"/>
      <c r="F50" s="53">
        <v>188406</v>
      </c>
      <c r="G50" s="54">
        <f t="shared" si="1"/>
        <v>426648</v>
      </c>
      <c r="H50" s="54">
        <v>209832</v>
      </c>
      <c r="I50" s="54">
        <v>216816</v>
      </c>
      <c r="J50" s="55">
        <v>426</v>
      </c>
      <c r="K50" s="61">
        <v>71.64</v>
      </c>
      <c r="L50" s="42">
        <f t="shared" si="3"/>
        <v>5955.443886097152</v>
      </c>
      <c r="M50" s="57">
        <v>4902</v>
      </c>
    </row>
    <row r="51" spans="2:13" ht="12.75" customHeight="1">
      <c r="B51" s="44"/>
      <c r="C51" s="44"/>
      <c r="D51" s="45" t="s">
        <v>49</v>
      </c>
      <c r="E51" s="49"/>
      <c r="F51" s="53">
        <v>57356</v>
      </c>
      <c r="G51" s="54">
        <f t="shared" si="1"/>
        <v>117427</v>
      </c>
      <c r="H51" s="54">
        <v>58231</v>
      </c>
      <c r="I51" s="54">
        <v>59196</v>
      </c>
      <c r="J51" s="55">
        <v>426</v>
      </c>
      <c r="K51" s="61">
        <v>11.33</v>
      </c>
      <c r="L51" s="42">
        <f t="shared" si="3"/>
        <v>10364.254192409531</v>
      </c>
      <c r="M51" s="57">
        <v>2038</v>
      </c>
    </row>
    <row r="52" spans="2:13" ht="12.75" customHeight="1">
      <c r="B52" s="44"/>
      <c r="C52" s="44"/>
      <c r="D52" s="45"/>
      <c r="E52" s="34"/>
      <c r="F52" s="58"/>
      <c r="G52" s="54"/>
      <c r="H52" s="59"/>
      <c r="I52" s="59"/>
      <c r="J52" s="62"/>
      <c r="K52" s="51"/>
      <c r="L52" s="47"/>
      <c r="M52" s="60"/>
    </row>
    <row r="53" spans="2:13" ht="12.75" customHeight="1">
      <c r="B53" s="44"/>
      <c r="C53" s="44"/>
      <c r="D53" s="45" t="s">
        <v>50</v>
      </c>
      <c r="E53" s="49"/>
      <c r="F53" s="53">
        <v>86611</v>
      </c>
      <c r="G53" s="54">
        <f t="shared" si="1"/>
        <v>186958</v>
      </c>
      <c r="H53" s="54">
        <v>92231</v>
      </c>
      <c r="I53" s="54">
        <v>94727</v>
      </c>
      <c r="J53" s="55">
        <v>619</v>
      </c>
      <c r="K53" s="61">
        <v>20.46</v>
      </c>
      <c r="L53" s="42">
        <f aca="true" t="shared" si="4" ref="L53:L62">G53/K53</f>
        <v>9137.732160312806</v>
      </c>
      <c r="M53" s="57">
        <v>4123</v>
      </c>
    </row>
    <row r="54" spans="2:13" ht="12.75" customHeight="1">
      <c r="B54" s="44"/>
      <c r="C54" s="44"/>
      <c r="D54" s="45" t="s">
        <v>51</v>
      </c>
      <c r="E54" s="49"/>
      <c r="F54" s="53">
        <v>84008</v>
      </c>
      <c r="G54" s="54">
        <f t="shared" si="1"/>
        <v>180975</v>
      </c>
      <c r="H54" s="54">
        <v>91094</v>
      </c>
      <c r="I54" s="54">
        <v>89881</v>
      </c>
      <c r="J54" s="55">
        <v>1404</v>
      </c>
      <c r="K54" s="61">
        <v>27.53</v>
      </c>
      <c r="L54" s="42">
        <f t="shared" si="4"/>
        <v>6573.7377406465675</v>
      </c>
      <c r="M54" s="57">
        <v>2561</v>
      </c>
    </row>
    <row r="55" spans="2:13" ht="12.75" customHeight="1">
      <c r="B55" s="44"/>
      <c r="C55" s="44"/>
      <c r="D55" s="45" t="s">
        <v>52</v>
      </c>
      <c r="E55" s="49"/>
      <c r="F55" s="53">
        <v>70446</v>
      </c>
      <c r="G55" s="54">
        <f t="shared" si="1"/>
        <v>151412</v>
      </c>
      <c r="H55" s="54">
        <v>74325</v>
      </c>
      <c r="I55" s="54">
        <v>77087</v>
      </c>
      <c r="J55" s="55">
        <v>-676</v>
      </c>
      <c r="K55" s="61">
        <v>17.17</v>
      </c>
      <c r="L55" s="42">
        <f t="shared" si="4"/>
        <v>8818.404193360511</v>
      </c>
      <c r="M55" s="57">
        <v>2255</v>
      </c>
    </row>
    <row r="56" spans="2:13" ht="12.75" customHeight="1">
      <c r="B56" s="44"/>
      <c r="C56" s="44"/>
      <c r="D56" s="45" t="s">
        <v>53</v>
      </c>
      <c r="E56" s="49"/>
      <c r="F56" s="53">
        <v>56960</v>
      </c>
      <c r="G56" s="54">
        <f t="shared" si="1"/>
        <v>119379</v>
      </c>
      <c r="H56" s="54">
        <v>59160</v>
      </c>
      <c r="I56" s="54">
        <v>60219</v>
      </c>
      <c r="J56" s="55">
        <v>682</v>
      </c>
      <c r="K56" s="61">
        <v>11.48</v>
      </c>
      <c r="L56" s="42">
        <f t="shared" si="4"/>
        <v>10398.867595818814</v>
      </c>
      <c r="M56" s="57">
        <v>1731</v>
      </c>
    </row>
    <row r="57" spans="2:13" ht="12.75" customHeight="1">
      <c r="B57" s="44"/>
      <c r="C57" s="44"/>
      <c r="D57" s="45" t="s">
        <v>54</v>
      </c>
      <c r="E57" s="49"/>
      <c r="F57" s="53">
        <v>35771</v>
      </c>
      <c r="G57" s="54">
        <f t="shared" si="1"/>
        <v>74558</v>
      </c>
      <c r="H57" s="54">
        <v>36719</v>
      </c>
      <c r="I57" s="54">
        <v>37839</v>
      </c>
      <c r="J57" s="55">
        <v>173</v>
      </c>
      <c r="K57" s="61">
        <v>8.15</v>
      </c>
      <c r="L57" s="42">
        <f t="shared" si="4"/>
        <v>9148.220858895706</v>
      </c>
      <c r="M57" s="57">
        <v>1314</v>
      </c>
    </row>
    <row r="58" spans="2:13" ht="12.75" customHeight="1">
      <c r="B58" s="44"/>
      <c r="C58" s="44"/>
      <c r="D58" s="45" t="s">
        <v>55</v>
      </c>
      <c r="E58" s="49"/>
      <c r="F58" s="53">
        <v>29353</v>
      </c>
      <c r="G58" s="54">
        <f t="shared" si="1"/>
        <v>58553</v>
      </c>
      <c r="H58" s="54">
        <v>29385</v>
      </c>
      <c r="I58" s="54">
        <v>29168</v>
      </c>
      <c r="J58" s="55">
        <v>-268</v>
      </c>
      <c r="K58" s="56">
        <v>10.24</v>
      </c>
      <c r="L58" s="42">
        <f t="shared" si="4"/>
        <v>5718.06640625</v>
      </c>
      <c r="M58" s="57">
        <v>2712</v>
      </c>
    </row>
    <row r="59" spans="2:13" ht="12.75" customHeight="1">
      <c r="B59" s="44"/>
      <c r="C59" s="44"/>
      <c r="D59" s="45" t="s">
        <v>56</v>
      </c>
      <c r="E59" s="49"/>
      <c r="F59" s="53">
        <v>39591</v>
      </c>
      <c r="G59" s="54">
        <f t="shared" si="1"/>
        <v>79096</v>
      </c>
      <c r="H59" s="54">
        <v>38594</v>
      </c>
      <c r="I59" s="54">
        <v>40502</v>
      </c>
      <c r="J59" s="55">
        <v>1173</v>
      </c>
      <c r="K59" s="56">
        <v>6.39</v>
      </c>
      <c r="L59" s="42">
        <f t="shared" si="4"/>
        <v>12378.090766823161</v>
      </c>
      <c r="M59" s="57">
        <v>1018</v>
      </c>
    </row>
    <row r="60" spans="2:13" ht="12.75" customHeight="1">
      <c r="B60" s="44"/>
      <c r="C60" s="44"/>
      <c r="D60" s="45" t="s">
        <v>57</v>
      </c>
      <c r="E60" s="49"/>
      <c r="F60" s="53">
        <v>37742</v>
      </c>
      <c r="G60" s="54">
        <f t="shared" si="1"/>
        <v>86162</v>
      </c>
      <c r="H60" s="54">
        <v>42595</v>
      </c>
      <c r="I60" s="54">
        <v>43567</v>
      </c>
      <c r="J60" s="55">
        <v>865</v>
      </c>
      <c r="K60" s="56">
        <v>13.54</v>
      </c>
      <c r="L60" s="42">
        <f t="shared" si="4"/>
        <v>6363.515509601182</v>
      </c>
      <c r="M60" s="57">
        <v>1074</v>
      </c>
    </row>
    <row r="61" spans="2:13" ht="12.75" customHeight="1">
      <c r="B61" s="44"/>
      <c r="C61" s="44"/>
      <c r="D61" s="45" t="s">
        <v>58</v>
      </c>
      <c r="E61" s="49"/>
      <c r="F61" s="53">
        <v>34162</v>
      </c>
      <c r="G61" s="54">
        <f t="shared" si="1"/>
        <v>74374</v>
      </c>
      <c r="H61" s="54">
        <v>36022</v>
      </c>
      <c r="I61" s="54">
        <v>38352</v>
      </c>
      <c r="J61" s="55">
        <v>158</v>
      </c>
      <c r="K61" s="56">
        <v>10.19</v>
      </c>
      <c r="L61" s="42">
        <f t="shared" si="4"/>
        <v>7298.724239450442</v>
      </c>
      <c r="M61" s="57">
        <v>1077</v>
      </c>
    </row>
    <row r="62" spans="2:13" ht="12.75" customHeight="1">
      <c r="B62" s="44"/>
      <c r="C62" s="44"/>
      <c r="D62" s="45" t="s">
        <v>59</v>
      </c>
      <c r="E62" s="49"/>
      <c r="F62" s="53">
        <v>52279</v>
      </c>
      <c r="G62" s="54">
        <f t="shared" si="1"/>
        <v>116494</v>
      </c>
      <c r="H62" s="54">
        <v>57190</v>
      </c>
      <c r="I62" s="54">
        <v>59304</v>
      </c>
      <c r="J62" s="55">
        <v>77</v>
      </c>
      <c r="K62" s="56">
        <v>12.92</v>
      </c>
      <c r="L62" s="42">
        <f t="shared" si="4"/>
        <v>9016.56346749226</v>
      </c>
      <c r="M62" s="57">
        <v>1700</v>
      </c>
    </row>
    <row r="63" spans="2:13" ht="12.75" customHeight="1">
      <c r="B63" s="44"/>
      <c r="C63" s="44"/>
      <c r="D63" s="45"/>
      <c r="E63" s="49"/>
      <c r="F63" s="74"/>
      <c r="G63" s="54"/>
      <c r="H63" s="75"/>
      <c r="I63" s="75"/>
      <c r="J63" s="55"/>
      <c r="K63" s="52"/>
      <c r="L63" s="42"/>
      <c r="M63" s="76"/>
    </row>
    <row r="64" spans="2:13" ht="12.75" customHeight="1">
      <c r="B64" s="44"/>
      <c r="C64" s="44"/>
      <c r="D64" s="45" t="s">
        <v>60</v>
      </c>
      <c r="E64" s="49"/>
      <c r="F64" s="53">
        <v>30256</v>
      </c>
      <c r="G64" s="54">
        <f t="shared" si="1"/>
        <v>72092</v>
      </c>
      <c r="H64" s="54">
        <v>36044</v>
      </c>
      <c r="I64" s="54">
        <v>36048</v>
      </c>
      <c r="J64" s="55">
        <v>-77</v>
      </c>
      <c r="K64" s="56">
        <v>15.37</v>
      </c>
      <c r="L64" s="42">
        <f aca="true" t="shared" si="5" ref="L64:L69">G64/K64</f>
        <v>4690.435914118413</v>
      </c>
      <c r="M64" s="57">
        <v>1159</v>
      </c>
    </row>
    <row r="65" spans="2:13" ht="12.75" customHeight="1">
      <c r="B65" s="44"/>
      <c r="C65" s="44"/>
      <c r="D65" s="45" t="s">
        <v>61</v>
      </c>
      <c r="E65" s="49"/>
      <c r="F65" s="53">
        <v>68528</v>
      </c>
      <c r="G65" s="54">
        <f t="shared" si="1"/>
        <v>147486</v>
      </c>
      <c r="H65" s="54">
        <v>72444</v>
      </c>
      <c r="I65" s="54">
        <v>75042</v>
      </c>
      <c r="J65" s="55">
        <v>-195</v>
      </c>
      <c r="K65" s="56">
        <v>21.08</v>
      </c>
      <c r="L65" s="42">
        <f t="shared" si="5"/>
        <v>6996.489563567363</v>
      </c>
      <c r="M65" s="57">
        <v>2047</v>
      </c>
    </row>
    <row r="66" spans="2:13" ht="12.75" customHeight="1">
      <c r="B66" s="44"/>
      <c r="C66" s="44"/>
      <c r="D66" s="45" t="s">
        <v>62</v>
      </c>
      <c r="E66" s="49"/>
      <c r="F66" s="53">
        <v>37184</v>
      </c>
      <c r="G66" s="54">
        <f t="shared" si="1"/>
        <v>86594</v>
      </c>
      <c r="H66" s="54">
        <v>43768</v>
      </c>
      <c r="I66" s="54">
        <v>42826</v>
      </c>
      <c r="J66" s="55">
        <v>425</v>
      </c>
      <c r="K66" s="56">
        <v>17.97</v>
      </c>
      <c r="L66" s="42">
        <f t="shared" si="5"/>
        <v>4818.809126321647</v>
      </c>
      <c r="M66" s="57">
        <v>1115</v>
      </c>
    </row>
    <row r="67" spans="2:13" ht="12.75" customHeight="1">
      <c r="B67" s="44"/>
      <c r="C67" s="44"/>
      <c r="D67" s="45" t="s">
        <v>63</v>
      </c>
      <c r="E67" s="49"/>
      <c r="F67" s="53">
        <v>25181</v>
      </c>
      <c r="G67" s="54">
        <f t="shared" si="1"/>
        <v>56604</v>
      </c>
      <c r="H67" s="54">
        <v>28738</v>
      </c>
      <c r="I67" s="54">
        <v>27866</v>
      </c>
      <c r="J67" s="55">
        <v>-233</v>
      </c>
      <c r="K67" s="56">
        <v>9.91</v>
      </c>
      <c r="L67" s="42">
        <f t="shared" si="5"/>
        <v>5711.806256306761</v>
      </c>
      <c r="M67" s="57">
        <v>1175</v>
      </c>
    </row>
    <row r="68" spans="2:13" ht="12.75" customHeight="1">
      <c r="B68" s="44"/>
      <c r="C68" s="44"/>
      <c r="D68" s="45" t="s">
        <v>64</v>
      </c>
      <c r="E68" s="49"/>
      <c r="F68" s="53">
        <v>34287</v>
      </c>
      <c r="G68" s="54">
        <f t="shared" si="1"/>
        <v>81697</v>
      </c>
      <c r="H68" s="54">
        <v>40782</v>
      </c>
      <c r="I68" s="54">
        <v>40915</v>
      </c>
      <c r="J68" s="55">
        <v>-215</v>
      </c>
      <c r="K68" s="56">
        <v>73.34</v>
      </c>
      <c r="L68" s="42">
        <f t="shared" si="5"/>
        <v>1113.9487319334605</v>
      </c>
      <c r="M68" s="57">
        <v>650</v>
      </c>
    </row>
    <row r="69" spans="2:13" ht="12.75" customHeight="1">
      <c r="B69" s="44"/>
      <c r="C69" s="44"/>
      <c r="D69" s="45" t="s">
        <v>65</v>
      </c>
      <c r="E69" s="49"/>
      <c r="F69" s="53">
        <v>92610</v>
      </c>
      <c r="G69" s="54">
        <f t="shared" si="1"/>
        <v>198267</v>
      </c>
      <c r="H69" s="54">
        <v>96979</v>
      </c>
      <c r="I69" s="54">
        <v>101288</v>
      </c>
      <c r="J69" s="55">
        <v>721</v>
      </c>
      <c r="K69" s="56">
        <v>15.85</v>
      </c>
      <c r="L69" s="42">
        <f t="shared" si="5"/>
        <v>12508.958990536277</v>
      </c>
      <c r="M69" s="77">
        <v>3239</v>
      </c>
    </row>
    <row r="70" spans="1:13" ht="6.75" customHeight="1" thickBot="1">
      <c r="A70" s="78"/>
      <c r="B70" s="78"/>
      <c r="C70" s="78"/>
      <c r="D70" s="79"/>
      <c r="E70" s="79"/>
      <c r="F70" s="80"/>
      <c r="G70" s="79"/>
      <c r="H70" s="79"/>
      <c r="I70" s="79"/>
      <c r="J70" s="79"/>
      <c r="K70" s="79"/>
      <c r="L70" s="79"/>
      <c r="M70" s="81"/>
    </row>
    <row r="71" spans="1:13" ht="18" customHeight="1">
      <c r="A71" s="82" t="s">
        <v>66</v>
      </c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</row>
    <row r="72" spans="1:13" ht="13.5">
      <c r="A72" s="84" t="s">
        <v>67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</row>
    <row r="73" spans="1:13" ht="13.5">
      <c r="A73" s="84" t="s">
        <v>68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</row>
    <row r="74" spans="1:13" ht="13.5" customHeight="1">
      <c r="A74" s="84" t="s">
        <v>69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</row>
  </sheetData>
  <sheetProtection/>
  <mergeCells count="21">
    <mergeCell ref="C14:D14"/>
    <mergeCell ref="A71:M71"/>
    <mergeCell ref="A72:M72"/>
    <mergeCell ref="A73:M73"/>
    <mergeCell ref="A74:M74"/>
    <mergeCell ref="I6:I7"/>
    <mergeCell ref="J6:J7"/>
    <mergeCell ref="B9:D9"/>
    <mergeCell ref="C11:D11"/>
    <mergeCell ref="C12:D12"/>
    <mergeCell ref="C13:D13"/>
    <mergeCell ref="A1:M1"/>
    <mergeCell ref="A2:M2"/>
    <mergeCell ref="B4:D7"/>
    <mergeCell ref="F4:F7"/>
    <mergeCell ref="G4:J5"/>
    <mergeCell ref="K4:K7"/>
    <mergeCell ref="L4:L7"/>
    <mergeCell ref="M4:M7"/>
    <mergeCell ref="G6:G7"/>
    <mergeCell ref="H6:H7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2016-06-23T07:44:57Z</dcterms:created>
  <dcterms:modified xsi:type="dcterms:W3CDTF">2016-06-23T07:46:35Z</dcterms:modified>
  <cp:category/>
  <cp:version/>
  <cp:contentType/>
  <cp:contentStatus/>
</cp:coreProperties>
</file>