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705243\Downloads\"/>
    </mc:Choice>
  </mc:AlternateContent>
  <bookViews>
    <workbookView xWindow="1260" yWindow="-15" windowWidth="20610" windowHeight="4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O36" i="9"/>
  <c r="BE36" i="9"/>
  <c r="AM36" i="9"/>
  <c r="BE35" i="9"/>
  <c r="AM35" i="9"/>
  <c r="AM34"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U37" i="9" s="1"/>
  <c r="U38" i="9" s="1"/>
  <c r="BE34" i="9" l="1"/>
  <c r="BW34" i="9" s="1"/>
  <c r="BW35" i="9" s="1"/>
  <c r="BW36" i="9" s="1"/>
  <c r="BW37" i="9" s="1"/>
  <c r="BW38" i="9" s="1"/>
  <c r="BW39" i="9" s="1"/>
  <c r="BW40" i="9" s="1"/>
  <c r="BW41" i="9" s="1"/>
  <c r="BW42" i="9" s="1"/>
  <c r="CO34" i="9" s="1"/>
  <c r="CO35" i="9" s="1"/>
</calcChain>
</file>

<file path=xl/sharedStrings.xml><?xml version="1.0" encoding="utf-8"?>
<sst xmlns="http://schemas.openxmlformats.org/spreadsheetml/2006/main" count="1050" uniqueCount="569">
  <si>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</si>
  <si>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</si>
  <si>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</si>
  <si>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</si>
  <si>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</si>
  <si>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</si>
  <si>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</si>
  <si>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</si>
  <si>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</si>
  <si>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</si>
  <si>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</si>
  <si>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</si>
  <si>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</si>
  <si>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</si>
  <si>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</si>
  <si>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</si>
  <si>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</si>
  <si>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</si>
  <si>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</si>
  <si>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</si>
  <si>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</si>
  <si>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</si>
  <si>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</si>
  <si>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</si>
  <si>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</si>
  <si>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</si>
  <si>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</si>
  <si>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</si>
  <si>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</si>
  <si>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</si>
  <si>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</si>
  <si>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</si>
  <si>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</si>
  <si>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</si>
  <si>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</si>
  <si>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</si>
  <si>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</si>
  <si>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</si>
  <si>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</si>
  <si>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</si>
  <si>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</si>
  <si>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</si>
  <si>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</si>
  <si>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</si>
  <si>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</si>
  <si>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</si>
  <si>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</si>
  <si>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</si>
  <si>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</si>
  <si>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</si>
  <si>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</si>
  <si>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</si>
  <si>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</si>
  <si>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</si>
  <si>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</si>
  <si>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</si>
  <si>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</si>
  <si>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</si>
  <si>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</si>
  <si>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</si>
  <si>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</si>
  <si>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</si>
  <si>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</si>
  <si>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</si>
  <si>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</si>
  <si>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</si>
  <si>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</si>
  <si>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</si>
  <si>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</si>
  <si>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</si>
  <si>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</si>
  <si>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</si>
  <si>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</si>
  <si>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</si>
  <si>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</si>
  <si>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</si>
  <si>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</si>
  <si>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</si>
  <si>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</si>
  <si>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</si>
  <si>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</si>
  <si>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</si>
  <si>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</si>
  <si>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</si>
  <si>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</si>
  <si>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</si>
  <si>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</si>
  <si>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</si>
  <si>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</si>
  <si>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</si>
  <si>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</si>
  <si>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</si>
  <si>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</si>
  <si>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</si>
  <si>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</si>
  <si>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</si>
  <si>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</si>
  <si>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</si>
  <si>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</si>
  <si>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</si>
  <si>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</si>
  <si>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</si>
  <si>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</si>
  <si>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</si>
  <si>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</si>
  <si>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</si>
  <si>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</si>
  <si>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</si>
  <si>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</si>
  <si>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</si>
  <si>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</si>
  <si>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</si>
  <si>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</si>
  <si>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</si>
  <si>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</si>
  <si>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</si>
  <si>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</si>
  <si>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</si>
  <si>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</si>
  <si>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</si>
  <si>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</si>
  <si>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</si>
  <si>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</si>
  <si>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</si>
  <si>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</si>
  <si>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</si>
  <si>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</si>
  <si>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</si>
  <si>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</si>
  <si>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</si>
  <si>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</si>
  <si>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</si>
  <si>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</si>
  <si>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</si>
  <si>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</si>
  <si>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</si>
  <si>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</si>
  <si>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</si>
  <si>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</si>
  <si>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</si>
  <si>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</si>
  <si>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</si>
  <si>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</si>
  <si>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</si>
  <si>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</si>
  <si>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</si>
  <si>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</si>
  <si>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</si>
  <si>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</si>
  <si>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</si>
  <si>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</si>
  <si>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</si>
  <si>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</si>
  <si>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</si>
  <si>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</si>
  <si>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</si>
  <si>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</si>
  <si>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</si>
  <si>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</si>
  <si>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</si>
  <si>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</si>
  <si>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</si>
  <si>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</si>
  <si>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</si>
  <si>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</si>
  <si>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</si>
  <si>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</si>
  <si>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</si>
  <si>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</si>
  <si>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</si>
  <si>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</si>
  <si>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</si>
  <si>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</si>
  <si>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</si>
  <si>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</si>
  <si>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</si>
  <si>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</si>
  <si>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</si>
  <si>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</si>
  <si>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</si>
  <si>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</si>
  <si>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</si>
  <si>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</si>
  <si>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</si>
  <si>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</si>
  <si>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</si>
  <si>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</si>
  <si>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</si>
  <si>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</si>
  <si>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</si>
  <si>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</si>
  <si>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</si>
  <si>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</si>
  <si>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</si>
  <si>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</si>
  <si>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</si>
  <si>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東京都八王子市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</si>
  <si>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</si>
  <si>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</si>
  <si>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</si>
  <si>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</si>
  <si>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</si>
  <si>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</si>
  <si>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</si>
  <si>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</si>
  <si>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</si>
  <si>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</si>
  <si>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</si>
  <si>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</si>
  <si>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</si>
  <si>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</si>
  <si>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</si>
  <si>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</si>
  <si>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</si>
  <si>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</si>
  <si>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</si>
  <si>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</si>
  <si>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</si>
  <si>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</si>
  <si>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</si>
  <si>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</si>
  <si>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</si>
  <si>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</si>
  <si>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</si>
  <si>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</si>
  <si>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</si>
  <si>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</si>
  <si>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</si>
  <si>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</si>
  <si>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</si>
  <si>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</si>
  <si>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</si>
  <si>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</si>
  <si>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</si>
  <si>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</si>
  <si>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</si>
  <si>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</si>
  <si>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</si>
  <si>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</si>
  <si>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</si>
  <si>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</si>
  <si>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</si>
  <si>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</si>
  <si>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</si>
  <si>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</si>
  <si>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</si>
  <si>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</si>
  <si>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</si>
  <si>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</si>
  <si>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</si>
  <si>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</si>
  <si>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</si>
  <si>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</si>
  <si>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</si>
  <si>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</si>
  <si>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</si>
  <si>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</si>
  <si>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</si>
  <si>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</si>
  <si>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</si>
  <si>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</si>
  <si>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</si>
  <si>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</si>
  <si>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</si>
  <si>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</si>
  <si>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</si>
  <si>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</si>
  <si>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</si>
  <si>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</si>
  <si>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</si>
  <si>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</si>
  <si>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</si>
  <si>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</si>
  <si>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</si>
  <si>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</si>
  <si>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</si>
  <si>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</si>
  <si>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</si>
  <si>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</si>
  <si>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</si>
  <si>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</si>
  <si>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</si>
  <si>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</si>
  <si>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</si>
  <si>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</si>
  <si>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</si>
  <si>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</si>
  <si>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</si>
  <si>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</si>
  <si>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</si>
  <si>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</si>
  <si>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</si>
  <si>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</si>
  <si>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</si>
  <si>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</si>
  <si>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</si>
  <si>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</si>
  <si>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</si>
  <si>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</si>
  <si>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</si>
  <si>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</si>
  <si>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</si>
  <si>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</si>
  <si>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</si>
  <si>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</si>
  <si>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</si>
  <si>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</si>
  <si>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</si>
  <si>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</si>
  <si>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</si>
  <si>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</si>
  <si>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</si>
  <si>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</si>
  <si>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</si>
  <si>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駐車場整備</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</si>
  <si>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</si>
  <si>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</si>
  <si>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</si>
  <si>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</si>
  <si>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</si>
  <si>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</si>
  <si>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</si>
  <si>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</si>
  <si>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</si>
  <si>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</si>
  <si>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</si>
  <si>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</si>
  <si>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</si>
  <si>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</si>
  <si>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</si>
  <si>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</si>
  <si>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</si>
  <si>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</si>
  <si>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</si>
  <si>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</si>
  <si>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</si>
  <si>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</si>
  <si>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</si>
  <si>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</si>
  <si>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</si>
  <si>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</si>
  <si>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</si>
  <si>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</si>
  <si>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</si>
  <si>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</si>
  <si>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東京都八王子市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</si>
  <si>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</si>
  <si>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</si>
  <si>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</si>
  <si>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</si>
  <si>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</si>
  <si>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</si>
  <si>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</si>
  <si>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</si>
  <si>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</si>
  <si>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</si>
  <si>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</si>
  <si>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</si>
  <si>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</si>
  <si>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</si>
  <si>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</si>
  <si>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</si>
  <si>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</si>
  <si>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</si>
  <si>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</si>
  <si>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</si>
  <si>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</si>
  <si>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土地取得事業特別会計</t>
    <phoneticPr fontId="5"/>
  </si>
  <si>
    <t>-</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</si>
  <si>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</si>
  <si>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</si>
  <si>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</si>
  <si>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</si>
  <si>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</si>
  <si>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</si>
  <si>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</si>
  <si>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</si>
  <si>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</si>
  <si>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</si>
  <si>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</si>
  <si>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</si>
  <si>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</si>
  <si>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</si>
  <si>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</si>
  <si>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</si>
  <si>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</si>
  <si>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</si>
  <si>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</si>
  <si>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</si>
  <si>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</si>
  <si>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</si>
  <si>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</si>
  <si>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</si>
  <si>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</si>
  <si>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</si>
  <si>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</si>
  <si>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</si>
  <si>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</si>
  <si>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</si>
  <si>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</si>
  <si>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</si>
  <si>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</si>
  <si>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</si>
  <si>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</si>
  <si>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</si>
  <si>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</si>
  <si>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</si>
  <si>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</si>
  <si>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</si>
  <si>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</si>
  <si>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</si>
  <si>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</si>
  <si>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</si>
  <si>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</si>
  <si>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</si>
  <si>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</si>
  <si>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</si>
  <si>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</si>
  <si>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</si>
  <si>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</si>
  <si>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</si>
  <si>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</si>
  <si>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</si>
  <si>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</si>
  <si>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</si>
  <si>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</si>
  <si>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</si>
  <si>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</si>
  <si>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</si>
  <si>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</si>
  <si>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</si>
  <si>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</si>
  <si>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</si>
  <si>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</si>
  <si>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</si>
  <si>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</si>
  <si>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</si>
  <si>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</si>
  <si>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</si>
  <si>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</si>
  <si>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</si>
  <si>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</si>
  <si>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</si>
  <si>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</si>
  <si>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</si>
  <si>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</si>
  <si>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</si>
  <si>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</si>
  <si>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</si>
  <si>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</si>
  <si>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</si>
  <si>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</si>
  <si>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</si>
  <si>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</si>
  <si>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</si>
  <si>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</si>
  <si>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</si>
  <si>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</si>
  <si>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</si>
  <si>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</si>
  <si>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</si>
  <si>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</si>
  <si>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</si>
  <si>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</si>
  <si>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</si>
  <si>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</si>
  <si>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</si>
  <si>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</si>
  <si>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</si>
  <si>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</si>
  <si>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</si>
  <si>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</si>
  <si>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</si>
  <si>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</si>
  <si>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</si>
  <si>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</si>
  <si>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</si>
  <si>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</si>
  <si>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</si>
  <si>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</si>
  <si>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</si>
  <si>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</si>
  <si>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</si>
  <si>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</si>
  <si>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</si>
  <si>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</si>
  <si>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</si>
  <si>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</si>
  <si>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</si>
  <si>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</si>
  <si>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</si>
  <si>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</si>
  <si>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</si>
  <si>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</si>
  <si>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</si>
  <si>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</si>
  <si>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</si>
  <si>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</si>
  <si>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</si>
  <si>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</si>
  <si>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</si>
  <si>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</si>
  <si>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</si>
  <si>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</si>
  <si>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</si>
  <si>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</si>
  <si>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</si>
  <si>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</si>
  <si>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</si>
  <si>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</si>
  <si>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</si>
  <si>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</si>
  <si>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</si>
  <si>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</si>
  <si>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</si>
  <si>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</si>
  <si>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</si>
  <si>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</si>
  <si>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</si>
  <si>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</si>
  <si>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</si>
  <si>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</si>
  <si>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</si>
  <si>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</si>
  <si>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</si>
  <si>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1.75</t>
  </si>
  <si>
    <t>一般会計</t>
  </si>
  <si>
    <t>国民健康保険事業特別会計</t>
  </si>
  <si>
    <t>介護保険特別会計</t>
  </si>
  <si>
    <t>下水道事業特別会計</t>
  </si>
  <si>
    <t>後期高齢者医療特別会計</t>
  </si>
  <si>
    <t>母子・父子福祉資金特別会計</t>
  </si>
  <si>
    <t>土地取得事業特別会計</t>
  </si>
  <si>
    <t>借入金管理特別会計</t>
  </si>
  <si>
    <t>その他会計（赤字）</t>
  </si>
  <si>
    <t>その他会計（黒字）</t>
  </si>
  <si>
    <t>-</t>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</si>
  <si>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</si>
  <si>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</si>
  <si>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t>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</si>
  <si>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</si>
  <si>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</si>
  <si>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</si>
  <si>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</si>
  <si>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</si>
  <si>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八王子市学園都市文化ふれあい財団</t>
    <rPh sb="0" eb="4">
      <t>ハチオウジシ</t>
    </rPh>
    <rPh sb="4" eb="6">
      <t>ガクエン</t>
    </rPh>
    <rPh sb="6" eb="8">
      <t>トシ</t>
    </rPh>
    <rPh sb="8" eb="10">
      <t>ブンカ</t>
    </rPh>
    <rPh sb="14" eb="16">
      <t>ザイダン</t>
    </rPh>
    <phoneticPr fontId="2"/>
  </si>
  <si>
    <t>八王子市まちづくり公社</t>
    <rPh sb="0" eb="4">
      <t>ハチオウジシ</t>
    </rPh>
    <rPh sb="9" eb="11">
      <t>コウシャ</t>
    </rPh>
    <phoneticPr fontId="2"/>
  </si>
  <si>
    <t>-</t>
    <phoneticPr fontId="2"/>
  </si>
  <si>
    <t>-</t>
    <phoneticPr fontId="2"/>
  </si>
  <si>
    <t>-</t>
    <phoneticPr fontId="2"/>
  </si>
  <si>
    <t>-</t>
    <phoneticPr fontId="2"/>
  </si>
  <si>
    <t>-</t>
    <phoneticPr fontId="2"/>
  </si>
  <si>
    <t>-</t>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</si>
  <si>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</si>
  <si>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t>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</si>
  <si>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</si>
  <si>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</si>
  <si>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</si>
  <si>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</si>
  <si>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は、適切な市債の借入管理と基金の補強により抑制できた。また、有形固定資産減価償却率は、大規模改修工事や耐震補強工事を積極的に実施したことから、類似団体に比べ低くなっていると考えられる。今後も、公共施設等総合管理計画に基づき、施設の適正配置を図るとともに、年度間の財政負担の平準化を図るために新たに設置した「公共施設整備保全基金」を活用し、公共施設の維持・更新を行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</si>
  <si>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</si>
  <si>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</si>
  <si>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</si>
  <si>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</si>
  <si>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</si>
  <si>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</si>
  <si>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これまで義務的経費の公債費を抑制するため、市債の借入を抑制してきたことで、将来負担比率及び実質公債費比率ともに、類似団体に比べ低くなっている要因である。今後は、基本構想・基本計画「八王子ビジョン２０２２」の後半５か年において、大規模な社会資本整備を予定しており、一時的に将来負担比率が上昇する期間があるが、資産と負債のバランスによる世代間の負担割合に着目した新たな指標を定め、これを維持することで、健全で持続可能な財政運営を堅持し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</si>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</sst>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50880</c:v>
                </c:pt>
                <c:pt idx="4">
                  <c:v>46395</c:v>
                </c:pt>
              </c:numCache>
            </c:numRef>
          </c:val>
          <c:smooth val="0"/>
          <c:extLst>
            <c:ext xmlns:c16="http://schemas.microsoft.com/office/drawing/2014/chart" uri="{C3380CC4-5D6E-409C-BE32-E72D297353CC}">
              <c16:uniqueId val="{00000000-FAD5-4A78-B137-4C8762C080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29401</c:v>
                </c:pt>
                <c:pt idx="1">
                  <c:v>34474</c:v>
                </c:pt>
                <c:pt idx="2">
                  <c:v>33561</c:v>
                </c:pt>
                <c:pt idx="3">
                  <c:v>28736</c:v>
                </c:pt>
                <c:pt idx="4">
                  <c:v>32503</c:v>
                </c:pt>
              </c:numCache>
            </c:numRef>
          </c:val>
          <c:smooth val="0"/>
          <c:extLst>
            <c:ext xmlns:c16="http://schemas.microsoft.com/office/drawing/2014/chart" uri="{C3380CC4-5D6E-409C-BE32-E72D297353CC}">
              <c16:uniqueId val="{00000001-FAD5-4A78-B137-4C8762C080D7}"/>
            </c:ext>
          </c:extLst>
        </c:ser>
        <c:dLbls>
          <c:showLegendKey val="0"/>
          <c:showVal val="0"/>
          <c:showCatName val="0"/>
          <c:showSerName val="0"/>
          <c:showPercent val="0"/>
          <c:showBubbleSize val="0"/>
        </c:dLbls>
        <c:marker val="1"/>
        <c:smooth val="0"/>
        <c:axId val="94338048"/>
        <c:axId val="94340224"/>
      </c:lineChart>
      <c:catAx>
        <c:axId val="94338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40224"/>
        <c:crosses val="autoZero"/>
        <c:auto val="1"/>
        <c:lblAlgn val="ctr"/>
        <c:lblOffset val="100"/>
        <c:tickLblSkip val="1"/>
        <c:tickMarkSkip val="1"/>
        <c:noMultiLvlLbl val="0"/>
      </c:catAx>
      <c:valAx>
        <c:axId val="94340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38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3.14</c:v>
                </c:pt>
                <c:pt idx="1">
                  <c:v>4.49</c:v>
                </c:pt>
                <c:pt idx="2">
                  <c:v>1.82</c:v>
                </c:pt>
                <c:pt idx="3">
                  <c:v>3.76</c:v>
                </c:pt>
                <c:pt idx="4">
                  <c:v>1.83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9.77</c:v>
                </c:pt>
                <c:pt idx="1">
                  <c:v>9</c:v>
                </c:pt>
                <c:pt idx="2">
                  <c:v>9.91</c:v>
                </c:pt>
                <c:pt idx="3">
                  <c:v>9.59</c:v>
                </c:pt>
                <c:pt idx="4">
                  <c:v>11.5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510016"/>
        <c:axId val="9438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0.25</c:v>
                </c:pt>
                <c:pt idx="1">
                  <c:v>0.68</c:v>
                </c:pt>
                <c:pt idx="2">
                  <c:v>-1.75</c:v>
                </c:pt>
                <c:pt idx="3">
                  <c:v>2.0099999999999998</c:v>
                </c:pt>
                <c:pt idx="4">
                  <c:v>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510016"/>
        <c:axId val="94381568"/>
      </c:lineChart>
      <c:catAx>
        <c:axId val="1095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381568"/>
        <c:crosses val="autoZero"/>
        <c:auto val="1"/>
        <c:lblAlgn val="ctr"/>
        <c:lblOffset val="100"/>
        <c:tickLblSkip val="1"/>
        <c:tickMarkSkip val="1"/>
        <c:noMultiLvlLbl val="0"/>
      </c:catAx>
      <c:valAx>
        <c:axId val="9438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1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借入金管理特別会計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0.06</c:v>
                </c:pt>
                <c:pt idx="4">
                  <c:v>#N/A</c:v>
                </c:pt>
                <c:pt idx="5">
                  <c:v>7.0000000000000007E-2</c:v>
                </c:pt>
                <c:pt idx="6">
                  <c:v>#N/A</c:v>
                </c:pt>
                <c:pt idx="7">
                  <c:v>0.06</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0.33</c:v>
                </c:pt>
                <c:pt idx="2">
                  <c:v>#N/A</c:v>
                </c:pt>
                <c:pt idx="3">
                  <c:v>0.53</c:v>
                </c:pt>
                <c:pt idx="4">
                  <c:v>#N/A</c:v>
                </c:pt>
                <c:pt idx="5">
                  <c:v>0.45</c:v>
                </c:pt>
                <c:pt idx="6">
                  <c:v>#N/A</c:v>
                </c:pt>
                <c:pt idx="7">
                  <c:v>0.39</c:v>
                </c:pt>
                <c:pt idx="8">
                  <c:v>#N/A</c:v>
                </c:pt>
                <c:pt idx="9">
                  <c:v>1.05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1.21</c:v>
                </c:pt>
                <c:pt idx="2">
                  <c:v>#N/A</c:v>
                </c:pt>
                <c:pt idx="3">
                  <c:v>0.95</c:v>
                </c:pt>
                <c:pt idx="4">
                  <c:v>#N/A</c:v>
                </c:pt>
                <c:pt idx="5">
                  <c:v>0.89</c:v>
                </c:pt>
                <c:pt idx="6">
                  <c:v>#N/A</c:v>
                </c:pt>
                <c:pt idx="7">
                  <c:v>1</c:v>
                </c:pt>
                <c:pt idx="8">
                  <c:v>#N/A</c:v>
                </c:pt>
                <c:pt idx="9">
                  <c:v>1.37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3.14</c:v>
                </c:pt>
                <c:pt idx="2">
                  <c:v>#N/A</c:v>
                </c:pt>
                <c:pt idx="3">
                  <c:v>4.49</c:v>
                </c:pt>
                <c:pt idx="4">
                  <c:v>#N/A</c:v>
                </c:pt>
                <c:pt idx="5">
                  <c:v>1.81</c:v>
                </c:pt>
                <c:pt idx="6">
                  <c:v>#N/A</c:v>
                </c:pt>
                <c:pt idx="7">
                  <c:v>3.76</c:v>
                </c:pt>
                <c:pt idx="8">
                  <c:v>#N/A</c:v>
                </c:pt>
                <c:pt idx="9">
                  <c:v>1.82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0032384"/>
        <c:axId val="110033920"/>
      </c:barChart>
      <c:catAx>
        <c:axId val="11003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33920"/>
        <c:crosses val="autoZero"/>
        <c:auto val="1"/>
        <c:lblAlgn val="ctr"/>
        <c:lblOffset val="100"/>
        <c:tickLblSkip val="1"/>
        <c:tickMarkSkip val="1"/>
        <c:noMultiLvlLbl val="0"/>
      </c:catAx>
      <c:valAx>
        <c:axId val="11003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32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20293</c:v>
                </c:pt>
                <c:pt idx="5">
                  <c:v>19862</c:v>
                </c:pt>
                <c:pt idx="8">
                  <c:v>19933</c:v>
                </c:pt>
                <c:pt idx="11">
                  <c:v>18945</c:v>
                </c:pt>
                <c:pt idx="14">
                  <c:v>18638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4</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994</c:v>
                </c:pt>
                <c:pt idx="3">
                  <c:v>967</c:v>
                </c:pt>
                <c:pt idx="6">
                  <c:v>981</c:v>
                </c:pt>
                <c:pt idx="9">
                  <c:v>1056</c:v>
                </c:pt>
                <c:pt idx="12">
                  <c:v>1057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597</c:v>
                </c:pt>
                <c:pt idx="3">
                  <c:v>522</c:v>
                </c:pt>
                <c:pt idx="6">
                  <c:v>521</c:v>
                </c:pt>
                <c:pt idx="9">
                  <c:v>467</c:v>
                </c:pt>
                <c:pt idx="12">
                  <c:v>407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4181</c:v>
                </c:pt>
                <c:pt idx="3">
                  <c:v>4213</c:v>
                </c:pt>
                <c:pt idx="6">
                  <c:v>4179</c:v>
                </c:pt>
                <c:pt idx="9">
                  <c:v>4263</c:v>
                </c:pt>
                <c:pt idx="12">
                  <c:v>4053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14622</c:v>
                </c:pt>
                <c:pt idx="3">
                  <c:v>13995</c:v>
                </c:pt>
                <c:pt idx="6">
                  <c:v>13232</c:v>
                </c:pt>
                <c:pt idx="9">
                  <c:v>12706</c:v>
                </c:pt>
                <c:pt idx="12">
                  <c:v>12665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098176"/>
        <c:axId val="94100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104</c:v>
                </c:pt>
                <c:pt idx="2">
                  <c:v>#N/A</c:v>
                </c:pt>
                <c:pt idx="3">
                  <c:v>#N/A</c:v>
                </c:pt>
                <c:pt idx="4">
                  <c:v>-161</c:v>
                </c:pt>
                <c:pt idx="5">
                  <c:v>#N/A</c:v>
                </c:pt>
                <c:pt idx="6">
                  <c:v>#N/A</c:v>
                </c:pt>
                <c:pt idx="7">
                  <c:v>-1020</c:v>
                </c:pt>
                <c:pt idx="8">
                  <c:v>#N/A</c:v>
                </c:pt>
                <c:pt idx="9">
                  <c:v>#N/A</c:v>
                </c:pt>
                <c:pt idx="10">
                  <c:v>-453</c:v>
                </c:pt>
                <c:pt idx="11">
                  <c:v>#N/A</c:v>
                </c:pt>
                <c:pt idx="12">
                  <c:v>#N/A</c:v>
                </c:pt>
                <c:pt idx="13">
                  <c:v>-456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098176"/>
        <c:axId val="94100096"/>
      </c:lineChart>
      <c:catAx>
        <c:axId val="9409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00096"/>
        <c:crosses val="autoZero"/>
        <c:auto val="1"/>
        <c:lblAlgn val="ctr"/>
        <c:lblOffset val="100"/>
        <c:tickLblSkip val="1"/>
        <c:tickMarkSkip val="1"/>
        <c:noMultiLvlLbl val="0"/>
      </c:catAx>
      <c:valAx>
        <c:axId val="94100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9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134840</c:v>
                </c:pt>
                <c:pt idx="5">
                  <c:v>133433</c:v>
                </c:pt>
                <c:pt idx="8">
                  <c:v>131279</c:v>
                </c:pt>
                <c:pt idx="11">
                  <c:v>129655</c:v>
                </c:pt>
                <c:pt idx="14">
                  <c:v>126246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53600</c:v>
                </c:pt>
                <c:pt idx="5">
                  <c:v>52165</c:v>
                </c:pt>
                <c:pt idx="8">
                  <c:v>50680</c:v>
                </c:pt>
                <c:pt idx="11">
                  <c:v>49479</c:v>
                </c:pt>
                <c:pt idx="14">
                  <c:v>46901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17917</c:v>
                </c:pt>
                <c:pt idx="5">
                  <c:v>18271</c:v>
                </c:pt>
                <c:pt idx="8">
                  <c:v>21055</c:v>
                </c:pt>
                <c:pt idx="11">
                  <c:v>23468</c:v>
                </c:pt>
                <c:pt idx="14">
                  <c:v>26197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31036</c:v>
                </c:pt>
                <c:pt idx="3">
                  <c:v>29067</c:v>
                </c:pt>
                <c:pt idx="6">
                  <c:v>26008</c:v>
                </c:pt>
                <c:pt idx="9">
                  <c:v>24856</c:v>
                </c:pt>
                <c:pt idx="12">
                  <c:v>24056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2238</c:v>
                </c:pt>
                <c:pt idx="3">
                  <c:v>1783</c:v>
                </c:pt>
                <c:pt idx="6">
                  <c:v>1430</c:v>
                </c:pt>
                <c:pt idx="9">
                  <c:v>1077</c:v>
                </c:pt>
                <c:pt idx="12">
                  <c:v>768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42280</c:v>
                </c:pt>
                <c:pt idx="3">
                  <c:v>39868</c:v>
                </c:pt>
                <c:pt idx="6">
                  <c:v>37403</c:v>
                </c:pt>
                <c:pt idx="9">
                  <c:v>35498</c:v>
                </c:pt>
                <c:pt idx="12">
                  <c:v>33452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16169</c:v>
                </c:pt>
                <c:pt idx="3">
                  <c:v>14599</c:v>
                </c:pt>
                <c:pt idx="6">
                  <c:v>12968</c:v>
                </c:pt>
                <c:pt idx="9">
                  <c:v>11376</c:v>
                </c:pt>
                <c:pt idx="12">
                  <c:v>10742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126389</c:v>
                </c:pt>
                <c:pt idx="3">
                  <c:v>128789</c:v>
                </c:pt>
                <c:pt idx="6">
                  <c:v>129662</c:v>
                </c:pt>
                <c:pt idx="9">
                  <c:v>129650</c:v>
                </c:pt>
                <c:pt idx="12">
                  <c:v>130234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9870464"/>
        <c:axId val="109889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11755</c:v>
                </c:pt>
                <c:pt idx="2">
                  <c:v>#N/A</c:v>
                </c:pt>
                <c:pt idx="3">
                  <c:v>#N/A</c:v>
                </c:pt>
                <c:pt idx="4">
                  <c:v>10237</c:v>
                </c:pt>
                <c:pt idx="5">
                  <c:v>#N/A</c:v>
                </c:pt>
                <c:pt idx="6">
                  <c:v>#N/A</c:v>
                </c:pt>
                <c:pt idx="7">
                  <c:v>4456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9870464"/>
        <c:axId val="109889024"/>
      </c:lineChart>
      <c:catAx>
        <c:axId val="10987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89024"/>
        <c:crosses val="autoZero"/>
        <c:auto val="1"/>
        <c:lblAlgn val="ctr"/>
        <c:lblOffset val="100"/>
        <c:tickLblSkip val="1"/>
        <c:tickMarkSkip val="1"/>
        <c:noMultiLvlLbl val="0"/>
      </c:catAx>
      <c:valAx>
        <c:axId val="10988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7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{A3241AA8-36A8-4798-8897-24FC2395A9DE}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{B097FE34-7B77-413A-97E0-AF5F52C5EF82}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{BA95EB9B-8952-4B87-A196-0AB221EABCA1}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{E21FF92E-3A2C-420D-8443-44B7DA32BF3A}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{4AAE56B0-00B7-4483-BEBA-DDE276E1D1DD}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51.8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{DB36969F-135C-401F-A94D-C2016AE7D12B}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{A0825E54-34B4-4FD8-9D0A-A3CF9B2A30D3}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{3797ED2E-4847-4151-95A7-E2D8E2346E6E}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{DFFDA17E-A636-4B77-B6F0-C04DF1107304}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{5E210C82-765E-4A9D-9691-7A0415C35C0D}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62.1</c:v>
                </c:pt>
              </c:numCache>
            </c:numRef>
          </c:xVal>
          <c:yVal>
            <c:numRef>
              <c:f>公会計指標分析・財政指標組合せ分析表!$K$55:$O$55</c:f>
              <c:numCache>
                <c:formatCode>#,##0.0;"▲ "#,##0.0</c:formatCode>
                <c:ptCount val="5"/>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2908288"/>
        <c:axId val="102910208"/>
      </c:scatterChart>
      <c:valAx>
        <c:axId val="102908288"/>
        <c:scaling>
          <c:orientation val="minMax"/>
          <c:max val="74.599999999999994"/>
          <c:min val="49.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910208"/>
        <c:crosses val="autoZero"/>
        <c:crossBetween val="midCat"/>
      </c:valAx>
      <c:valAx>
        <c:axId val="102910208"/>
        <c:scaling>
          <c:orientation val="minMax"/>
          <c:max val="46.7"/>
          <c:min val="3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908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{1160FEC8-C280-4DF0-9C91-C9AD508308C1}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{CE890D8D-43BB-482C-AD74-7D6136452D17}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{F09826C0-55F7-4347-9B1F-9BE8D02732B8}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{15160F21-EA2D-47B1-85DF-6A23E3702C6D}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{7CF73DD9-C24B-4D1A-8E56-E4EAE7FE1F88}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0.5</c:v>
                </c:pt>
                <c:pt idx="1">
                  <c:v>0</c:v>
                </c:pt>
                <c:pt idx="2">
                  <c:v>-0.3</c:v>
                </c:pt>
                <c:pt idx="3">
                  <c:v>-0.5</c:v>
                </c:pt>
                <c:pt idx="4">
                  <c:v>-0.6</c:v>
                </c:pt>
              </c:numCache>
            </c:numRef>
          </c:xVal>
          <c:yVal>
            <c:numRef>
              <c:f>公会計指標分析・財政指標組合せ分析表!$K$73:$O$73</c:f>
              <c:numCache>
                <c:formatCode>#,##0.0;"▲ "#,##0.0</c:formatCode>
                <c:ptCount val="5"/>
                <c:pt idx="0">
                  <c:v>12.9</c:v>
                </c:pt>
                <c:pt idx="1">
                  <c:v>11.1</c:v>
                </c:pt>
                <c:pt idx="2">
                  <c:v>4.8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404748825001525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{BF0E0506-291B-47D2-B48C-0DE3A5D27A78}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{F10C4BF2-6519-436A-A1E0-7EC1B99D2FD1}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{1C2C7846-9403-4150-9720-A57B16972B5A}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4.000617569862590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{27AB8309-23E1-486A-A9A2-0776CF11FE40}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{C65C57BD-419B-440D-A007-C657EFFC0F8C}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6.7</c:v>
                </c:pt>
                <c:pt idx="4">
                  <c:v>6.4</c:v>
                </c:pt>
              </c:numCache>
            </c:numRef>
          </c:xVal>
          <c:yVal>
            <c:numRef>
              <c:f>公会計指標分析・財政指標組合せ分析表!$K$77:$O$77</c:f>
              <c:numCache>
                <c:formatCode>#,##0.0;"▲ "#,##0.0</c:formatCode>
                <c:ptCount val="5"/>
                <c:pt idx="0">
                  <c:v>42</c:v>
                </c:pt>
                <c:pt idx="1">
                  <c:v>32.6</c:v>
                </c:pt>
                <c:pt idx="2">
                  <c:v>30.5</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114880"/>
        <c:axId val="107116800"/>
      </c:scatterChart>
      <c:valAx>
        <c:axId val="107114880"/>
        <c:scaling>
          <c:orientation val="minMax"/>
          <c:max val="7.3999999999999995"/>
          <c:min val="-0.79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116800"/>
        <c:crosses val="autoZero"/>
        <c:crossBetween val="midCat"/>
      </c:valAx>
      <c:valAx>
        <c:axId val="107116800"/>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114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元利償還金の減少は、平成</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年度に借り入れた駐車場事業債の完済</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、借入抑制に努めてきたことによるものである。</a:t>
          </a:r>
          <a:endParaRPr lang="ja-JP" altLang="ja-JP" sz="1400">
            <a:effectLst/>
          </a:endParaRPr>
        </a:p>
        <a:p>
          <a:r>
            <a:rPr kumimoji="1" lang="ja-JP" altLang="ja-JP" sz="1100">
              <a:solidFill>
                <a:schemeClr val="dk1"/>
              </a:solidFill>
              <a:effectLst/>
              <a:latin typeface="+mn-lt"/>
              <a:ea typeface="+mn-ea"/>
              <a:cs typeface="+mn-cs"/>
            </a:rPr>
            <a:t>　更に、臨時財政対策債の発行抑制に努めた結果、元利償還金から控除できる基準財政需要額算入額が実償還額を上回ったため、実質公債費比率の分子が</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億円マイナスとなっている。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将来負担額は、臨時財政対策債の発行により一般会計等に係る地方債の現在高が</a:t>
          </a:r>
          <a:r>
            <a:rPr lang="en-US" altLang="ja-JP" sz="1100">
              <a:solidFill>
                <a:schemeClr val="dk1"/>
              </a:solidFill>
              <a:effectLst/>
              <a:latin typeface="+mn-lt"/>
              <a:ea typeface="+mn-ea"/>
              <a:cs typeface="+mn-cs"/>
            </a:rPr>
            <a:t>5.8</a:t>
          </a:r>
          <a:r>
            <a:rPr lang="ja-JP" altLang="ja-JP" sz="1100">
              <a:solidFill>
                <a:schemeClr val="dk1"/>
              </a:solidFill>
              <a:effectLst/>
              <a:latin typeface="+mn-lt"/>
              <a:ea typeface="+mn-ea"/>
              <a:cs typeface="+mn-cs"/>
            </a:rPr>
            <a:t>億円増加したものの、公営企業債等繰入見込額が</a:t>
          </a:r>
          <a:r>
            <a:rPr lang="en-US" altLang="ja-JP" sz="1100">
              <a:solidFill>
                <a:schemeClr val="dk1"/>
              </a:solidFill>
              <a:effectLst/>
              <a:latin typeface="+mn-lt"/>
              <a:ea typeface="+mn-ea"/>
              <a:cs typeface="+mn-cs"/>
            </a:rPr>
            <a:t>20.5</a:t>
          </a:r>
          <a:r>
            <a:rPr lang="ja-JP" altLang="ja-JP" sz="1100">
              <a:solidFill>
                <a:schemeClr val="dk1"/>
              </a:solidFill>
              <a:effectLst/>
              <a:latin typeface="+mn-lt"/>
              <a:ea typeface="+mn-ea"/>
              <a:cs typeface="+mn-cs"/>
            </a:rPr>
            <a:t>億円、退職手当負担見込額が</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億円の減になるなど、あわせて</a:t>
          </a:r>
          <a:r>
            <a:rPr lang="en-US" altLang="ja-JP" sz="1100">
              <a:solidFill>
                <a:schemeClr val="dk1"/>
              </a:solidFill>
              <a:effectLst/>
              <a:latin typeface="+mn-lt"/>
              <a:ea typeface="+mn-ea"/>
              <a:cs typeface="+mn-cs"/>
            </a:rPr>
            <a:t>32.0</a:t>
          </a:r>
          <a:r>
            <a:rPr lang="ja-JP" altLang="ja-JP" sz="1100">
              <a:solidFill>
                <a:schemeClr val="dk1"/>
              </a:solidFill>
              <a:effectLst/>
              <a:latin typeface="+mn-lt"/>
              <a:ea typeface="+mn-ea"/>
              <a:cs typeface="+mn-cs"/>
            </a:rPr>
            <a:t>億円減少した。</a:t>
          </a:r>
          <a:endParaRPr lang="ja-JP" altLang="ja-JP" sz="1400">
            <a:effectLst/>
          </a:endParaRPr>
        </a:p>
        <a:p>
          <a:r>
            <a:rPr lang="ja-JP" altLang="ja-JP" sz="1100">
              <a:solidFill>
                <a:schemeClr val="dk1"/>
              </a:solidFill>
              <a:effectLst/>
              <a:latin typeface="+mn-lt"/>
              <a:ea typeface="+mn-ea"/>
              <a:cs typeface="+mn-cs"/>
            </a:rPr>
            <a:t>　一方で、算定上将来負担額から控除することとなる特定財源（基金含む）は、多摩ニュータウン学校施設取得分に対する都支出金が</a:t>
          </a:r>
          <a:r>
            <a:rPr lang="en-US" altLang="ja-JP" sz="1100">
              <a:solidFill>
                <a:schemeClr val="dk1"/>
              </a:solidFill>
              <a:effectLst/>
              <a:latin typeface="+mn-lt"/>
              <a:ea typeface="+mn-ea"/>
              <a:cs typeface="+mn-cs"/>
            </a:rPr>
            <a:t>18.4</a:t>
          </a:r>
          <a:r>
            <a:rPr lang="ja-JP" altLang="ja-JP" sz="1100">
              <a:solidFill>
                <a:schemeClr val="dk1"/>
              </a:solidFill>
              <a:effectLst/>
              <a:latin typeface="+mn-lt"/>
              <a:ea typeface="+mn-ea"/>
              <a:cs typeface="+mn-cs"/>
            </a:rPr>
            <a:t>億円減少したものの、財政調整基金への積立てなどで基金残高が</a:t>
          </a:r>
          <a:r>
            <a:rPr lang="en-US" altLang="ja-JP" sz="1100">
              <a:solidFill>
                <a:schemeClr val="dk1"/>
              </a:solidFill>
              <a:effectLst/>
              <a:latin typeface="+mn-lt"/>
              <a:ea typeface="+mn-ea"/>
              <a:cs typeface="+mn-cs"/>
            </a:rPr>
            <a:t>27.3</a:t>
          </a:r>
          <a:r>
            <a:rPr lang="ja-JP" altLang="ja-JP" sz="1100">
              <a:solidFill>
                <a:schemeClr val="dk1"/>
              </a:solidFill>
              <a:effectLst/>
              <a:latin typeface="+mn-lt"/>
              <a:ea typeface="+mn-ea"/>
              <a:cs typeface="+mn-cs"/>
            </a:rPr>
            <a:t>億円増になるなど、あわせて</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億円増加した。また、同様に将来負担額から控除できる地方債現在高等に係る基準財政需要算入見込額は</a:t>
          </a:r>
          <a:r>
            <a:rPr lang="en-US" altLang="ja-JP" sz="1100">
              <a:solidFill>
                <a:schemeClr val="dk1"/>
              </a:solidFill>
              <a:effectLst/>
              <a:latin typeface="+mn-lt"/>
              <a:ea typeface="+mn-ea"/>
              <a:cs typeface="+mn-cs"/>
            </a:rPr>
            <a:t>34.1</a:t>
          </a:r>
          <a:r>
            <a:rPr lang="ja-JP" altLang="ja-JP" sz="1100">
              <a:solidFill>
                <a:schemeClr val="dk1"/>
              </a:solidFill>
              <a:effectLst/>
              <a:latin typeface="+mn-lt"/>
              <a:ea typeface="+mn-ea"/>
              <a:cs typeface="+mn-cs"/>
            </a:rPr>
            <a:t>億円の減少となった。</a:t>
          </a:r>
          <a:endParaRPr lang="ja-JP" altLang="ja-JP" sz="1400">
            <a:effectLst/>
          </a:endParaRPr>
        </a:p>
        <a:p>
          <a:r>
            <a:rPr lang="ja-JP" altLang="ja-JP" sz="1100">
              <a:solidFill>
                <a:schemeClr val="dk1"/>
              </a:solidFill>
              <a:effectLst/>
              <a:latin typeface="+mn-lt"/>
              <a:ea typeface="+mn-ea"/>
              <a:cs typeface="+mn-cs"/>
            </a:rPr>
            <a:t>　以上の要因により、将来負担比率の分子は前年度に比べ増加したものの、将来負担比率は前年度に引き続き、基本構想・基本計画である「八王子ビジョン</a:t>
          </a:r>
          <a:r>
            <a:rPr lang="en-US" altLang="ja-JP" sz="1100">
              <a:solidFill>
                <a:schemeClr val="dk1"/>
              </a:solidFill>
              <a:effectLst/>
              <a:latin typeface="+mn-lt"/>
              <a:ea typeface="+mn-ea"/>
              <a:cs typeface="+mn-cs"/>
            </a:rPr>
            <a:t>2022</a:t>
          </a:r>
          <a:r>
            <a:rPr lang="ja-JP" altLang="ja-JP" sz="1100">
              <a:solidFill>
                <a:schemeClr val="dk1"/>
              </a:solidFill>
              <a:effectLst/>
              <a:latin typeface="+mn-lt"/>
              <a:ea typeface="+mn-ea"/>
              <a:cs typeface="+mn-cs"/>
            </a:rPr>
            <a:t>」で掲げた目標である</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％以下となった。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から日々仕訳を採用した発生主義・複式簿記を取り入れ、固定資産台帳の整備を行った上で、地方公会計制度に基づく財務諸表を作成している。これまで、庁舎や学校において積極的に国庫支出金を活用し、大規模改修工事や耐震補強工事を実施してきたことで、有形固定資産減価償却率が類似団体と比較して低くなっていると考えられ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5" name="テキスト ボックス 54"/>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7" name="テキスト ボックス 56"/>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9" name="テキスト ボックス 58"/>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1" name="テキスト ボックス 60"/>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3" name="テキスト ボックス 62"/>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5" name="直線コネクタ 64"/>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6"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7" name="直線コネクタ 66"/>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8"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9" name="直線コネクタ 68"/>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70"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71" name="フローチャート : 判断 70"/>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72" name="フローチャート : 判断 71"/>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112776</xdr:rowOff>
    </xdr:from>
    <xdr:to>
      <xdr:col>3</xdr:col>
      <xdr:colOff>1222375</xdr:colOff>
      <xdr:row>34</xdr:row>
      <xdr:rowOff>42926</xdr:rowOff>
    </xdr:to>
    <xdr:sp macro="" textlink="">
      <xdr:nvSpPr>
        <xdr:cNvPr id="78" name="円/楕円 77"/>
        <xdr:cNvSpPr/>
      </xdr:nvSpPr>
      <xdr:spPr>
        <a:xfrm>
          <a:off x="4711700" y="655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27703</xdr:rowOff>
    </xdr:from>
    <xdr:ext cx="405111" cy="259045"/>
    <xdr:sp macro="" textlink="">
      <xdr:nvSpPr>
        <xdr:cNvPr id="79" name="有形固定資産減価償却率該当値テキスト"/>
        <xdr:cNvSpPr txBox="1"/>
      </xdr:nvSpPr>
      <xdr:spPr>
        <a:xfrm>
          <a:off x="4813300" y="64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39641</xdr:rowOff>
    </xdr:from>
    <xdr:ext cx="405111" cy="259045"/>
    <xdr:sp macro="" textlink="">
      <xdr:nvSpPr>
        <xdr:cNvPr id="80"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144272</xdr:rowOff>
    </xdr:from>
    <xdr:to>
      <xdr:col>6</xdr:col>
      <xdr:colOff>561975</xdr:colOff>
      <xdr:row>41</xdr:row>
      <xdr:rowOff>74422</xdr:rowOff>
    </xdr:to>
    <xdr:sp macro="" textlink="">
      <xdr:nvSpPr>
        <xdr:cNvPr id="68" name="円/楕円 67"/>
        <xdr:cNvSpPr/>
      </xdr:nvSpPr>
      <xdr:spPr>
        <a:xfrm>
          <a:off x="45847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122699</xdr:rowOff>
    </xdr:from>
    <xdr:ext cx="405111" cy="259045"/>
    <xdr:sp macro="" textlink="">
      <xdr:nvSpPr>
        <xdr:cNvPr id="69" name="【道路】&#10;有形固定資産減価償却率該当値テキスト"/>
        <xdr:cNvSpPr txBox="1"/>
      </xdr:nvSpPr>
      <xdr:spPr>
        <a:xfrm>
          <a:off x="4724400"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33799</xdr:rowOff>
    </xdr:from>
    <xdr:ext cx="405111" cy="259045"/>
    <xdr:sp macro="" textlink="">
      <xdr:nvSpPr>
        <xdr:cNvPr id="70"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0" name="テキスト ボックス 8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2" name="テキスト ボックス 9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6" name="直線コネクタ 95"/>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97"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98" name="直線コネクタ 97"/>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99"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0" name="直線コネクタ 99"/>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1"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2" name="フローチャート : 判断 101"/>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3" name="フローチャート : 判断 102"/>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137958</xdr:rowOff>
    </xdr:from>
    <xdr:to>
      <xdr:col>15</xdr:col>
      <xdr:colOff>231775</xdr:colOff>
      <xdr:row>41</xdr:row>
      <xdr:rowOff>68108</xdr:rowOff>
    </xdr:to>
    <xdr:sp macro="" textlink="">
      <xdr:nvSpPr>
        <xdr:cNvPr id="109" name="円/楕円 108"/>
        <xdr:cNvSpPr/>
      </xdr:nvSpPr>
      <xdr:spPr>
        <a:xfrm>
          <a:off x="10426700" y="69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52885</xdr:rowOff>
    </xdr:from>
    <xdr:ext cx="469744" cy="259045"/>
    <xdr:sp macro="" textlink="">
      <xdr:nvSpPr>
        <xdr:cNvPr id="110" name="【道路】&#10;一人当たり延長該当値テキスト"/>
        <xdr:cNvSpPr txBox="1"/>
      </xdr:nvSpPr>
      <xdr:spPr>
        <a:xfrm>
          <a:off x="10566400" y="691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47733</xdr:rowOff>
    </xdr:from>
    <xdr:ext cx="469744" cy="259045"/>
    <xdr:sp macro="" textlink="">
      <xdr:nvSpPr>
        <xdr:cNvPr id="111"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3" name="直線コネクタ 12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4" name="テキスト ボックス 12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5" name="直線コネクタ 12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6" name="テキスト ボックス 12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7" name="直線コネクタ 12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8" name="テキスト ボックス 12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9" name="直線コネクタ 12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0" name="テキスト ボックス 12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34" name="直線コネクタ 133"/>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35"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36" name="直線コネクタ 135"/>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37"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38" name="直線コネクタ 137"/>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39"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0" name="フローチャート : 判断 139"/>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1" name="フローチャート : 判断 140"/>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65786</xdr:rowOff>
    </xdr:from>
    <xdr:to>
      <xdr:col>6</xdr:col>
      <xdr:colOff>561975</xdr:colOff>
      <xdr:row>61</xdr:row>
      <xdr:rowOff>167386</xdr:rowOff>
    </xdr:to>
    <xdr:sp macro="" textlink="">
      <xdr:nvSpPr>
        <xdr:cNvPr id="147" name="円/楕円 146"/>
        <xdr:cNvSpPr/>
      </xdr:nvSpPr>
      <xdr:spPr>
        <a:xfrm>
          <a:off x="4584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44213</xdr:rowOff>
    </xdr:from>
    <xdr:ext cx="405111" cy="259045"/>
    <xdr:sp macro="" textlink="">
      <xdr:nvSpPr>
        <xdr:cNvPr id="148" name="【橋りょう・トンネル】&#10;有形固定資産減価償却率該当値テキスト"/>
        <xdr:cNvSpPr txBox="1"/>
      </xdr:nvSpPr>
      <xdr:spPr>
        <a:xfrm>
          <a:off x="4724400"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7891</xdr:rowOff>
    </xdr:from>
    <xdr:ext cx="405111" cy="259045"/>
    <xdr:sp macro="" textlink="">
      <xdr:nvSpPr>
        <xdr:cNvPr id="149"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1" name="テキスト ボックス 16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3" name="テキスト ボックス 162"/>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5" name="テキスト ボックス 164"/>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7" name="テキスト ボックス 166"/>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9" name="テキスト ボックス 16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71" name="直線コネクタ 170"/>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72"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73" name="直線コネクタ 172"/>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74"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75" name="直線コネクタ 174"/>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76"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77" name="フローチャート : 判断 176"/>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78" name="フローチャート : 判断 177"/>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147844</xdr:rowOff>
    </xdr:from>
    <xdr:to>
      <xdr:col>15</xdr:col>
      <xdr:colOff>231775</xdr:colOff>
      <xdr:row>63</xdr:row>
      <xdr:rowOff>77994</xdr:rowOff>
    </xdr:to>
    <xdr:sp macro="" textlink="">
      <xdr:nvSpPr>
        <xdr:cNvPr id="184" name="円/楕円 183"/>
        <xdr:cNvSpPr/>
      </xdr:nvSpPr>
      <xdr:spPr>
        <a:xfrm>
          <a:off x="10426700" y="1077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126271</xdr:rowOff>
    </xdr:from>
    <xdr:ext cx="534377" cy="259045"/>
    <xdr:sp macro="" textlink="">
      <xdr:nvSpPr>
        <xdr:cNvPr id="185" name="【橋りょう・トンネル】&#10;一人当たり有形固定資産（償却資産）額該当値テキスト"/>
        <xdr:cNvSpPr txBox="1"/>
      </xdr:nvSpPr>
      <xdr:spPr>
        <a:xfrm>
          <a:off x="10566400" y="107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31,552</a:t>
          </a:r>
          <a:endParaRPr kumimoji="1" lang="ja-JP" altLang="en-US" sz="1000" b="1">
            <a:solidFill>
              <a:srgbClr val="FF0000"/>
            </a:solidFill>
            <a:latin typeface="ＭＳ Ｐゴシック"/>
          </a:endParaRPr>
        </a:p>
      </xdr:txBody>
    </xdr:sp>
    <xdr:clientData/>
  </xdr:oneCellAnchor>
  <xdr:oneCellAnchor>
    <xdr:from>
      <xdr:col>13</xdr:col>
      <xdr:colOff>434486</xdr:colOff>
      <xdr:row>59</xdr:row>
      <xdr:rowOff>138970</xdr:rowOff>
    </xdr:from>
    <xdr:ext cx="534377" cy="259045"/>
    <xdr:sp macro="" textlink="">
      <xdr:nvSpPr>
        <xdr:cNvPr id="186"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8" name="直線コネクタ 19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9" name="テキスト ボックス 19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0" name="直線コネクタ 19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1" name="テキスト ボックス 20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2" name="直線コネクタ 20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3" name="テキスト ボックス 20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4" name="直線コネクタ 20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5" name="テキスト ボックス 20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6" name="直線コネクタ 20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7" name="テキスト ボックス 20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8" name="直線コネクタ 20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9" name="テキスト ボックス 20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1" name="テキスト ボックス 21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13" name="直線コネクタ 212"/>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14"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15" name="直線コネクタ 214"/>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16"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17" name="直線コネクタ 216"/>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160400</xdr:rowOff>
    </xdr:from>
    <xdr:ext cx="405111" cy="259045"/>
    <xdr:sp macro="" textlink="">
      <xdr:nvSpPr>
        <xdr:cNvPr id="218" name="【公営住宅】&#10;有形固定資産減価償却率平均値テキスト"/>
        <xdr:cNvSpPr txBox="1"/>
      </xdr:nvSpPr>
      <xdr:spPr>
        <a:xfrm>
          <a:off x="4724400" y="13704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19" name="フローチャート : 判断 218"/>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20" name="フローチャート : 判断 219"/>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60779</xdr:rowOff>
    </xdr:from>
    <xdr:to>
      <xdr:col>6</xdr:col>
      <xdr:colOff>561975</xdr:colOff>
      <xdr:row>85</xdr:row>
      <xdr:rowOff>162379</xdr:rowOff>
    </xdr:to>
    <xdr:sp macro="" textlink="">
      <xdr:nvSpPr>
        <xdr:cNvPr id="226" name="円/楕円 225"/>
        <xdr:cNvSpPr/>
      </xdr:nvSpPr>
      <xdr:spPr>
        <a:xfrm>
          <a:off x="4584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147156</xdr:rowOff>
    </xdr:from>
    <xdr:ext cx="405111" cy="259045"/>
    <xdr:sp macro="" textlink="">
      <xdr:nvSpPr>
        <xdr:cNvPr id="227" name="【公営住宅】&#10;有形固定資産減価償却率該当値テキスト"/>
        <xdr:cNvSpPr txBox="1"/>
      </xdr:nvSpPr>
      <xdr:spPr>
        <a:xfrm>
          <a:off x="4724400" y="1454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oneCellAnchor>
    <xdr:from>
      <xdr:col>5</xdr:col>
      <xdr:colOff>143518</xdr:colOff>
      <xdr:row>79</xdr:row>
      <xdr:rowOff>97263</xdr:rowOff>
    </xdr:from>
    <xdr:ext cx="405111" cy="259045"/>
    <xdr:sp macro="" textlink="">
      <xdr:nvSpPr>
        <xdr:cNvPr id="228" name="n_1aveValue【公営住宅】&#10;有形固定資産減価償却率"/>
        <xdr:cNvSpPr txBox="1"/>
      </xdr:nvSpPr>
      <xdr:spPr>
        <a:xfrm>
          <a:off x="3582043"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52" name="直線コネクタ 251"/>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53"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54" name="直線コネクタ 25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55"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56" name="直線コネクタ 255"/>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8907</xdr:rowOff>
    </xdr:from>
    <xdr:ext cx="469744" cy="259045"/>
    <xdr:sp macro="" textlink="">
      <xdr:nvSpPr>
        <xdr:cNvPr id="257" name="【公営住宅】&#10;一人当たり面積平均値テキスト"/>
        <xdr:cNvSpPr txBox="1"/>
      </xdr:nvSpPr>
      <xdr:spPr>
        <a:xfrm>
          <a:off x="10566400" y="13896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58" name="フローチャート : 判断 257"/>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59" name="フローチャート : 判断 258"/>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57150</xdr:rowOff>
    </xdr:from>
    <xdr:to>
      <xdr:col>15</xdr:col>
      <xdr:colOff>231775</xdr:colOff>
      <xdr:row>85</xdr:row>
      <xdr:rowOff>158750</xdr:rowOff>
    </xdr:to>
    <xdr:sp macro="" textlink="">
      <xdr:nvSpPr>
        <xdr:cNvPr id="265" name="円/楕円 264"/>
        <xdr:cNvSpPr/>
      </xdr:nvSpPr>
      <xdr:spPr>
        <a:xfrm>
          <a:off x="10426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35577</xdr:rowOff>
    </xdr:from>
    <xdr:ext cx="469744" cy="259045"/>
    <xdr:sp macro="" textlink="">
      <xdr:nvSpPr>
        <xdr:cNvPr id="266" name="【公営住宅】&#10;一人当たり面積該当値テキスト"/>
        <xdr:cNvSpPr txBox="1"/>
      </xdr:nvSpPr>
      <xdr:spPr>
        <a:xfrm>
          <a:off x="10566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17797</xdr:rowOff>
    </xdr:from>
    <xdr:ext cx="469744" cy="259045"/>
    <xdr:sp macro="" textlink="">
      <xdr:nvSpPr>
        <xdr:cNvPr id="267" name="n_1aveValue【公営住宅】&#10;一人当たり面積"/>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10" name="直線コネクタ 309"/>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311"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312" name="直線コネクタ 311"/>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313"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314" name="直線コネクタ 313"/>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100528</xdr:rowOff>
    </xdr:from>
    <xdr:ext cx="405111" cy="259045"/>
    <xdr:sp macro="" textlink="">
      <xdr:nvSpPr>
        <xdr:cNvPr id="315" name="【認定こども園・幼稚園・保育所】&#10;有形固定資産減価償却率平均値テキスト"/>
        <xdr:cNvSpPr txBox="1"/>
      </xdr:nvSpPr>
      <xdr:spPr>
        <a:xfrm>
          <a:off x="16408400" y="6101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316" name="フローチャート : 判断 315"/>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317" name="フローチャート : 判断 316"/>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129903</xdr:rowOff>
    </xdr:from>
    <xdr:to>
      <xdr:col>23</xdr:col>
      <xdr:colOff>568325</xdr:colOff>
      <xdr:row>37</xdr:row>
      <xdr:rowOff>60053</xdr:rowOff>
    </xdr:to>
    <xdr:sp macro="" textlink="">
      <xdr:nvSpPr>
        <xdr:cNvPr id="323" name="円/楕円 322"/>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108330</xdr:rowOff>
    </xdr:from>
    <xdr:ext cx="405111" cy="259045"/>
    <xdr:sp macro="" textlink="">
      <xdr:nvSpPr>
        <xdr:cNvPr id="324" name="【認定こども園・幼稚園・保育所】&#10;有形固定資産減価償却率該当値テキスト"/>
        <xdr:cNvSpPr txBox="1"/>
      </xdr:nvSpPr>
      <xdr:spPr>
        <a:xfrm>
          <a:off x="16408400" y="628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140261</xdr:rowOff>
    </xdr:from>
    <xdr:ext cx="405111" cy="259045"/>
    <xdr:sp macro="" textlink="">
      <xdr:nvSpPr>
        <xdr:cNvPr id="325" name="n_1aveValue【認定こども園・幼稚園・保育所】&#10;有形固定資産減価償却率"/>
        <xdr:cNvSpPr txBox="1"/>
      </xdr:nvSpPr>
      <xdr:spPr>
        <a:xfrm>
          <a:off x="15266043"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7" name="テキスト ボックス 3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9" name="テキスト ボックス 3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1" name="テキスト ボックス 3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3" name="テキスト ボックス 3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5" name="テキスト ボックス 3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7" name="テキスト ボックス 3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349" name="直線コネクタ 3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350"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351" name="直線コネクタ 3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352"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353" name="直線コネクタ 3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354"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355" name="フローチャート : 判断 354"/>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356" name="フローチャート : 判断 355"/>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7" name="テキスト ボックス 3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8" name="テキスト ボックス 3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9" name="テキスト ボックス 3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0" name="テキスト ボックス 3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1" name="テキスト ボックス 3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52070</xdr:rowOff>
    </xdr:from>
    <xdr:to>
      <xdr:col>32</xdr:col>
      <xdr:colOff>238125</xdr:colOff>
      <xdr:row>41</xdr:row>
      <xdr:rowOff>153670</xdr:rowOff>
    </xdr:to>
    <xdr:sp macro="" textlink="">
      <xdr:nvSpPr>
        <xdr:cNvPr id="362" name="円/楕円 361"/>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138447</xdr:rowOff>
    </xdr:from>
    <xdr:ext cx="469744" cy="259045"/>
    <xdr:sp macro="" textlink="">
      <xdr:nvSpPr>
        <xdr:cNvPr id="363" name="【認定こども園・幼稚園・保育所】&#10;一人当たり面積該当値テキスト"/>
        <xdr:cNvSpPr txBox="1"/>
      </xdr:nvSpPr>
      <xdr:spPr>
        <a:xfrm>
          <a:off x="222504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154957</xdr:rowOff>
    </xdr:from>
    <xdr:ext cx="469744" cy="259045"/>
    <xdr:sp macro="" textlink="">
      <xdr:nvSpPr>
        <xdr:cNvPr id="364"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5" name="正方形/長方形 3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6" name="正方形/長方形 3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7" name="正方形/長方形 3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8" name="正方形/長方形 3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9" name="正方形/長方形 3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0" name="正方形/長方形 3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1" name="正方形/長方形 3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2" name="正方形/長方形 3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3" name="テキスト ボックス 3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4" name="直線コネクタ 3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5" name="テキスト ボックス 3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6" name="直線コネクタ 37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7" name="テキスト ボックス 37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8" name="直線コネクタ 37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9" name="テキスト ボックス 37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0" name="直線コネクタ 37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1" name="テキスト ボックス 38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2" name="直線コネクタ 38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3" name="テキスト ボックス 38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387" name="直線コネクタ 386"/>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388"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389" name="直線コネクタ 388"/>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390"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391" name="直線コネクタ 390"/>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392"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393" name="フローチャート : 判断 392"/>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394" name="フローチャート : 判断 393"/>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152654</xdr:rowOff>
    </xdr:from>
    <xdr:to>
      <xdr:col>23</xdr:col>
      <xdr:colOff>568325</xdr:colOff>
      <xdr:row>62</xdr:row>
      <xdr:rowOff>82804</xdr:rowOff>
    </xdr:to>
    <xdr:sp macro="" textlink="">
      <xdr:nvSpPr>
        <xdr:cNvPr id="400" name="円/楕円 399"/>
        <xdr:cNvSpPr/>
      </xdr:nvSpPr>
      <xdr:spPr>
        <a:xfrm>
          <a:off x="162687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67581</xdr:rowOff>
    </xdr:from>
    <xdr:ext cx="405111" cy="259045"/>
    <xdr:sp macro="" textlink="">
      <xdr:nvSpPr>
        <xdr:cNvPr id="401" name="【学校施設】&#10;有形固定資産減価償却率該当値テキスト"/>
        <xdr:cNvSpPr txBox="1"/>
      </xdr:nvSpPr>
      <xdr:spPr>
        <a:xfrm>
          <a:off x="16408400" y="1052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76471</xdr:rowOff>
    </xdr:from>
    <xdr:ext cx="405111" cy="259045"/>
    <xdr:sp macro="" textlink="">
      <xdr:nvSpPr>
        <xdr:cNvPr id="402" name="n_1aveValue【学校施設】&#10;有形固定資産減価償却率"/>
        <xdr:cNvSpPr txBox="1"/>
      </xdr:nvSpPr>
      <xdr:spPr>
        <a:xfrm>
          <a:off x="15266043"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4" name="直線コネクタ 41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5" name="テキスト ボックス 41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6" name="直線コネクタ 41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7" name="テキスト ボックス 41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8" name="直線コネクタ 41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9" name="テキスト ボックス 41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0" name="直線コネクタ 41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1" name="テキスト ボックス 42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2" name="直線コネクタ 42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3" name="テキスト ボックス 42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4" name="直線コネクタ 42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5" name="テキスト ボックス 42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427" name="直線コネクタ 426"/>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428"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429" name="直線コネクタ 428"/>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430"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431" name="直線コネクタ 430"/>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432"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433" name="フローチャート : 判断 432"/>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34" name="フローチャート : 判断 433"/>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141605</xdr:rowOff>
    </xdr:from>
    <xdr:to>
      <xdr:col>32</xdr:col>
      <xdr:colOff>238125</xdr:colOff>
      <xdr:row>60</xdr:row>
      <xdr:rowOff>71755</xdr:rowOff>
    </xdr:to>
    <xdr:sp macro="" textlink="">
      <xdr:nvSpPr>
        <xdr:cNvPr id="440" name="円/楕円 439"/>
        <xdr:cNvSpPr/>
      </xdr:nvSpPr>
      <xdr:spPr>
        <a:xfrm>
          <a:off x="221107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120032</xdr:rowOff>
    </xdr:from>
    <xdr:ext cx="469744" cy="259045"/>
    <xdr:sp macro="" textlink="">
      <xdr:nvSpPr>
        <xdr:cNvPr id="441" name="【学校施設】&#10;一人当たり面積該当値テキスト"/>
        <xdr:cNvSpPr txBox="1"/>
      </xdr:nvSpPr>
      <xdr:spPr>
        <a:xfrm>
          <a:off x="22250400" y="1023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442"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3" name="テキスト ボックス 45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4" name="直線コネクタ 45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5" name="テキスト ボックス 454"/>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6" name="直線コネクタ 45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7" name="テキスト ボックス 45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8" name="直線コネクタ 45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9" name="テキスト ボックス 45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0" name="直線コネクタ 45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1" name="テキスト ボックス 46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2" name="直線コネクタ 46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3" name="テキスト ボックス 46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4" name="直線コネクタ 46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5" name="テキスト ボックス 464"/>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469" name="直線コネクタ 468"/>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470"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471" name="直線コネクタ 470"/>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472"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473" name="直線コネクタ 472"/>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80027</xdr:rowOff>
    </xdr:from>
    <xdr:ext cx="405111" cy="259045"/>
    <xdr:sp macro="" textlink="">
      <xdr:nvSpPr>
        <xdr:cNvPr id="474" name="【児童館】&#10;有形固定資産減価償却率平均値テキスト"/>
        <xdr:cNvSpPr txBox="1"/>
      </xdr:nvSpPr>
      <xdr:spPr>
        <a:xfrm>
          <a:off x="16408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475" name="フローチャート : 判断 474"/>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476" name="フローチャート : 判断 475"/>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117929</xdr:rowOff>
    </xdr:from>
    <xdr:to>
      <xdr:col>23</xdr:col>
      <xdr:colOff>568325</xdr:colOff>
      <xdr:row>77</xdr:row>
      <xdr:rowOff>48079</xdr:rowOff>
    </xdr:to>
    <xdr:sp macro="" textlink="">
      <xdr:nvSpPr>
        <xdr:cNvPr id="482" name="円/楕円 481"/>
        <xdr:cNvSpPr/>
      </xdr:nvSpPr>
      <xdr:spPr>
        <a:xfrm>
          <a:off x="16268700" y="1314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76</xdr:row>
      <xdr:rowOff>70956</xdr:rowOff>
    </xdr:from>
    <xdr:ext cx="405111" cy="259045"/>
    <xdr:sp macro="" textlink="">
      <xdr:nvSpPr>
        <xdr:cNvPr id="483" name="【児童館】&#10;有形固定資産減価償却率該当値テキスト"/>
        <xdr:cNvSpPr txBox="1"/>
      </xdr:nvSpPr>
      <xdr:spPr>
        <a:xfrm>
          <a:off x="16408400" y="13101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46645</xdr:rowOff>
    </xdr:from>
    <xdr:ext cx="405111" cy="259045"/>
    <xdr:sp macro="" textlink="">
      <xdr:nvSpPr>
        <xdr:cNvPr id="484" name="n_1aveValue【児童館】&#10;有形固定資産減価償却率"/>
        <xdr:cNvSpPr txBox="1"/>
      </xdr:nvSpPr>
      <xdr:spPr>
        <a:xfrm>
          <a:off x="15266043"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508" name="直線コネクタ 507"/>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9"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10" name="直線コネクタ 50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1"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2" name="直線コネクタ 511"/>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14" name="フローチャート : 判断 513"/>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515" name="フローチャート : 判断 51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63500</xdr:rowOff>
    </xdr:from>
    <xdr:to>
      <xdr:col>32</xdr:col>
      <xdr:colOff>238125</xdr:colOff>
      <xdr:row>84</xdr:row>
      <xdr:rowOff>165100</xdr:rowOff>
    </xdr:to>
    <xdr:sp macro="" textlink="">
      <xdr:nvSpPr>
        <xdr:cNvPr id="521" name="円/楕円 520"/>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41927</xdr:rowOff>
    </xdr:from>
    <xdr:ext cx="469744" cy="259045"/>
    <xdr:sp macro="" textlink="">
      <xdr:nvSpPr>
        <xdr:cNvPr id="522" name="【児童館】&#10;一人当たり面積該当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30</xdr:col>
      <xdr:colOff>473152</xdr:colOff>
      <xdr:row>82</xdr:row>
      <xdr:rowOff>29227</xdr:rowOff>
    </xdr:from>
    <xdr:ext cx="469744" cy="259045"/>
    <xdr:sp macro="" textlink="">
      <xdr:nvSpPr>
        <xdr:cNvPr id="523"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全体としては、公営住宅や学校などの施設において特定財源を活用し、積極的に大規模改修工事や耐震補強工事を実施してきたことで、有形固定資産減価償却率を抑える結果につながっている。</a:t>
          </a:r>
          <a:r>
            <a:rPr lang="ja-JP" altLang="ja-JP" sz="1100">
              <a:solidFill>
                <a:schemeClr val="dk1"/>
              </a:solidFill>
              <a:effectLst/>
              <a:latin typeface="+mn-lt"/>
              <a:ea typeface="+mn-ea"/>
              <a:cs typeface="+mn-cs"/>
            </a:rPr>
            <a:t>一方、児童館や保育所は、他施設との複合化などによる機能移転を進めることとしているため、有形資産減価償却率が高くなっている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年度に策定した公共施設等総合管理計画に基づき、個別計画の策定を進め、施設の適正配置や人口規模に見合った施設総量の適正化を図っていく。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128270</xdr:rowOff>
    </xdr:from>
    <xdr:to>
      <xdr:col>6</xdr:col>
      <xdr:colOff>561975</xdr:colOff>
      <xdr:row>37</xdr:row>
      <xdr:rowOff>58420</xdr:rowOff>
    </xdr:to>
    <xdr:sp macro="" textlink="">
      <xdr:nvSpPr>
        <xdr:cNvPr id="69" name="円/楕円 68"/>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151147</xdr:rowOff>
    </xdr:from>
    <xdr:ext cx="405111" cy="259045"/>
    <xdr:sp macro="" textlink="">
      <xdr:nvSpPr>
        <xdr:cNvPr id="70" name="【図書館】&#10;有形固定資産減価償却率該当値テキスト"/>
        <xdr:cNvSpPr txBox="1"/>
      </xdr:nvSpPr>
      <xdr:spPr>
        <a:xfrm>
          <a:off x="47244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oneCellAnchor>
    <xdr:from>
      <xdr:col>5</xdr:col>
      <xdr:colOff>143518</xdr:colOff>
      <xdr:row>35</xdr:row>
      <xdr:rowOff>113047</xdr:rowOff>
    </xdr:from>
    <xdr:ext cx="405111" cy="259045"/>
    <xdr:sp macro="" textlink="">
      <xdr:nvSpPr>
        <xdr:cNvPr id="71" name="n_1aveValue【図書館】&#10;有形固定資産減価償却率"/>
        <xdr:cNvSpPr txBox="1"/>
      </xdr:nvSpPr>
      <xdr:spPr>
        <a:xfrm>
          <a:off x="3582043"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5" name="直線コネクタ 94"/>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98"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99" name="直線コネクタ 9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162577</xdr:rowOff>
    </xdr:from>
    <xdr:ext cx="469744" cy="259045"/>
    <xdr:sp macro="" textlink="">
      <xdr:nvSpPr>
        <xdr:cNvPr id="100" name="【図書館】&#10;一人当たり面積平均値テキスト"/>
        <xdr:cNvSpPr txBox="1"/>
      </xdr:nvSpPr>
      <xdr:spPr>
        <a:xfrm>
          <a:off x="105664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1" name="フローチャート : 判断 100"/>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2" name="フローチャート : 判断 101"/>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8" name="円/楕円 107"/>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99077</xdr:rowOff>
    </xdr:from>
    <xdr:ext cx="469744" cy="259045"/>
    <xdr:sp macro="" textlink="">
      <xdr:nvSpPr>
        <xdr:cNvPr id="109" name="【図書館】&#10;一人当たり面積該当値テキスト"/>
        <xdr:cNvSpPr txBox="1"/>
      </xdr:nvSpPr>
      <xdr:spPr>
        <a:xfrm>
          <a:off x="105664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oneCellAnchor>
    <xdr:from>
      <xdr:col>13</xdr:col>
      <xdr:colOff>466802</xdr:colOff>
      <xdr:row>35</xdr:row>
      <xdr:rowOff>48277</xdr:rowOff>
    </xdr:from>
    <xdr:ext cx="469744" cy="259045"/>
    <xdr:sp macro="" textlink="">
      <xdr:nvSpPr>
        <xdr:cNvPr id="110" name="n_1ave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3" name="直線コネクタ 132"/>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34"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35" name="直線コネクタ 134"/>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145813</xdr:rowOff>
    </xdr:from>
    <xdr:ext cx="405111" cy="259045"/>
    <xdr:sp macro="" textlink="">
      <xdr:nvSpPr>
        <xdr:cNvPr id="138" name="【体育館・プール】&#10;有形固定資産減価償却率平均値テキスト"/>
        <xdr:cNvSpPr txBox="1"/>
      </xdr:nvSpPr>
      <xdr:spPr>
        <a:xfrm>
          <a:off x="4724400" y="1008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39" name="フローチャート : 判断 138"/>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0" name="フローチャート : 判断 139"/>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143510</xdr:rowOff>
    </xdr:from>
    <xdr:to>
      <xdr:col>6</xdr:col>
      <xdr:colOff>561975</xdr:colOff>
      <xdr:row>64</xdr:row>
      <xdr:rowOff>73660</xdr:rowOff>
    </xdr:to>
    <xdr:sp macro="" textlink="">
      <xdr:nvSpPr>
        <xdr:cNvPr id="146" name="円/楕円 145"/>
        <xdr:cNvSpPr/>
      </xdr:nvSpPr>
      <xdr:spPr>
        <a:xfrm>
          <a:off x="4584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58437</xdr:rowOff>
    </xdr:from>
    <xdr:ext cx="405111" cy="259045"/>
    <xdr:sp macro="" textlink="">
      <xdr:nvSpPr>
        <xdr:cNvPr id="147" name="【体育館・プール】&#10;有形固定資産減価償却率該当値テキスト"/>
        <xdr:cNvSpPr txBox="1"/>
      </xdr:nvSpPr>
      <xdr:spPr>
        <a:xfrm>
          <a:off x="4724400" y="10859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19321</xdr:rowOff>
    </xdr:from>
    <xdr:ext cx="405111" cy="259045"/>
    <xdr:sp macro="" textlink="">
      <xdr:nvSpPr>
        <xdr:cNvPr id="148"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0" name="直線コネクタ 169"/>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71"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72" name="直線コネクタ 171"/>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73"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74" name="直線コネクタ 173"/>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75"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76" name="フローチャート : 判断 175"/>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77" name="フローチャート : 判断 176"/>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170942</xdr:rowOff>
    </xdr:from>
    <xdr:to>
      <xdr:col>15</xdr:col>
      <xdr:colOff>231775</xdr:colOff>
      <xdr:row>62</xdr:row>
      <xdr:rowOff>101092</xdr:rowOff>
    </xdr:to>
    <xdr:sp macro="" textlink="">
      <xdr:nvSpPr>
        <xdr:cNvPr id="183" name="円/楕円 182"/>
        <xdr:cNvSpPr/>
      </xdr:nvSpPr>
      <xdr:spPr>
        <a:xfrm>
          <a:off x="104267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149369</xdr:rowOff>
    </xdr:from>
    <xdr:ext cx="469744" cy="259045"/>
    <xdr:sp macro="" textlink="">
      <xdr:nvSpPr>
        <xdr:cNvPr id="184" name="【体育館・プール】&#10;一人当たり面積該当値テキスト"/>
        <xdr:cNvSpPr txBox="1"/>
      </xdr:nvSpPr>
      <xdr:spPr>
        <a:xfrm>
          <a:off x="10566400"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0.064</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17035</xdr:rowOff>
    </xdr:from>
    <xdr:ext cx="469744" cy="259045"/>
    <xdr:sp macro="" textlink="">
      <xdr:nvSpPr>
        <xdr:cNvPr id="185"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6" name="テキスト ボックス 19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97" name="直線コネクタ 19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98" name="テキスト ボックス 19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9" name="直線コネクタ 19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0" name="テキスト ボックス 19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1" name="直線コネクタ 20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2" name="テキスト ボックス 20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3" name="直線コネクタ 20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4" name="テキスト ボックス 20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5" name="直線コネクタ 20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6" name="テキスト ボックス 20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7" name="直線コネクタ 20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08" name="テキスト ボックス 20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12" name="直線コネクタ 211"/>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13"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14" name="直線コネクタ 213"/>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15"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16" name="直線コネクタ 215"/>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17" name="【福祉施設】&#10;有形固定資産減価償却率平均値テキスト"/>
        <xdr:cNvSpPr txBox="1"/>
      </xdr:nvSpPr>
      <xdr:spPr>
        <a:xfrm>
          <a:off x="4724400" y="1408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18" name="フローチャート : 判断 217"/>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19" name="フローチャート : 判断 218"/>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158750</xdr:rowOff>
    </xdr:from>
    <xdr:to>
      <xdr:col>6</xdr:col>
      <xdr:colOff>561975</xdr:colOff>
      <xdr:row>84</xdr:row>
      <xdr:rowOff>88900</xdr:rowOff>
    </xdr:to>
    <xdr:sp macro="" textlink="">
      <xdr:nvSpPr>
        <xdr:cNvPr id="225" name="円/楕円 224"/>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137177</xdr:rowOff>
    </xdr:from>
    <xdr:ext cx="405111" cy="259045"/>
    <xdr:sp macro="" textlink="">
      <xdr:nvSpPr>
        <xdr:cNvPr id="226" name="【福祉施設】&#10;有形固定資産減価償却率該当値テキスト"/>
        <xdr:cNvSpPr txBox="1"/>
      </xdr:nvSpPr>
      <xdr:spPr>
        <a:xfrm>
          <a:off x="47244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120122</xdr:rowOff>
    </xdr:from>
    <xdr:ext cx="405111" cy="259045"/>
    <xdr:sp macro="" textlink="">
      <xdr:nvSpPr>
        <xdr:cNvPr id="227"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8" name="直線コネクタ 23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9" name="テキスト ボックス 23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0" name="直線コネクタ 23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1" name="テキスト ボックス 24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4" name="直線コネクタ 24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5" name="テキスト ボックス 24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6" name="直線コネクタ 24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7" name="テキスト ボックス 24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51" name="直線コネクタ 250"/>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52"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53" name="直線コネクタ 252"/>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54"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55" name="直線コネクタ 254"/>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56"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57" name="フローチャート : 判断 256"/>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58" name="フローチャート : 判断 257"/>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120650</xdr:rowOff>
    </xdr:from>
    <xdr:to>
      <xdr:col>15</xdr:col>
      <xdr:colOff>231775</xdr:colOff>
      <xdr:row>86</xdr:row>
      <xdr:rowOff>50800</xdr:rowOff>
    </xdr:to>
    <xdr:sp macro="" textlink="">
      <xdr:nvSpPr>
        <xdr:cNvPr id="264" name="円/楕円 263"/>
        <xdr:cNvSpPr/>
      </xdr:nvSpPr>
      <xdr:spPr>
        <a:xfrm>
          <a:off x="10426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35577</xdr:rowOff>
    </xdr:from>
    <xdr:ext cx="469744" cy="259045"/>
    <xdr:sp macro="" textlink="">
      <xdr:nvSpPr>
        <xdr:cNvPr id="265" name="【福祉施設】&#10;一人当たり面積該当値テキスト"/>
        <xdr:cNvSpPr txBox="1"/>
      </xdr:nvSpPr>
      <xdr:spPr>
        <a:xfrm>
          <a:off x="10566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111777</xdr:rowOff>
    </xdr:from>
    <xdr:ext cx="469744" cy="259045"/>
    <xdr:sp macro="" textlink="">
      <xdr:nvSpPr>
        <xdr:cNvPr id="266"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7" name="テキスト ボックス 27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7" name="テキスト ボックス 28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9" name="テキスト ボックス 28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91" name="直線コネクタ 29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9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93" name="直線コネクタ 29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9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95" name="直線コネクタ 29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164482</xdr:rowOff>
    </xdr:from>
    <xdr:ext cx="405111" cy="259045"/>
    <xdr:sp macro="" textlink="">
      <xdr:nvSpPr>
        <xdr:cNvPr id="296" name="【市民会館】&#10;有形固定資産減価償却率平均値テキスト"/>
        <xdr:cNvSpPr txBox="1"/>
      </xdr:nvSpPr>
      <xdr:spPr>
        <a:xfrm>
          <a:off x="4724400" y="1782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97" name="フローチャート : 判断 29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98" name="フローチャート : 判断 29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59689</xdr:rowOff>
    </xdr:from>
    <xdr:to>
      <xdr:col>6</xdr:col>
      <xdr:colOff>561975</xdr:colOff>
      <xdr:row>107</xdr:row>
      <xdr:rowOff>161289</xdr:rowOff>
    </xdr:to>
    <xdr:sp macro="" textlink="">
      <xdr:nvSpPr>
        <xdr:cNvPr id="304" name="円/楕円 303"/>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146066</xdr:rowOff>
    </xdr:from>
    <xdr:ext cx="405111" cy="259045"/>
    <xdr:sp macro="" textlink="">
      <xdr:nvSpPr>
        <xdr:cNvPr id="305" name="【市民会館】&#10;有形固定資産減価償却率該当値テキスト"/>
        <xdr:cNvSpPr txBox="1"/>
      </xdr:nvSpPr>
      <xdr:spPr>
        <a:xfrm>
          <a:off x="47244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120666</xdr:rowOff>
    </xdr:from>
    <xdr:ext cx="405111" cy="259045"/>
    <xdr:sp macro="" textlink="">
      <xdr:nvSpPr>
        <xdr:cNvPr id="306" name="n_1aveValue【市民会館】&#10;有形固定資産減価償却率"/>
        <xdr:cNvSpPr txBox="1"/>
      </xdr:nvSpPr>
      <xdr:spPr>
        <a:xfrm>
          <a:off x="3582043"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7" name="直線コネクタ 31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8" name="テキスト ボックス 31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9" name="直線コネクタ 31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0" name="テキスト ボックス 31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1" name="直線コネクタ 32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2" name="テキスト ボックス 32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3" name="直線コネクタ 32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4" name="テキスト ボックス 32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5" name="直線コネクタ 32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6" name="テキスト ボックス 32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7" name="直線コネクタ 32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8" name="テキスト ボックス 32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30" name="直線コネクタ 329"/>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31"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32" name="直線コネクタ 331"/>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33"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34" name="直線コネクタ 333"/>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130827</xdr:rowOff>
    </xdr:from>
    <xdr:ext cx="469744" cy="259045"/>
    <xdr:sp macro="" textlink="">
      <xdr:nvSpPr>
        <xdr:cNvPr id="335" name="【市民会館】&#10;一人当たり面積平均値テキスト"/>
        <xdr:cNvSpPr txBox="1"/>
      </xdr:nvSpPr>
      <xdr:spPr>
        <a:xfrm>
          <a:off x="10566400" y="1761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36" name="フローチャート : 判断 335"/>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37" name="フローチャート : 判断 336"/>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152400</xdr:rowOff>
    </xdr:from>
    <xdr:to>
      <xdr:col>15</xdr:col>
      <xdr:colOff>231775</xdr:colOff>
      <xdr:row>105</xdr:row>
      <xdr:rowOff>82550</xdr:rowOff>
    </xdr:to>
    <xdr:sp macro="" textlink="">
      <xdr:nvSpPr>
        <xdr:cNvPr id="343" name="円/楕円 342"/>
        <xdr:cNvSpPr/>
      </xdr:nvSpPr>
      <xdr:spPr>
        <a:xfrm>
          <a:off x="104267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130827</xdr:rowOff>
    </xdr:from>
    <xdr:ext cx="469744" cy="259045"/>
    <xdr:sp macro="" textlink="">
      <xdr:nvSpPr>
        <xdr:cNvPr id="344" name="【市民会館】&#10;一人当たり面積該当値テキスト"/>
        <xdr:cNvSpPr txBox="1"/>
      </xdr:nvSpPr>
      <xdr:spPr>
        <a:xfrm>
          <a:off x="10566400" y="1796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oneCellAnchor>
    <xdr:from>
      <xdr:col>13</xdr:col>
      <xdr:colOff>466802</xdr:colOff>
      <xdr:row>102</xdr:row>
      <xdr:rowOff>3827</xdr:rowOff>
    </xdr:from>
    <xdr:ext cx="469744" cy="259045"/>
    <xdr:sp macro="" textlink="">
      <xdr:nvSpPr>
        <xdr:cNvPr id="345" name="n_1aveValue【市民会館】&#10;一人当たり面積"/>
        <xdr:cNvSpPr txBox="1"/>
      </xdr:nvSpPr>
      <xdr:spPr>
        <a:xfrm>
          <a:off x="9391727" y="174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3" name="正方形/長方形 35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1" name="正方形/長方形 36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2" name="テキスト ボックス 37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3" name="直線コネクタ 37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4" name="テキスト ボックス 37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5" name="直線コネクタ 37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6" name="テキスト ボックス 37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7" name="直線コネクタ 37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8" name="テキスト ボックス 37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9" name="直線コネクタ 37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0" name="テキスト ボックス 37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1" name="直線コネクタ 38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2" name="テキスト ボックス 38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3" name="直線コネクタ 3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4" name="テキスト ボックス 38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386" name="直線コネクタ 385"/>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387"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388" name="直線コネクタ 387"/>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389"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390" name="直線コネクタ 389"/>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72407</xdr:rowOff>
    </xdr:from>
    <xdr:ext cx="405111" cy="259045"/>
    <xdr:sp macro="" textlink="">
      <xdr:nvSpPr>
        <xdr:cNvPr id="391" name="【保健センター・保健所】&#10;有形固定資産減価償却率平均値テキスト"/>
        <xdr:cNvSpPr txBox="1"/>
      </xdr:nvSpPr>
      <xdr:spPr>
        <a:xfrm>
          <a:off x="164084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392" name="フローチャート : 判断 391"/>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393" name="フローチャート : 判断 392"/>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120650</xdr:rowOff>
    </xdr:from>
    <xdr:to>
      <xdr:col>23</xdr:col>
      <xdr:colOff>568325</xdr:colOff>
      <xdr:row>57</xdr:row>
      <xdr:rowOff>50800</xdr:rowOff>
    </xdr:to>
    <xdr:sp macro="" textlink="">
      <xdr:nvSpPr>
        <xdr:cNvPr id="399" name="円/楕円 398"/>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143527</xdr:rowOff>
    </xdr:from>
    <xdr:ext cx="405111" cy="259045"/>
    <xdr:sp macro="" textlink="">
      <xdr:nvSpPr>
        <xdr:cNvPr id="400" name="【保健センター・保健所】&#10;有形固定資産減価償却率該当値テキスト"/>
        <xdr:cNvSpPr txBox="1"/>
      </xdr:nvSpPr>
      <xdr:spPr>
        <a:xfrm>
          <a:off x="164084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29227</xdr:rowOff>
    </xdr:from>
    <xdr:ext cx="405111" cy="259045"/>
    <xdr:sp macro="" textlink="">
      <xdr:nvSpPr>
        <xdr:cNvPr id="401"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0" name="テキスト ボックス 4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1" name="直線コネクタ 4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2" name="直線コネクタ 4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3" name="テキスト ボックス 4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4" name="直線コネクタ 4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5" name="テキスト ボックス 4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6" name="直線コネクタ 4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7" name="テキスト ボックス 4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8" name="直線コネクタ 4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9" name="テキスト ボックス 4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23" name="直線コネクタ 422"/>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24"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25" name="直線コネクタ 424"/>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6"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27" name="直線コネクタ 426"/>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28"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29" name="フローチャート : 判断 428"/>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30" name="フローチャート : 判断 429"/>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36" name="円/楕円 435"/>
        <xdr:cNvSpPr/>
      </xdr:nvSpPr>
      <xdr:spPr>
        <a:xfrm>
          <a:off x="22110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41927</xdr:rowOff>
    </xdr:from>
    <xdr:ext cx="469744" cy="259045"/>
    <xdr:sp macro="" textlink="">
      <xdr:nvSpPr>
        <xdr:cNvPr id="437" name="【保健センター・保健所】&#10;一人当たり面積該当値テキスト"/>
        <xdr:cNvSpPr txBox="1"/>
      </xdr:nvSpPr>
      <xdr:spPr>
        <a:xfrm>
          <a:off x="2225040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90187</xdr:rowOff>
    </xdr:from>
    <xdr:ext cx="469744" cy="259045"/>
    <xdr:sp macro="" textlink="">
      <xdr:nvSpPr>
        <xdr:cNvPr id="438"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9" name="テキスト ボックス 44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51" name="テキスト ボックス 45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61" name="テキスト ボックス 46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3" name="テキスト ボックス 46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465" name="直線コネクタ 464"/>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466"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467" name="直線コネクタ 466"/>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468"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469" name="直線コネクタ 468"/>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24509</xdr:rowOff>
    </xdr:from>
    <xdr:ext cx="405111" cy="259045"/>
    <xdr:sp macro="" textlink="">
      <xdr:nvSpPr>
        <xdr:cNvPr id="470" name="【消防施設】&#10;有形固定資産減価償却率平均値テキスト"/>
        <xdr:cNvSpPr txBox="1"/>
      </xdr:nvSpPr>
      <xdr:spPr>
        <a:xfrm>
          <a:off x="16408400" y="1408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471" name="フローチャート : 判断 470"/>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472" name="フローチャート : 判断 471"/>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3" name="テキスト ボックス 4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4" name="テキスト ボックス 4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5" name="テキスト ボックス 4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6" name="テキスト ボックス 4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7" name="テキスト ボックス 4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23223</xdr:rowOff>
    </xdr:from>
    <xdr:to>
      <xdr:col>23</xdr:col>
      <xdr:colOff>568325</xdr:colOff>
      <xdr:row>80</xdr:row>
      <xdr:rowOff>124823</xdr:rowOff>
    </xdr:to>
    <xdr:sp macro="" textlink="">
      <xdr:nvSpPr>
        <xdr:cNvPr id="478" name="円/楕円 477"/>
        <xdr:cNvSpPr/>
      </xdr:nvSpPr>
      <xdr:spPr>
        <a:xfrm>
          <a:off x="16268700" y="137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46100</xdr:rowOff>
    </xdr:from>
    <xdr:ext cx="405111" cy="259045"/>
    <xdr:sp macro="" textlink="">
      <xdr:nvSpPr>
        <xdr:cNvPr id="479" name="【消防施設】&#10;有形固定資産減価償却率該当値テキスト"/>
        <xdr:cNvSpPr txBox="1"/>
      </xdr:nvSpPr>
      <xdr:spPr>
        <a:xfrm>
          <a:off x="16408400" y="135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56441</xdr:rowOff>
    </xdr:from>
    <xdr:ext cx="405111" cy="259045"/>
    <xdr:sp macro="" textlink="">
      <xdr:nvSpPr>
        <xdr:cNvPr id="480"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1" name="直線コネクタ 4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2" name="テキスト ボックス 4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3" name="直線コネクタ 4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4" name="テキスト ボックス 4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5" name="直線コネクタ 4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6" name="テキスト ボックス 4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7" name="直線コネクタ 4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8" name="テキスト ボックス 4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9" name="直線コネクタ 4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0" name="テキスト ボックス 4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04" name="直線コネクタ 503"/>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05"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06" name="直線コネクタ 505"/>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07"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08" name="直線コネクタ 507"/>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509"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10" name="フローチャート : 判断 509"/>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1" name="フローチャート : 判断 510"/>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6350</xdr:rowOff>
    </xdr:from>
    <xdr:to>
      <xdr:col>32</xdr:col>
      <xdr:colOff>238125</xdr:colOff>
      <xdr:row>85</xdr:row>
      <xdr:rowOff>107950</xdr:rowOff>
    </xdr:to>
    <xdr:sp macro="" textlink="">
      <xdr:nvSpPr>
        <xdr:cNvPr id="517" name="円/楕円 516"/>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92727</xdr:rowOff>
    </xdr:from>
    <xdr:ext cx="469744" cy="259045"/>
    <xdr:sp macro="" textlink="">
      <xdr:nvSpPr>
        <xdr:cNvPr id="518" name="【消防施設】&#10;一人当たり面積該当値テキスト"/>
        <xdr:cNvSpPr txBox="1"/>
      </xdr:nvSpPr>
      <xdr:spPr>
        <a:xfrm>
          <a:off x="222504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19"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8" name="テキスト ボックス 5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542" name="直線コネクタ 541"/>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43"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44" name="直線コネクタ 54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545"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546" name="直線コネクタ 545"/>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547"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548" name="フローチャート : 判断 547"/>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549" name="フローチャート : 判断 548"/>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157987</xdr:rowOff>
    </xdr:from>
    <xdr:to>
      <xdr:col>23</xdr:col>
      <xdr:colOff>568325</xdr:colOff>
      <xdr:row>106</xdr:row>
      <xdr:rowOff>88137</xdr:rowOff>
    </xdr:to>
    <xdr:sp macro="" textlink="">
      <xdr:nvSpPr>
        <xdr:cNvPr id="555" name="円/楕円 554"/>
        <xdr:cNvSpPr/>
      </xdr:nvSpPr>
      <xdr:spPr>
        <a:xfrm>
          <a:off x="162687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9414</xdr:rowOff>
    </xdr:from>
    <xdr:ext cx="405111" cy="259045"/>
    <xdr:sp macro="" textlink="">
      <xdr:nvSpPr>
        <xdr:cNvPr id="556" name="【庁舎】&#10;有形固定資産減価償却率該当値テキスト"/>
        <xdr:cNvSpPr txBox="1"/>
      </xdr:nvSpPr>
      <xdr:spPr>
        <a:xfrm>
          <a:off x="16408400" y="1801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161814</xdr:rowOff>
    </xdr:from>
    <xdr:ext cx="405111" cy="259045"/>
    <xdr:sp macro="" textlink="">
      <xdr:nvSpPr>
        <xdr:cNvPr id="557" name="n_1aveValue【庁舎】&#10;有形固定資産減価償却率"/>
        <xdr:cNvSpPr txBox="1"/>
      </xdr:nvSpPr>
      <xdr:spPr>
        <a:xfrm>
          <a:off x="15266043"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69" name="直線コネクタ 5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0" name="テキスト ボックス 5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1" name="直線コネクタ 5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2" name="テキスト ボックス 5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3" name="直線コネクタ 5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4" name="テキスト ボックス 5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5" name="直線コネクタ 5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6" name="テキスト ボックス 5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7" name="直線コネクタ 5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8" name="テキスト ボックス 5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79" name="直線コネクタ 5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0" name="テキスト ボックス 5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1" name="直線コネクタ 5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2" name="テキスト ボックス 5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584" name="直線コネクタ 583"/>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585"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586" name="直線コネクタ 585"/>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587"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588" name="直線コネクタ 587"/>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4734</xdr:rowOff>
    </xdr:from>
    <xdr:ext cx="469744" cy="259045"/>
    <xdr:sp macro="" textlink="">
      <xdr:nvSpPr>
        <xdr:cNvPr id="589" name="【庁舎】&#10;一人当たり面積平均値テキスト"/>
        <xdr:cNvSpPr txBox="1"/>
      </xdr:nvSpPr>
      <xdr:spPr>
        <a:xfrm>
          <a:off x="22250400" y="17664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590" name="フローチャート : 判断 589"/>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591" name="フローチャート : 判断 590"/>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2" name="テキスト ボックス 5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3" name="テキスト ボックス 5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4" name="テキスト ボックス 5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5" name="テキスト ボックス 5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6" name="テキスト ボックス 5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139700</xdr:rowOff>
    </xdr:from>
    <xdr:to>
      <xdr:col>32</xdr:col>
      <xdr:colOff>238125</xdr:colOff>
      <xdr:row>107</xdr:row>
      <xdr:rowOff>69850</xdr:rowOff>
    </xdr:to>
    <xdr:sp macro="" textlink="">
      <xdr:nvSpPr>
        <xdr:cNvPr id="597" name="円/楕円 596"/>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118127</xdr:rowOff>
    </xdr:from>
    <xdr:ext cx="469744" cy="259045"/>
    <xdr:sp macro="" textlink="">
      <xdr:nvSpPr>
        <xdr:cNvPr id="598" name="【庁舎】&#10;一人当たり面積該当値テキスト"/>
        <xdr:cNvSpPr txBox="1"/>
      </xdr:nvSpPr>
      <xdr:spPr>
        <a:xfrm>
          <a:off x="222504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15620</xdr:rowOff>
    </xdr:from>
    <xdr:ext cx="469744" cy="259045"/>
    <xdr:sp macro="" textlink="">
      <xdr:nvSpPr>
        <xdr:cNvPr id="599"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市民会館については、八王子駅南口再開発に合わせて整備を行うことで、市民会館（オリンパスホール八王子）を平成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年に開館した。また、体育館については、平成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PFI</a:t>
          </a:r>
          <a:r>
            <a:rPr kumimoji="1" lang="ja-JP" altLang="ja-JP" sz="1100">
              <a:solidFill>
                <a:schemeClr val="dk1"/>
              </a:solidFill>
              <a:effectLst/>
              <a:latin typeface="+mn-lt"/>
              <a:ea typeface="+mn-ea"/>
              <a:cs typeface="+mn-cs"/>
            </a:rPr>
            <a:t>手法を使い総合体育館（エスフォルタアリーナ八王子）を新築するとともに平成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年に既存の富士森体育館の大規模改修工事を実施したことにより、有形固定資産減価償却率が低くなっている。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財政力指数は、前年度に比べ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ポイント上昇した。これは、基準財政需要額において、</a:t>
          </a:r>
          <a:r>
            <a:rPr kumimoji="1" lang="ja-JP" altLang="en-US" sz="1100">
              <a:solidFill>
                <a:schemeClr val="dk1"/>
              </a:solidFill>
              <a:effectLst/>
              <a:latin typeface="+mn-lt"/>
              <a:ea typeface="+mn-ea"/>
              <a:cs typeface="+mn-cs"/>
            </a:rPr>
            <a:t>単位費用の増</a:t>
          </a:r>
          <a:r>
            <a:rPr kumimoji="1" lang="ja-JP" altLang="ja-JP" sz="1100">
              <a:solidFill>
                <a:schemeClr val="dk1"/>
              </a:solidFill>
              <a:effectLst/>
              <a:latin typeface="+mn-lt"/>
              <a:ea typeface="+mn-ea"/>
              <a:cs typeface="+mn-cs"/>
            </a:rPr>
            <a:t>により社会福祉費が、臨時財政対策債償還費の増により公債費が、それぞれ増になったものの、基準財政収入額において、課税標準額の増により固定資産税（家屋）が増になったことによるものである。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40822</xdr:rowOff>
    </xdr:from>
    <xdr:to>
      <xdr:col>7</xdr:col>
      <xdr:colOff>152400</xdr:colOff>
      <xdr:row>40</xdr:row>
      <xdr:rowOff>58057</xdr:rowOff>
    </xdr:to>
    <xdr:cxnSp macro="">
      <xdr:nvCxnSpPr>
        <xdr:cNvPr id="70" name="直線コネクタ 69"/>
        <xdr:cNvCxnSpPr/>
      </xdr:nvCxnSpPr>
      <xdr:spPr>
        <a:xfrm flipV="1">
          <a:off x="4114800" y="68988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58057</xdr:rowOff>
    </xdr:from>
    <xdr:to>
      <xdr:col>6</xdr:col>
      <xdr:colOff>0</xdr:colOff>
      <xdr:row>40</xdr:row>
      <xdr:rowOff>75293</xdr:rowOff>
    </xdr:to>
    <xdr:cxnSp macro="">
      <xdr:nvCxnSpPr>
        <xdr:cNvPr id="73" name="直線コネクタ 72"/>
        <xdr:cNvCxnSpPr/>
      </xdr:nvCxnSpPr>
      <xdr:spPr>
        <a:xfrm flipV="1">
          <a:off x="3225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75293</xdr:rowOff>
    </xdr:from>
    <xdr:to>
      <xdr:col>4</xdr:col>
      <xdr:colOff>482600</xdr:colOff>
      <xdr:row>40</xdr:row>
      <xdr:rowOff>92528</xdr:rowOff>
    </xdr:to>
    <xdr:cxnSp macro="">
      <xdr:nvCxnSpPr>
        <xdr:cNvPr id="76" name="直線コネクタ 75"/>
        <xdr:cNvCxnSpPr/>
      </xdr:nvCxnSpPr>
      <xdr:spPr>
        <a:xfrm flipV="1">
          <a:off x="2336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92528</xdr:rowOff>
    </xdr:from>
    <xdr:to>
      <xdr:col>3</xdr:col>
      <xdr:colOff>279400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161472</xdr:rowOff>
    </xdr:from>
    <xdr:to>
      <xdr:col>7</xdr:col>
      <xdr:colOff>203200</xdr:colOff>
      <xdr:row>40</xdr:row>
      <xdr:rowOff>91622</xdr:rowOff>
    </xdr:to>
    <xdr:sp macro="" textlink="">
      <xdr:nvSpPr>
        <xdr:cNvPr id="89" name="円/楕円 88"/>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6549</xdr:rowOff>
    </xdr:from>
    <xdr:ext cx="762000" cy="259045"/>
    <xdr:sp macro="" textlink="">
      <xdr:nvSpPr>
        <xdr:cNvPr id="90" name="財政力該当値テキスト"/>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7257</xdr:rowOff>
    </xdr:from>
    <xdr:to>
      <xdr:col>6</xdr:col>
      <xdr:colOff>50800</xdr:colOff>
      <xdr:row>40</xdr:row>
      <xdr:rowOff>108857</xdr:rowOff>
    </xdr:to>
    <xdr:sp macro="" textlink="">
      <xdr:nvSpPr>
        <xdr:cNvPr id="91" name="円/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24493</xdr:rowOff>
    </xdr:from>
    <xdr:to>
      <xdr:col>4</xdr:col>
      <xdr:colOff>533400</xdr:colOff>
      <xdr:row>40</xdr:row>
      <xdr:rowOff>126093</xdr:rowOff>
    </xdr:to>
    <xdr:sp macro="" textlink="">
      <xdr:nvSpPr>
        <xdr:cNvPr id="93" name="円/楕円 92"/>
        <xdr:cNvSpPr/>
      </xdr:nvSpPr>
      <xdr:spPr>
        <a:xfrm>
          <a:off x="3175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136270</xdr:rowOff>
    </xdr:from>
    <xdr:ext cx="762000" cy="259045"/>
    <xdr:sp macro="" textlink="">
      <xdr:nvSpPr>
        <xdr:cNvPr id="94" name="テキスト ボックス 93"/>
        <xdr:cNvSpPr txBox="1"/>
      </xdr:nvSpPr>
      <xdr:spPr>
        <a:xfrm>
          <a:off x="2844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95" name="円/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41728</xdr:rowOff>
    </xdr:from>
    <xdr:to>
      <xdr:col>2</xdr:col>
      <xdr:colOff>127000</xdr:colOff>
      <xdr:row>40</xdr:row>
      <xdr:rowOff>143328</xdr:rowOff>
    </xdr:to>
    <xdr:sp macro="" textlink="">
      <xdr:nvSpPr>
        <xdr:cNvPr id="97" name="円/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経常収支比率は、前年度に比べ</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上昇した。これは、後期高齢者医療特別会計における療養給付費負担金の増により繰出金が、民間保育所運営費の増などにより扶助費が、退職手当の増により人件費が、それぞれ増になった一方、地方消費税交付金や市税の減収により経常一般財源が減になっ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65</xdr:row>
      <xdr:rowOff>4656</xdr:rowOff>
    </xdr:to>
    <xdr:cxnSp macro="">
      <xdr:nvCxnSpPr>
        <xdr:cNvPr id="133" name="直線コネクタ 132"/>
        <xdr:cNvCxnSpPr/>
      </xdr:nvCxnSpPr>
      <xdr:spPr>
        <a:xfrm>
          <a:off x="4114800" y="10955867"/>
          <a:ext cx="8382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107738</xdr:rowOff>
    </xdr:to>
    <xdr:cxnSp macro="">
      <xdr:nvCxnSpPr>
        <xdr:cNvPr id="136" name="直線コネクタ 135"/>
        <xdr:cNvCxnSpPr/>
      </xdr:nvCxnSpPr>
      <xdr:spPr>
        <a:xfrm flipV="1">
          <a:off x="3225800" y="1095586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64</xdr:row>
      <xdr:rowOff>107738</xdr:rowOff>
    </xdr:to>
    <xdr:cxnSp macro="">
      <xdr:nvCxnSpPr>
        <xdr:cNvPr id="139" name="直線コネクタ 138"/>
        <xdr:cNvCxnSpPr/>
      </xdr:nvCxnSpPr>
      <xdr:spPr>
        <a:xfrm>
          <a:off x="2336800" y="11044344"/>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46355</xdr:rowOff>
    </xdr:from>
    <xdr:to>
      <xdr:col>4</xdr:col>
      <xdr:colOff>533400</xdr:colOff>
      <xdr:row>65</xdr:row>
      <xdr:rowOff>147955</xdr:rowOff>
    </xdr:to>
    <xdr:sp macro="" textlink="">
      <xdr:nvSpPr>
        <xdr:cNvPr id="140" name="フローチャート : 判断 139"/>
        <xdr:cNvSpPr/>
      </xdr:nvSpPr>
      <xdr:spPr>
        <a:xfrm>
          <a:off x="3175000" y="111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132732</xdr:rowOff>
    </xdr:from>
    <xdr:ext cx="762000" cy="259045"/>
    <xdr:sp macro="" textlink="">
      <xdr:nvSpPr>
        <xdr:cNvPr id="141" name="テキスト ボックス 140"/>
        <xdr:cNvSpPr txBox="1"/>
      </xdr:nvSpPr>
      <xdr:spPr>
        <a:xfrm>
          <a:off x="2844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59479</xdr:rowOff>
    </xdr:from>
    <xdr:to>
      <xdr:col>3</xdr:col>
      <xdr:colOff>279400</xdr:colOff>
      <xdr:row>64</xdr:row>
      <xdr:rowOff>71544</xdr:rowOff>
    </xdr:to>
    <xdr:cxnSp macro="">
      <xdr:nvCxnSpPr>
        <xdr:cNvPr id="142" name="直線コネクタ 141"/>
        <xdr:cNvCxnSpPr/>
      </xdr:nvCxnSpPr>
      <xdr:spPr>
        <a:xfrm>
          <a:off x="1447800" y="110322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4" name="テキスト ボックス 143"/>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45" name="フローチャート : 判断 144"/>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46" name="テキスト ボックス 145"/>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2" name="円/楕円 151"/>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141833</xdr:rowOff>
    </xdr:from>
    <xdr:ext cx="762000" cy="259045"/>
    <xdr:sp macro="" textlink="">
      <xdr:nvSpPr>
        <xdr:cNvPr id="153" name="財政構造の弾力性該当値テキスト"/>
        <xdr:cNvSpPr txBox="1"/>
      </xdr:nvSpPr>
      <xdr:spPr>
        <a:xfrm>
          <a:off x="50419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4" name="円/楕円 153"/>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55" name="テキスト ボックス 154"/>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6" name="円/楕円 155"/>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168715</xdr:rowOff>
    </xdr:from>
    <xdr:ext cx="762000" cy="259045"/>
    <xdr:sp macro="" textlink="">
      <xdr:nvSpPr>
        <xdr:cNvPr id="157" name="テキスト ボックス 156"/>
        <xdr:cNvSpPr txBox="1"/>
      </xdr:nvSpPr>
      <xdr:spPr>
        <a:xfrm>
          <a:off x="2844800" y="1079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8" name="円/楕円 157"/>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132521</xdr:rowOff>
    </xdr:from>
    <xdr:ext cx="762000" cy="259045"/>
    <xdr:sp macro="" textlink="">
      <xdr:nvSpPr>
        <xdr:cNvPr id="159" name="テキスト ボックス 158"/>
        <xdr:cNvSpPr txBox="1"/>
      </xdr:nvSpPr>
      <xdr:spPr>
        <a:xfrm>
          <a:off x="1955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60" name="円/楕円 159"/>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120456</xdr:rowOff>
    </xdr:from>
    <xdr:ext cx="762000" cy="259045"/>
    <xdr:sp macro="" textlink="">
      <xdr:nvSpPr>
        <xdr:cNvPr id="161" name="テキスト ボックス 160"/>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人当たり人件費・物件費等決算額は、前年度に比べ</a:t>
          </a:r>
          <a:r>
            <a:rPr kumimoji="1" lang="en-US" altLang="ja-JP" sz="1100">
              <a:solidFill>
                <a:schemeClr val="dk1"/>
              </a:solidFill>
              <a:effectLst/>
              <a:latin typeface="+mn-lt"/>
              <a:ea typeface="+mn-ea"/>
              <a:cs typeface="+mn-cs"/>
            </a:rPr>
            <a:t>1,519</a:t>
          </a:r>
          <a:r>
            <a:rPr kumimoji="1" lang="ja-JP" altLang="ja-JP" sz="1100">
              <a:solidFill>
                <a:schemeClr val="dk1"/>
              </a:solidFill>
              <a:effectLst/>
              <a:latin typeface="+mn-lt"/>
              <a:ea typeface="+mn-ea"/>
              <a:cs typeface="+mn-cs"/>
            </a:rPr>
            <a:t>円減少した。これは、物件費において、社会保障・税番号制度に係るシステム改修が減となったことによるものである。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81798</xdr:rowOff>
    </xdr:from>
    <xdr:to>
      <xdr:col>7</xdr:col>
      <xdr:colOff>152400</xdr:colOff>
      <xdr:row>80</xdr:row>
      <xdr:rowOff>102161</xdr:rowOff>
    </xdr:to>
    <xdr:cxnSp macro="">
      <xdr:nvCxnSpPr>
        <xdr:cNvPr id="196" name="直線コネクタ 195"/>
        <xdr:cNvCxnSpPr/>
      </xdr:nvCxnSpPr>
      <xdr:spPr>
        <a:xfrm flipV="1">
          <a:off x="4114800" y="13797798"/>
          <a:ext cx="838200" cy="2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45255</xdr:rowOff>
    </xdr:from>
    <xdr:to>
      <xdr:col>6</xdr:col>
      <xdr:colOff>0</xdr:colOff>
      <xdr:row>80</xdr:row>
      <xdr:rowOff>102161</xdr:rowOff>
    </xdr:to>
    <xdr:cxnSp macro="">
      <xdr:nvCxnSpPr>
        <xdr:cNvPr id="199" name="直線コネクタ 198"/>
        <xdr:cNvCxnSpPr/>
      </xdr:nvCxnSpPr>
      <xdr:spPr>
        <a:xfrm>
          <a:off x="3225800" y="13761255"/>
          <a:ext cx="889000" cy="5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761</xdr:rowOff>
    </xdr:from>
    <xdr:to>
      <xdr:col>4</xdr:col>
      <xdr:colOff>482600</xdr:colOff>
      <xdr:row>80</xdr:row>
      <xdr:rowOff>45255</xdr:rowOff>
    </xdr:to>
    <xdr:cxnSp macro="">
      <xdr:nvCxnSpPr>
        <xdr:cNvPr id="202" name="直線コネクタ 201"/>
        <xdr:cNvCxnSpPr/>
      </xdr:nvCxnSpPr>
      <xdr:spPr>
        <a:xfrm>
          <a:off x="2336800" y="13716761"/>
          <a:ext cx="889000" cy="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149335</xdr:rowOff>
    </xdr:from>
    <xdr:to>
      <xdr:col>4</xdr:col>
      <xdr:colOff>533400</xdr:colOff>
      <xdr:row>82</xdr:row>
      <xdr:rowOff>79485</xdr:rowOff>
    </xdr:to>
    <xdr:sp macro="" textlink="">
      <xdr:nvSpPr>
        <xdr:cNvPr id="203" name="フローチャート : 判断 202"/>
        <xdr:cNvSpPr/>
      </xdr:nvSpPr>
      <xdr:spPr>
        <a:xfrm>
          <a:off x="3175000" y="140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64262</xdr:rowOff>
    </xdr:from>
    <xdr:ext cx="762000" cy="259045"/>
    <xdr:sp macro="" textlink="">
      <xdr:nvSpPr>
        <xdr:cNvPr id="204" name="テキスト ボックス 203"/>
        <xdr:cNvSpPr txBox="1"/>
      </xdr:nvSpPr>
      <xdr:spPr>
        <a:xfrm>
          <a:off x="2844800" y="141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761</xdr:rowOff>
    </xdr:from>
    <xdr:to>
      <xdr:col>3</xdr:col>
      <xdr:colOff>279400</xdr:colOff>
      <xdr:row>80</xdr:row>
      <xdr:rowOff>14086</xdr:rowOff>
    </xdr:to>
    <xdr:cxnSp macro="">
      <xdr:nvCxnSpPr>
        <xdr:cNvPr id="205" name="直線コネクタ 204"/>
        <xdr:cNvCxnSpPr/>
      </xdr:nvCxnSpPr>
      <xdr:spPr>
        <a:xfrm flipV="1">
          <a:off x="1447800" y="13716761"/>
          <a:ext cx="889000" cy="1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98247</xdr:rowOff>
    </xdr:from>
    <xdr:to>
      <xdr:col>3</xdr:col>
      <xdr:colOff>330200</xdr:colOff>
      <xdr:row>82</xdr:row>
      <xdr:rowOff>28397</xdr:rowOff>
    </xdr:to>
    <xdr:sp macro="" textlink="">
      <xdr:nvSpPr>
        <xdr:cNvPr id="206" name="フローチャート : 判断 205"/>
        <xdr:cNvSpPr/>
      </xdr:nvSpPr>
      <xdr:spPr>
        <a:xfrm>
          <a:off x="2286000" y="139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13174</xdr:rowOff>
    </xdr:from>
    <xdr:ext cx="762000" cy="259045"/>
    <xdr:sp macro="" textlink="">
      <xdr:nvSpPr>
        <xdr:cNvPr id="207" name="テキスト ボックス 206"/>
        <xdr:cNvSpPr txBox="1"/>
      </xdr:nvSpPr>
      <xdr:spPr>
        <a:xfrm>
          <a:off x="1955800" y="140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78031</xdr:rowOff>
    </xdr:from>
    <xdr:to>
      <xdr:col>2</xdr:col>
      <xdr:colOff>127000</xdr:colOff>
      <xdr:row>82</xdr:row>
      <xdr:rowOff>8181</xdr:rowOff>
    </xdr:to>
    <xdr:sp macro="" textlink="">
      <xdr:nvSpPr>
        <xdr:cNvPr id="208" name="フローチャート : 判断 207"/>
        <xdr:cNvSpPr/>
      </xdr:nvSpPr>
      <xdr:spPr>
        <a:xfrm>
          <a:off x="1397000" y="139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164408</xdr:rowOff>
    </xdr:from>
    <xdr:ext cx="762000" cy="259045"/>
    <xdr:sp macro="" textlink="">
      <xdr:nvSpPr>
        <xdr:cNvPr id="209" name="テキスト ボックス 208"/>
        <xdr:cNvSpPr txBox="1"/>
      </xdr:nvSpPr>
      <xdr:spPr>
        <a:xfrm>
          <a:off x="1066800" y="1405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30998</xdr:rowOff>
    </xdr:from>
    <xdr:to>
      <xdr:col>7</xdr:col>
      <xdr:colOff>203200</xdr:colOff>
      <xdr:row>80</xdr:row>
      <xdr:rowOff>132598</xdr:rowOff>
    </xdr:to>
    <xdr:sp macro="" textlink="">
      <xdr:nvSpPr>
        <xdr:cNvPr id="215" name="円/楕円 214"/>
        <xdr:cNvSpPr/>
      </xdr:nvSpPr>
      <xdr:spPr>
        <a:xfrm>
          <a:off x="4902200" y="137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123725</xdr:rowOff>
    </xdr:from>
    <xdr:ext cx="762000" cy="259045"/>
    <xdr:sp macro="" textlink="">
      <xdr:nvSpPr>
        <xdr:cNvPr id="216" name="人件費・物件費等の状況該当値テキスト"/>
        <xdr:cNvSpPr txBox="1"/>
      </xdr:nvSpPr>
      <xdr:spPr>
        <a:xfrm>
          <a:off x="5041900" y="1366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89,786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51361</xdr:rowOff>
    </xdr:from>
    <xdr:to>
      <xdr:col>6</xdr:col>
      <xdr:colOff>50800</xdr:colOff>
      <xdr:row>80</xdr:row>
      <xdr:rowOff>152961</xdr:rowOff>
    </xdr:to>
    <xdr:sp macro="" textlink="">
      <xdr:nvSpPr>
        <xdr:cNvPr id="217" name="円/楕円 216"/>
        <xdr:cNvSpPr/>
      </xdr:nvSpPr>
      <xdr:spPr>
        <a:xfrm>
          <a:off x="4064000" y="137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163138</xdr:rowOff>
    </xdr:from>
    <xdr:ext cx="736600" cy="259045"/>
    <xdr:sp macro="" textlink="">
      <xdr:nvSpPr>
        <xdr:cNvPr id="218" name="テキスト ボックス 217"/>
        <xdr:cNvSpPr txBox="1"/>
      </xdr:nvSpPr>
      <xdr:spPr>
        <a:xfrm>
          <a:off x="3733800" y="1353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91,305</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165905</xdr:rowOff>
    </xdr:from>
    <xdr:to>
      <xdr:col>4</xdr:col>
      <xdr:colOff>533400</xdr:colOff>
      <xdr:row>80</xdr:row>
      <xdr:rowOff>96055</xdr:rowOff>
    </xdr:to>
    <xdr:sp macro="" textlink="">
      <xdr:nvSpPr>
        <xdr:cNvPr id="219" name="円/楕円 218"/>
        <xdr:cNvSpPr/>
      </xdr:nvSpPr>
      <xdr:spPr>
        <a:xfrm>
          <a:off x="3175000" y="137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106232</xdr:rowOff>
    </xdr:from>
    <xdr:ext cx="762000" cy="259045"/>
    <xdr:sp macro="" textlink="">
      <xdr:nvSpPr>
        <xdr:cNvPr id="220" name="テキスト ボックス 219"/>
        <xdr:cNvSpPr txBox="1"/>
      </xdr:nvSpPr>
      <xdr:spPr>
        <a:xfrm>
          <a:off x="2844800" y="134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87,060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121411</xdr:rowOff>
    </xdr:from>
    <xdr:to>
      <xdr:col>3</xdr:col>
      <xdr:colOff>330200</xdr:colOff>
      <xdr:row>80</xdr:row>
      <xdr:rowOff>51561</xdr:rowOff>
    </xdr:to>
    <xdr:sp macro="" textlink="">
      <xdr:nvSpPr>
        <xdr:cNvPr id="221" name="円/楕円 220"/>
        <xdr:cNvSpPr/>
      </xdr:nvSpPr>
      <xdr:spPr>
        <a:xfrm>
          <a:off x="2286000" y="13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61738</xdr:rowOff>
    </xdr:from>
    <xdr:ext cx="762000" cy="259045"/>
    <xdr:sp macro="" textlink="">
      <xdr:nvSpPr>
        <xdr:cNvPr id="222" name="テキスト ボックス 221"/>
        <xdr:cNvSpPr txBox="1"/>
      </xdr:nvSpPr>
      <xdr:spPr>
        <a:xfrm>
          <a:off x="1955800" y="1343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83,741</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134736</xdr:rowOff>
    </xdr:from>
    <xdr:to>
      <xdr:col>2</xdr:col>
      <xdr:colOff>127000</xdr:colOff>
      <xdr:row>80</xdr:row>
      <xdr:rowOff>64886</xdr:rowOff>
    </xdr:to>
    <xdr:sp macro="" textlink="">
      <xdr:nvSpPr>
        <xdr:cNvPr id="223" name="円/楕円 222"/>
        <xdr:cNvSpPr/>
      </xdr:nvSpPr>
      <xdr:spPr>
        <a:xfrm>
          <a:off x="1397000" y="136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75063</xdr:rowOff>
    </xdr:from>
    <xdr:ext cx="762000" cy="259045"/>
    <xdr:sp macro="" textlink="">
      <xdr:nvSpPr>
        <xdr:cNvPr id="224" name="テキスト ボックス 223"/>
        <xdr:cNvSpPr txBox="1"/>
      </xdr:nvSpPr>
      <xdr:spPr>
        <a:xfrm>
          <a:off x="1066800" y="1344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日に行われた給与制度の総合的見直しの際、本市は給料表を経過措置を設けずに引き下げたが、国は引き続き経過措置中であるためラスパイレス指数は</a:t>
          </a:r>
          <a:r>
            <a:rPr kumimoji="1" lang="en-US" altLang="ja-JP" sz="1100">
              <a:solidFill>
                <a:schemeClr val="dk1"/>
              </a:solidFill>
              <a:effectLst/>
              <a:latin typeface="+mn-lt"/>
              <a:ea typeface="+mn-ea"/>
              <a:cs typeface="+mn-cs"/>
            </a:rPr>
            <a:t>98.7</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133350</xdr:rowOff>
    </xdr:from>
    <xdr:to>
      <xdr:col>24</xdr:col>
      <xdr:colOff>558800</xdr:colOff>
      <xdr:row>83</xdr:row>
      <xdr:rowOff>167821</xdr:rowOff>
    </xdr:to>
    <xdr:cxnSp macro="">
      <xdr:nvCxnSpPr>
        <xdr:cNvPr id="260" name="直線コネクタ 259"/>
        <xdr:cNvCxnSpPr/>
      </xdr:nvCxnSpPr>
      <xdr:spPr>
        <a:xfrm>
          <a:off x="16179800" y="1436370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61"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133350</xdr:rowOff>
    </xdr:to>
    <xdr:cxnSp macro="">
      <xdr:nvCxnSpPr>
        <xdr:cNvPr id="263" name="直線コネクタ 262"/>
        <xdr:cNvCxnSpPr/>
      </xdr:nvCxnSpPr>
      <xdr:spPr>
        <a:xfrm>
          <a:off x="15290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5" name="テキスト ボックス 264"/>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83</xdr:row>
      <xdr:rowOff>64407</xdr:rowOff>
    </xdr:to>
    <xdr:cxnSp macro="">
      <xdr:nvCxnSpPr>
        <xdr:cNvPr id="266" name="直線コネクタ 265"/>
        <xdr:cNvCxnSpPr/>
      </xdr:nvCxnSpPr>
      <xdr:spPr>
        <a:xfrm>
          <a:off x="14401800" y="141683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7" name="フローチャート : 判断 266"/>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8" name="テキスト ボックス 267"/>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90</xdr:row>
      <xdr:rowOff>13305</xdr:rowOff>
    </xdr:to>
    <xdr:cxnSp macro="">
      <xdr:nvCxnSpPr>
        <xdr:cNvPr id="269" name="直線コネクタ 268"/>
        <xdr:cNvCxnSpPr/>
      </xdr:nvCxnSpPr>
      <xdr:spPr>
        <a:xfrm flipV="1">
          <a:off x="13512800" y="14168362"/>
          <a:ext cx="889000" cy="127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70" name="フローチャート : 判断 269"/>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71" name="テキスト ボックス 270"/>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2" name="フローチャート : 判断 271"/>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3" name="テキスト ボックス 272"/>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9" name="円/楕円 278"/>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80"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82550</xdr:rowOff>
    </xdr:from>
    <xdr:to>
      <xdr:col>23</xdr:col>
      <xdr:colOff>457200</xdr:colOff>
      <xdr:row>84</xdr:row>
      <xdr:rowOff>12700</xdr:rowOff>
    </xdr:to>
    <xdr:sp macro="" textlink="">
      <xdr:nvSpPr>
        <xdr:cNvPr id="281" name="円/楕円 280"/>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82" name="テキスト ボックス 281"/>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83" name="円/楕円 282"/>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84" name="テキスト ボックス 283"/>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5" name="円/楕円 284"/>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6" name="テキスト ボックス 285"/>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87" name="円/楕円 286"/>
        <xdr:cNvSpPr/>
      </xdr:nvSpPr>
      <xdr:spPr>
        <a:xfrm>
          <a:off x="13462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74282</xdr:rowOff>
    </xdr:from>
    <xdr:ext cx="762000" cy="259045"/>
    <xdr:sp macro="" textlink="">
      <xdr:nvSpPr>
        <xdr:cNvPr id="288" name="テキスト ボックス 287"/>
        <xdr:cNvSpPr txBox="1"/>
      </xdr:nvSpPr>
      <xdr:spPr>
        <a:xfrm>
          <a:off x="13131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人口千人当たり職員数は、前年度に比べ</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人増加した。これは、業務委託の推進及び多様な雇用形態の職員の活用を図り減員した一方、市制</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周年記念事業、全国都市緑化はちおうじフェアの開催及び国民健康保険の広域化への対応などに必要な職員を配置したことによるものである。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89988</xdr:rowOff>
    </xdr:from>
    <xdr:to>
      <xdr:col>24</xdr:col>
      <xdr:colOff>558800</xdr:colOff>
      <xdr:row>66</xdr:row>
      <xdr:rowOff>103233</xdr:rowOff>
    </xdr:to>
    <xdr:cxnSp macro="">
      <xdr:nvCxnSpPr>
        <xdr:cNvPr id="320" name="直線コネクタ 319"/>
        <xdr:cNvCxnSpPr/>
      </xdr:nvCxnSpPr>
      <xdr:spPr>
        <a:xfrm flipV="1">
          <a:off x="17018000" y="10205538"/>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75310</xdr:rowOff>
    </xdr:from>
    <xdr:ext cx="762000" cy="259045"/>
    <xdr:sp macro="" textlink="">
      <xdr:nvSpPr>
        <xdr:cNvPr id="321" name="定員管理の状況最小値テキスト"/>
        <xdr:cNvSpPr txBox="1"/>
      </xdr:nvSpPr>
      <xdr:spPr>
        <a:xfrm>
          <a:off x="17106900" y="113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103233</xdr:rowOff>
    </xdr:from>
    <xdr:to>
      <xdr:col>24</xdr:col>
      <xdr:colOff>647700</xdr:colOff>
      <xdr:row>66</xdr:row>
      <xdr:rowOff>103233</xdr:rowOff>
    </xdr:to>
    <xdr:cxnSp macro="">
      <xdr:nvCxnSpPr>
        <xdr:cNvPr id="322" name="直線コネクタ 321"/>
        <xdr:cNvCxnSpPr/>
      </xdr:nvCxnSpPr>
      <xdr:spPr>
        <a:xfrm>
          <a:off x="16929100" y="1141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4915</xdr:rowOff>
    </xdr:from>
    <xdr:ext cx="762000" cy="259045"/>
    <xdr:sp macro="" textlink="">
      <xdr:nvSpPr>
        <xdr:cNvPr id="323" name="定員管理の状況最大値テキスト"/>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59</xdr:row>
      <xdr:rowOff>89988</xdr:rowOff>
    </xdr:from>
    <xdr:to>
      <xdr:col>24</xdr:col>
      <xdr:colOff>647700</xdr:colOff>
      <xdr:row>59</xdr:row>
      <xdr:rowOff>89988</xdr:rowOff>
    </xdr:to>
    <xdr:cxnSp macro="">
      <xdr:nvCxnSpPr>
        <xdr:cNvPr id="324" name="直線コネクタ 323"/>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72753</xdr:rowOff>
    </xdr:from>
    <xdr:to>
      <xdr:col>24</xdr:col>
      <xdr:colOff>558800</xdr:colOff>
      <xdr:row>59</xdr:row>
      <xdr:rowOff>89988</xdr:rowOff>
    </xdr:to>
    <xdr:cxnSp macro="">
      <xdr:nvCxnSpPr>
        <xdr:cNvPr id="325" name="直線コネクタ 324"/>
        <xdr:cNvCxnSpPr/>
      </xdr:nvCxnSpPr>
      <xdr:spPr>
        <a:xfrm>
          <a:off x="16179800" y="1018830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150965</xdr:rowOff>
    </xdr:from>
    <xdr:ext cx="762000" cy="259045"/>
    <xdr:sp macro="" textlink="">
      <xdr:nvSpPr>
        <xdr:cNvPr id="326" name="定員管理の状況平均値テキスト"/>
        <xdr:cNvSpPr txBox="1"/>
      </xdr:nvSpPr>
      <xdr:spPr>
        <a:xfrm>
          <a:off x="17106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7438</xdr:rowOff>
    </xdr:from>
    <xdr:to>
      <xdr:col>24</xdr:col>
      <xdr:colOff>609600</xdr:colOff>
      <xdr:row>62</xdr:row>
      <xdr:rowOff>109038</xdr:rowOff>
    </xdr:to>
    <xdr:sp macro="" textlink="">
      <xdr:nvSpPr>
        <xdr:cNvPr id="327" name="フローチャート : 判断 326"/>
        <xdr:cNvSpPr/>
      </xdr:nvSpPr>
      <xdr:spPr>
        <a:xfrm>
          <a:off x="16967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58965</xdr:rowOff>
    </xdr:from>
    <xdr:to>
      <xdr:col>23</xdr:col>
      <xdr:colOff>406400</xdr:colOff>
      <xdr:row>59</xdr:row>
      <xdr:rowOff>72753</xdr:rowOff>
    </xdr:to>
    <xdr:cxnSp macro="">
      <xdr:nvCxnSpPr>
        <xdr:cNvPr id="328" name="直線コネクタ 327"/>
        <xdr:cNvCxnSpPr/>
      </xdr:nvCxnSpPr>
      <xdr:spPr>
        <a:xfrm>
          <a:off x="15290800" y="101745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158206</xdr:rowOff>
    </xdr:from>
    <xdr:to>
      <xdr:col>23</xdr:col>
      <xdr:colOff>457200</xdr:colOff>
      <xdr:row>62</xdr:row>
      <xdr:rowOff>88356</xdr:rowOff>
    </xdr:to>
    <xdr:sp macro="" textlink="">
      <xdr:nvSpPr>
        <xdr:cNvPr id="329" name="フローチャート : 判断 328"/>
        <xdr:cNvSpPr/>
      </xdr:nvSpPr>
      <xdr:spPr>
        <a:xfrm>
          <a:off x="16129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73133</xdr:rowOff>
    </xdr:from>
    <xdr:ext cx="736600" cy="259045"/>
    <xdr:sp macro="" textlink="">
      <xdr:nvSpPr>
        <xdr:cNvPr id="330" name="テキスト ボックス 329"/>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27940</xdr:rowOff>
    </xdr:from>
    <xdr:to>
      <xdr:col>22</xdr:col>
      <xdr:colOff>203200</xdr:colOff>
      <xdr:row>59</xdr:row>
      <xdr:rowOff>58965</xdr:rowOff>
    </xdr:to>
    <xdr:cxnSp macro="">
      <xdr:nvCxnSpPr>
        <xdr:cNvPr id="331" name="直線コネクタ 330"/>
        <xdr:cNvCxnSpPr/>
      </xdr:nvCxnSpPr>
      <xdr:spPr>
        <a:xfrm>
          <a:off x="14401800" y="101434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32" name="フローチャート : 判断 331"/>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33" name="テキスト ボックス 332"/>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27940</xdr:rowOff>
    </xdr:from>
    <xdr:to>
      <xdr:col>21</xdr:col>
      <xdr:colOff>0</xdr:colOff>
      <xdr:row>59</xdr:row>
      <xdr:rowOff>34834</xdr:rowOff>
    </xdr:to>
    <xdr:cxnSp macro="">
      <xdr:nvCxnSpPr>
        <xdr:cNvPr id="334" name="直線コネクタ 333"/>
        <xdr:cNvCxnSpPr/>
      </xdr:nvCxnSpPr>
      <xdr:spPr>
        <a:xfrm flipV="1">
          <a:off x="13512800" y="101434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5" name="フローチャート : 判断 334"/>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6" name="テキスト ボックス 335"/>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39188</xdr:rowOff>
    </xdr:from>
    <xdr:to>
      <xdr:col>24</xdr:col>
      <xdr:colOff>609600</xdr:colOff>
      <xdr:row>59</xdr:row>
      <xdr:rowOff>140788</xdr:rowOff>
    </xdr:to>
    <xdr:sp macro="" textlink="">
      <xdr:nvSpPr>
        <xdr:cNvPr id="344" name="円/楕円 343"/>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131915</xdr:rowOff>
    </xdr:from>
    <xdr:ext cx="762000" cy="259045"/>
    <xdr:sp macro="" textlink="">
      <xdr:nvSpPr>
        <xdr:cNvPr id="345"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21953</xdr:rowOff>
    </xdr:from>
    <xdr:to>
      <xdr:col>23</xdr:col>
      <xdr:colOff>457200</xdr:colOff>
      <xdr:row>59</xdr:row>
      <xdr:rowOff>123553</xdr:rowOff>
    </xdr:to>
    <xdr:sp macro="" textlink="">
      <xdr:nvSpPr>
        <xdr:cNvPr id="346" name="円/楕円 345"/>
        <xdr:cNvSpPr/>
      </xdr:nvSpPr>
      <xdr:spPr>
        <a:xfrm>
          <a:off x="16129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133730</xdr:rowOff>
    </xdr:from>
    <xdr:ext cx="736600" cy="259045"/>
    <xdr:sp macro="" textlink="">
      <xdr:nvSpPr>
        <xdr:cNvPr id="347" name="テキスト ボックス 346"/>
        <xdr:cNvSpPr txBox="1"/>
      </xdr:nvSpPr>
      <xdr:spPr>
        <a:xfrm>
          <a:off x="15798800" y="9906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8165</xdr:rowOff>
    </xdr:from>
    <xdr:to>
      <xdr:col>22</xdr:col>
      <xdr:colOff>254000</xdr:colOff>
      <xdr:row>59</xdr:row>
      <xdr:rowOff>109765</xdr:rowOff>
    </xdr:to>
    <xdr:sp macro="" textlink="">
      <xdr:nvSpPr>
        <xdr:cNvPr id="348" name="円/楕円 347"/>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119942</xdr:rowOff>
    </xdr:from>
    <xdr:ext cx="762000" cy="259045"/>
    <xdr:sp macro="" textlink="">
      <xdr:nvSpPr>
        <xdr:cNvPr id="349" name="テキスト ボックス 348"/>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148590</xdr:rowOff>
    </xdr:from>
    <xdr:to>
      <xdr:col>21</xdr:col>
      <xdr:colOff>50800</xdr:colOff>
      <xdr:row>59</xdr:row>
      <xdr:rowOff>78740</xdr:rowOff>
    </xdr:to>
    <xdr:sp macro="" textlink="">
      <xdr:nvSpPr>
        <xdr:cNvPr id="350" name="円/楕円 349"/>
        <xdr:cNvSpPr/>
      </xdr:nvSpPr>
      <xdr:spPr>
        <a:xfrm>
          <a:off x="14351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88917</xdr:rowOff>
    </xdr:from>
    <xdr:ext cx="762000" cy="259045"/>
    <xdr:sp macro="" textlink="">
      <xdr:nvSpPr>
        <xdr:cNvPr id="351" name="テキスト ボックス 350"/>
        <xdr:cNvSpPr txBox="1"/>
      </xdr:nvSpPr>
      <xdr:spPr>
        <a:xfrm>
          <a:off x="14020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155484</xdr:rowOff>
    </xdr:from>
    <xdr:to>
      <xdr:col>19</xdr:col>
      <xdr:colOff>533400</xdr:colOff>
      <xdr:row>59</xdr:row>
      <xdr:rowOff>85634</xdr:rowOff>
    </xdr:to>
    <xdr:sp macro="" textlink="">
      <xdr:nvSpPr>
        <xdr:cNvPr id="352" name="円/楕円 351"/>
        <xdr:cNvSpPr/>
      </xdr:nvSpPr>
      <xdr:spPr>
        <a:xfrm>
          <a:off x="13462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95811</xdr:rowOff>
    </xdr:from>
    <xdr:ext cx="762000" cy="259045"/>
    <xdr:sp macro="" textlink="">
      <xdr:nvSpPr>
        <xdr:cNvPr id="353" name="テキスト ボックス 352"/>
        <xdr:cNvSpPr txBox="1"/>
      </xdr:nvSpPr>
      <xdr:spPr>
        <a:xfrm>
          <a:off x="13131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ポイント減少した。これは、長期債の元利償還金が減少したことによるものである。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0" name="直線コネクタ 36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1" name="テキスト ボックス 37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2" name="直線コネクタ 37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3" name="テキスト ボックス 37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5" name="テキスト ボックス 37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6" name="直線コネクタ 37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7" name="テキスト ボックス 37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80" name="直線コネクタ 379"/>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8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2" name="直線コネクタ 38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3"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4" name="直線コネクタ 383"/>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30988</xdr:rowOff>
    </xdr:from>
    <xdr:to>
      <xdr:col>24</xdr:col>
      <xdr:colOff>558800</xdr:colOff>
      <xdr:row>36</xdr:row>
      <xdr:rowOff>40640</xdr:rowOff>
    </xdr:to>
    <xdr:cxnSp macro="">
      <xdr:nvCxnSpPr>
        <xdr:cNvPr id="385" name="直線コネクタ 384"/>
        <xdr:cNvCxnSpPr/>
      </xdr:nvCxnSpPr>
      <xdr:spPr>
        <a:xfrm flipV="1">
          <a:off x="16179800" y="620318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6"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7" name="フローチャート : 判断 386"/>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40640</xdr:rowOff>
    </xdr:from>
    <xdr:to>
      <xdr:col>23</xdr:col>
      <xdr:colOff>406400</xdr:colOff>
      <xdr:row>36</xdr:row>
      <xdr:rowOff>59944</xdr:rowOff>
    </xdr:to>
    <xdr:cxnSp macro="">
      <xdr:nvCxnSpPr>
        <xdr:cNvPr id="388" name="直線コネクタ 387"/>
        <xdr:cNvCxnSpPr/>
      </xdr:nvCxnSpPr>
      <xdr:spPr>
        <a:xfrm flipV="1">
          <a:off x="15290800" y="62128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9" name="フローチャート : 判断 388"/>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90" name="テキスト ボックス 389"/>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59944</xdr:rowOff>
    </xdr:from>
    <xdr:to>
      <xdr:col>22</xdr:col>
      <xdr:colOff>203200</xdr:colOff>
      <xdr:row>36</xdr:row>
      <xdr:rowOff>88900</xdr:rowOff>
    </xdr:to>
    <xdr:cxnSp macro="">
      <xdr:nvCxnSpPr>
        <xdr:cNvPr id="391" name="直線コネクタ 390"/>
        <xdr:cNvCxnSpPr/>
      </xdr:nvCxnSpPr>
      <xdr:spPr>
        <a:xfrm flipV="1">
          <a:off x="14401800" y="62321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25654</xdr:rowOff>
    </xdr:from>
    <xdr:to>
      <xdr:col>22</xdr:col>
      <xdr:colOff>254000</xdr:colOff>
      <xdr:row>39</xdr:row>
      <xdr:rowOff>127254</xdr:rowOff>
    </xdr:to>
    <xdr:sp macro="" textlink="">
      <xdr:nvSpPr>
        <xdr:cNvPr id="392" name="フローチャート : 判断 391"/>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112031</xdr:rowOff>
    </xdr:from>
    <xdr:ext cx="762000" cy="259045"/>
    <xdr:sp macro="" textlink="">
      <xdr:nvSpPr>
        <xdr:cNvPr id="393" name="テキスト ボックス 392"/>
        <xdr:cNvSpPr txBox="1"/>
      </xdr:nvSpPr>
      <xdr:spPr>
        <a:xfrm>
          <a:off x="149098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88900</xdr:rowOff>
    </xdr:from>
    <xdr:to>
      <xdr:col>21</xdr:col>
      <xdr:colOff>0</xdr:colOff>
      <xdr:row>36</xdr:row>
      <xdr:rowOff>137160</xdr:rowOff>
    </xdr:to>
    <xdr:cxnSp macro="">
      <xdr:nvCxnSpPr>
        <xdr:cNvPr id="394" name="直線コネクタ 393"/>
        <xdr:cNvCxnSpPr/>
      </xdr:nvCxnSpPr>
      <xdr:spPr>
        <a:xfrm flipV="1">
          <a:off x="13512800" y="62611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93218</xdr:rowOff>
    </xdr:from>
    <xdr:to>
      <xdr:col>21</xdr:col>
      <xdr:colOff>50800</xdr:colOff>
      <xdr:row>40</xdr:row>
      <xdr:rowOff>23368</xdr:rowOff>
    </xdr:to>
    <xdr:sp macro="" textlink="">
      <xdr:nvSpPr>
        <xdr:cNvPr id="395" name="フローチャート : 判断 394"/>
        <xdr:cNvSpPr/>
      </xdr:nvSpPr>
      <xdr:spPr>
        <a:xfrm>
          <a:off x="14351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8145</xdr:rowOff>
    </xdr:from>
    <xdr:ext cx="762000" cy="259045"/>
    <xdr:sp macro="" textlink="">
      <xdr:nvSpPr>
        <xdr:cNvPr id="396" name="テキスト ボックス 395"/>
        <xdr:cNvSpPr txBox="1"/>
      </xdr:nvSpPr>
      <xdr:spPr>
        <a:xfrm>
          <a:off x="14020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397" name="フローチャート : 判断 396"/>
        <xdr:cNvSpPr/>
      </xdr:nvSpPr>
      <xdr:spPr>
        <a:xfrm>
          <a:off x="13462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95013</xdr:rowOff>
    </xdr:from>
    <xdr:ext cx="762000" cy="259045"/>
    <xdr:sp macro="" textlink="">
      <xdr:nvSpPr>
        <xdr:cNvPr id="398" name="テキスト ボックス 397"/>
        <xdr:cNvSpPr txBox="1"/>
      </xdr:nvSpPr>
      <xdr:spPr>
        <a:xfrm>
          <a:off x="13131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151638</xdr:rowOff>
    </xdr:from>
    <xdr:to>
      <xdr:col>24</xdr:col>
      <xdr:colOff>609600</xdr:colOff>
      <xdr:row>36</xdr:row>
      <xdr:rowOff>81788</xdr:rowOff>
    </xdr:to>
    <xdr:sp macro="" textlink="">
      <xdr:nvSpPr>
        <xdr:cNvPr id="404" name="円/楕円 403"/>
        <xdr:cNvSpPr/>
      </xdr:nvSpPr>
      <xdr:spPr>
        <a:xfrm>
          <a:off x="16967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72915</xdr:rowOff>
    </xdr:from>
    <xdr:ext cx="762000" cy="259045"/>
    <xdr:sp macro="" textlink="">
      <xdr:nvSpPr>
        <xdr:cNvPr id="405" name="公債費負担の状況該当値テキスト"/>
        <xdr:cNvSpPr txBox="1"/>
      </xdr:nvSpPr>
      <xdr:spPr>
        <a:xfrm>
          <a:off x="17106900" y="607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161290</xdr:rowOff>
    </xdr:from>
    <xdr:to>
      <xdr:col>23</xdr:col>
      <xdr:colOff>457200</xdr:colOff>
      <xdr:row>36</xdr:row>
      <xdr:rowOff>91440</xdr:rowOff>
    </xdr:to>
    <xdr:sp macro="" textlink="">
      <xdr:nvSpPr>
        <xdr:cNvPr id="406" name="円/楕円 405"/>
        <xdr:cNvSpPr/>
      </xdr:nvSpPr>
      <xdr:spPr>
        <a:xfrm>
          <a:off x="16129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101617</xdr:rowOff>
    </xdr:from>
    <xdr:ext cx="736600" cy="259045"/>
    <xdr:sp macro="" textlink="">
      <xdr:nvSpPr>
        <xdr:cNvPr id="407" name="テキスト ボックス 406"/>
        <xdr:cNvSpPr txBox="1"/>
      </xdr:nvSpPr>
      <xdr:spPr>
        <a:xfrm>
          <a:off x="15798800" y="593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9144</xdr:rowOff>
    </xdr:from>
    <xdr:to>
      <xdr:col>22</xdr:col>
      <xdr:colOff>254000</xdr:colOff>
      <xdr:row>36</xdr:row>
      <xdr:rowOff>110744</xdr:rowOff>
    </xdr:to>
    <xdr:sp macro="" textlink="">
      <xdr:nvSpPr>
        <xdr:cNvPr id="408" name="円/楕円 407"/>
        <xdr:cNvSpPr/>
      </xdr:nvSpPr>
      <xdr:spPr>
        <a:xfrm>
          <a:off x="15240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120921</xdr:rowOff>
    </xdr:from>
    <xdr:ext cx="762000" cy="259045"/>
    <xdr:sp macro="" textlink="">
      <xdr:nvSpPr>
        <xdr:cNvPr id="409" name="テキスト ボックス 408"/>
        <xdr:cNvSpPr txBox="1"/>
      </xdr:nvSpPr>
      <xdr:spPr>
        <a:xfrm>
          <a:off x="14909800" y="595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38100</xdr:rowOff>
    </xdr:from>
    <xdr:to>
      <xdr:col>21</xdr:col>
      <xdr:colOff>50800</xdr:colOff>
      <xdr:row>36</xdr:row>
      <xdr:rowOff>139700</xdr:rowOff>
    </xdr:to>
    <xdr:sp macro="" textlink="">
      <xdr:nvSpPr>
        <xdr:cNvPr id="410" name="円/楕円 409"/>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149877</xdr:rowOff>
    </xdr:from>
    <xdr:ext cx="762000" cy="259045"/>
    <xdr:sp macro="" textlink="">
      <xdr:nvSpPr>
        <xdr:cNvPr id="411" name="テキスト ボックス 410"/>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86360</xdr:rowOff>
    </xdr:from>
    <xdr:to>
      <xdr:col>19</xdr:col>
      <xdr:colOff>533400</xdr:colOff>
      <xdr:row>37</xdr:row>
      <xdr:rowOff>16510</xdr:rowOff>
    </xdr:to>
    <xdr:sp macro="" textlink="">
      <xdr:nvSpPr>
        <xdr:cNvPr id="412" name="円/楕円 411"/>
        <xdr:cNvSpPr/>
      </xdr:nvSpPr>
      <xdr:spPr>
        <a:xfrm>
          <a:off x="13462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26687</xdr:rowOff>
    </xdr:from>
    <xdr:ext cx="762000" cy="259045"/>
    <xdr:sp macro="" textlink="">
      <xdr:nvSpPr>
        <xdr:cNvPr id="413" name="テキスト ボックス 412"/>
        <xdr:cNvSpPr txBox="1"/>
      </xdr:nvSpPr>
      <xdr:spPr>
        <a:xfrm>
          <a:off x="13131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比率は、将来収入される見込みの借金返済に充てられる財源が減少したものの、特別会計の借入金の返済に係る繰出金などの将来負担額が減少したことにより、計算結果が０％以下となったため、「－」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2" name="直線コネクタ 441"/>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3"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4" name="直線コネクタ 443"/>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8975</xdr:rowOff>
    </xdr:from>
    <xdr:to>
      <xdr:col>22</xdr:col>
      <xdr:colOff>203200</xdr:colOff>
      <xdr:row>14</xdr:row>
      <xdr:rowOff>59648</xdr:rowOff>
    </xdr:to>
    <xdr:cxnSp macro="">
      <xdr:nvCxnSpPr>
        <xdr:cNvPr id="447" name="直線コネクタ 446"/>
        <xdr:cNvCxnSpPr/>
      </xdr:nvCxnSpPr>
      <xdr:spPr>
        <a:xfrm flipV="1">
          <a:off x="14401800" y="24092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8"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9" name="フローチャート : 判断 448"/>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59648</xdr:rowOff>
    </xdr:from>
    <xdr:to>
      <xdr:col>21</xdr:col>
      <xdr:colOff>0</xdr:colOff>
      <xdr:row>14</xdr:row>
      <xdr:rowOff>74126</xdr:rowOff>
    </xdr:to>
    <xdr:cxnSp macro="">
      <xdr:nvCxnSpPr>
        <xdr:cNvPr id="450" name="直線コネクタ 449"/>
        <xdr:cNvCxnSpPr/>
      </xdr:nvCxnSpPr>
      <xdr:spPr>
        <a:xfrm flipV="1">
          <a:off x="13512800" y="2459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51" name="フローチャート : 判断 450"/>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2" name="テキスト ボックス 451"/>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453" name="フローチャート : 判断 452"/>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79815</xdr:rowOff>
    </xdr:from>
    <xdr:ext cx="762000" cy="259045"/>
    <xdr:sp macro="" textlink="">
      <xdr:nvSpPr>
        <xdr:cNvPr id="454" name="テキスト ボックス 453"/>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55" name="フローチャート : 判断 454"/>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96706</xdr:rowOff>
    </xdr:from>
    <xdr:ext cx="762000" cy="259045"/>
    <xdr:sp macro="" textlink="">
      <xdr:nvSpPr>
        <xdr:cNvPr id="456" name="テキスト ボックス 455"/>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7" name="フローチャート : 判断 456"/>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8" name="テキスト ボックス 457"/>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129625</xdr:rowOff>
    </xdr:from>
    <xdr:to>
      <xdr:col>22</xdr:col>
      <xdr:colOff>254000</xdr:colOff>
      <xdr:row>14</xdr:row>
      <xdr:rowOff>59775</xdr:rowOff>
    </xdr:to>
    <xdr:sp macro="" textlink="">
      <xdr:nvSpPr>
        <xdr:cNvPr id="464" name="円/楕円 463"/>
        <xdr:cNvSpPr/>
      </xdr:nvSpPr>
      <xdr:spPr>
        <a:xfrm>
          <a:off x="152400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69952</xdr:rowOff>
    </xdr:from>
    <xdr:ext cx="762000" cy="259045"/>
    <xdr:sp macro="" textlink="">
      <xdr:nvSpPr>
        <xdr:cNvPr id="465" name="テキスト ボックス 464"/>
        <xdr:cNvSpPr txBox="1"/>
      </xdr:nvSpPr>
      <xdr:spPr>
        <a:xfrm>
          <a:off x="14909800" y="212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8848</xdr:rowOff>
    </xdr:from>
    <xdr:to>
      <xdr:col>21</xdr:col>
      <xdr:colOff>50800</xdr:colOff>
      <xdr:row>14</xdr:row>
      <xdr:rowOff>110448</xdr:rowOff>
    </xdr:to>
    <xdr:sp macro="" textlink="">
      <xdr:nvSpPr>
        <xdr:cNvPr id="466" name="円/楕円 465"/>
        <xdr:cNvSpPr/>
      </xdr:nvSpPr>
      <xdr:spPr>
        <a:xfrm>
          <a:off x="14351000" y="240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120625</xdr:rowOff>
    </xdr:from>
    <xdr:ext cx="762000" cy="259045"/>
    <xdr:sp macro="" textlink="">
      <xdr:nvSpPr>
        <xdr:cNvPr id="467" name="テキスト ボックス 466"/>
        <xdr:cNvSpPr txBox="1"/>
      </xdr:nvSpPr>
      <xdr:spPr>
        <a:xfrm>
          <a:off x="14020800" y="217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23326</xdr:rowOff>
    </xdr:from>
    <xdr:to>
      <xdr:col>19</xdr:col>
      <xdr:colOff>533400</xdr:colOff>
      <xdr:row>14</xdr:row>
      <xdr:rowOff>124926</xdr:rowOff>
    </xdr:to>
    <xdr:sp macro="" textlink="">
      <xdr:nvSpPr>
        <xdr:cNvPr id="468" name="円/楕円 467"/>
        <xdr:cNvSpPr/>
      </xdr:nvSpPr>
      <xdr:spPr>
        <a:xfrm>
          <a:off x="13462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135103</xdr:rowOff>
    </xdr:from>
    <xdr:ext cx="762000" cy="259045"/>
    <xdr:sp macro="" textlink="">
      <xdr:nvSpPr>
        <xdr:cNvPr id="469" name="テキスト ボックス 468"/>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人件費は、前年度に比べ</a:t>
          </a:r>
          <a:r>
            <a:rPr kumimoji="1" lang="en-US" altLang="ja-JP" sz="1100" baseline="0">
              <a:solidFill>
                <a:schemeClr val="dk1"/>
              </a:solidFill>
              <a:effectLst/>
              <a:latin typeface="+mn-lt"/>
              <a:ea typeface="+mn-ea"/>
              <a:cs typeface="+mn-cs"/>
            </a:rPr>
            <a:t>1.2</a:t>
          </a:r>
          <a:r>
            <a:rPr kumimoji="1" lang="ja-JP" altLang="ja-JP" sz="1100" baseline="0">
              <a:solidFill>
                <a:schemeClr val="dk1"/>
              </a:solidFill>
              <a:effectLst/>
              <a:latin typeface="+mn-lt"/>
              <a:ea typeface="+mn-ea"/>
              <a:cs typeface="+mn-cs"/>
            </a:rPr>
            <a:t>ポイント上昇した。これは、</a:t>
          </a:r>
          <a:r>
            <a:rPr kumimoji="1" lang="ja-JP" altLang="en-US" sz="1100" baseline="0">
              <a:solidFill>
                <a:schemeClr val="dk1"/>
              </a:solidFill>
              <a:effectLst/>
              <a:latin typeface="+mn-lt"/>
              <a:ea typeface="+mn-ea"/>
              <a:cs typeface="+mn-cs"/>
            </a:rPr>
            <a:t>定年</a:t>
          </a:r>
          <a:r>
            <a:rPr kumimoji="1" lang="ja-JP" altLang="ja-JP" sz="1100" baseline="0">
              <a:solidFill>
                <a:schemeClr val="dk1"/>
              </a:solidFill>
              <a:effectLst/>
              <a:latin typeface="+mn-lt"/>
              <a:ea typeface="+mn-ea"/>
              <a:cs typeface="+mn-cs"/>
            </a:rPr>
            <a:t>退職者数の増により退職手当が増になったことによるものである。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38</xdr:row>
      <xdr:rowOff>35560</xdr:rowOff>
    </xdr:to>
    <xdr:cxnSp macro="">
      <xdr:nvCxnSpPr>
        <xdr:cNvPr id="64" name="直線コネクタ 63"/>
        <xdr:cNvCxnSpPr/>
      </xdr:nvCxnSpPr>
      <xdr:spPr>
        <a:xfrm>
          <a:off x="3987800" y="644093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38</xdr:row>
      <xdr:rowOff>72136</xdr:rowOff>
    </xdr:to>
    <xdr:cxnSp macro="">
      <xdr:nvCxnSpPr>
        <xdr:cNvPr id="67" name="直線コネクタ 66"/>
        <xdr:cNvCxnSpPr/>
      </xdr:nvCxnSpPr>
      <xdr:spPr>
        <a:xfrm flipV="1">
          <a:off x="3098800" y="64409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72136</xdr:rowOff>
    </xdr:from>
    <xdr:to>
      <xdr:col>4</xdr:col>
      <xdr:colOff>346075</xdr:colOff>
      <xdr:row>38</xdr:row>
      <xdr:rowOff>145288</xdr:rowOff>
    </xdr:to>
    <xdr:cxnSp macro="">
      <xdr:nvCxnSpPr>
        <xdr:cNvPr id="70" name="直線コネクタ 69"/>
        <xdr:cNvCxnSpPr/>
      </xdr:nvCxnSpPr>
      <xdr:spPr>
        <a:xfrm flipV="1">
          <a:off x="2209800" y="65872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112776</xdr:rowOff>
    </xdr:from>
    <xdr:to>
      <xdr:col>4</xdr:col>
      <xdr:colOff>396875</xdr:colOff>
      <xdr:row>39</xdr:row>
      <xdr:rowOff>42926</xdr:rowOff>
    </xdr:to>
    <xdr:sp macro="" textlink="">
      <xdr:nvSpPr>
        <xdr:cNvPr id="71" name="フローチャート : 判断 70"/>
        <xdr:cNvSpPr/>
      </xdr:nvSpPr>
      <xdr:spPr>
        <a:xfrm>
          <a:off x="3048000" y="66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27703</xdr:rowOff>
    </xdr:from>
    <xdr:ext cx="762000" cy="259045"/>
    <xdr:sp macro="" textlink="">
      <xdr:nvSpPr>
        <xdr:cNvPr id="72" name="テキスト ボックス 71"/>
        <xdr:cNvSpPr txBox="1"/>
      </xdr:nvSpPr>
      <xdr:spPr>
        <a:xfrm>
          <a:off x="2717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145288</xdr:rowOff>
    </xdr:from>
    <xdr:to>
      <xdr:col>3</xdr:col>
      <xdr:colOff>142875</xdr:colOff>
      <xdr:row>39</xdr:row>
      <xdr:rowOff>19558</xdr:rowOff>
    </xdr:to>
    <xdr:cxnSp macro="">
      <xdr:nvCxnSpPr>
        <xdr:cNvPr id="73" name="直線コネクタ 72"/>
        <xdr:cNvCxnSpPr/>
      </xdr:nvCxnSpPr>
      <xdr:spPr>
        <a:xfrm flipV="1">
          <a:off x="1320800" y="6660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103632</xdr:rowOff>
    </xdr:from>
    <xdr:to>
      <xdr:col>3</xdr:col>
      <xdr:colOff>193675</xdr:colOff>
      <xdr:row>39</xdr:row>
      <xdr:rowOff>33782</xdr:rowOff>
    </xdr:to>
    <xdr:sp macro="" textlink="">
      <xdr:nvSpPr>
        <xdr:cNvPr id="74" name="フローチャート : 判断 73"/>
        <xdr:cNvSpPr/>
      </xdr:nvSpPr>
      <xdr:spPr>
        <a:xfrm>
          <a:off x="2159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18559</xdr:rowOff>
    </xdr:from>
    <xdr:ext cx="762000" cy="259045"/>
    <xdr:sp macro="" textlink="">
      <xdr:nvSpPr>
        <xdr:cNvPr id="75" name="テキスト ボックス 74"/>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76" name="フローチャート : 判断 75"/>
        <xdr:cNvSpPr/>
      </xdr:nvSpPr>
      <xdr:spPr>
        <a:xfrm>
          <a:off x="1270000" y="671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77" name="テキスト ボックス 76"/>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3" name="円/楕円 82"/>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4"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158259</xdr:rowOff>
    </xdr:from>
    <xdr:ext cx="736600" cy="259045"/>
    <xdr:sp macro="" textlink="">
      <xdr:nvSpPr>
        <xdr:cNvPr id="86" name="テキスト ボックス 85"/>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21336</xdr:rowOff>
    </xdr:from>
    <xdr:to>
      <xdr:col>4</xdr:col>
      <xdr:colOff>396875</xdr:colOff>
      <xdr:row>38</xdr:row>
      <xdr:rowOff>122936</xdr:rowOff>
    </xdr:to>
    <xdr:sp macro="" textlink="">
      <xdr:nvSpPr>
        <xdr:cNvPr id="87" name="円/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133113</xdr:rowOff>
    </xdr:from>
    <xdr:ext cx="762000" cy="259045"/>
    <xdr:sp macro="" textlink="">
      <xdr:nvSpPr>
        <xdr:cNvPr id="88" name="テキスト ボックス 87"/>
        <xdr:cNvSpPr txBox="1"/>
      </xdr:nvSpPr>
      <xdr:spPr>
        <a:xfrm>
          <a:off x="2717800" y="630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9" name="円/楕円 88"/>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34815</xdr:rowOff>
    </xdr:from>
    <xdr:ext cx="762000" cy="259045"/>
    <xdr:sp macro="" textlink="">
      <xdr:nvSpPr>
        <xdr:cNvPr id="90" name="テキスト ボックス 89"/>
        <xdr:cNvSpPr txBox="1"/>
      </xdr:nvSpPr>
      <xdr:spPr>
        <a:xfrm>
          <a:off x="1828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140208</xdr:rowOff>
    </xdr:from>
    <xdr:to>
      <xdr:col>1</xdr:col>
      <xdr:colOff>676275</xdr:colOff>
      <xdr:row>39</xdr:row>
      <xdr:rowOff>70358</xdr:rowOff>
    </xdr:to>
    <xdr:sp macro="" textlink="">
      <xdr:nvSpPr>
        <xdr:cNvPr id="91" name="円/楕円 90"/>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80535</xdr:rowOff>
    </xdr:from>
    <xdr:ext cx="762000" cy="259045"/>
    <xdr:sp macro="" textlink="">
      <xdr:nvSpPr>
        <xdr:cNvPr id="92" name="テキスト ボックス 91"/>
        <xdr:cNvSpPr txBox="1"/>
      </xdr:nvSpPr>
      <xdr:spPr>
        <a:xfrm>
          <a:off x="939800" y="642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物件費は、前年度に比べ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ポイント上昇した。これは、民間委託</a:t>
          </a:r>
          <a:r>
            <a:rPr kumimoji="1" lang="ja-JP" altLang="en-US" sz="1100">
              <a:solidFill>
                <a:schemeClr val="dk1"/>
              </a:solidFill>
              <a:effectLst/>
              <a:latin typeface="+mn-lt"/>
              <a:ea typeface="+mn-ea"/>
              <a:cs typeface="+mn-cs"/>
            </a:rPr>
            <a:t>校を増やした</a:t>
          </a:r>
          <a:r>
            <a:rPr kumimoji="1" lang="ja-JP" altLang="ja-JP" sz="1100">
              <a:solidFill>
                <a:schemeClr val="dk1"/>
              </a:solidFill>
              <a:effectLst/>
              <a:latin typeface="+mn-lt"/>
              <a:ea typeface="+mn-ea"/>
              <a:cs typeface="+mn-cs"/>
            </a:rPr>
            <a:t>ことにより学校給食調理業務委託料が、対象年齢の拡大による大腸がん無料クーポン券事業委託料</a:t>
          </a:r>
          <a:r>
            <a:rPr kumimoji="1" lang="ja-JP" altLang="en-US" sz="1100">
              <a:solidFill>
                <a:schemeClr val="dk1"/>
              </a:solidFill>
              <a:effectLst/>
              <a:latin typeface="+mn-lt"/>
              <a:ea typeface="+mn-ea"/>
              <a:cs typeface="+mn-cs"/>
            </a:rPr>
            <a:t>がそれぞれ</a:t>
          </a:r>
          <a:r>
            <a:rPr kumimoji="1" lang="ja-JP" altLang="ja-JP" sz="1100">
              <a:solidFill>
                <a:schemeClr val="dk1"/>
              </a:solidFill>
              <a:effectLst/>
              <a:latin typeface="+mn-lt"/>
              <a:ea typeface="+mn-ea"/>
              <a:cs typeface="+mn-cs"/>
            </a:rPr>
            <a:t>増に</a:t>
          </a:r>
          <a:r>
            <a:rPr kumimoji="1" lang="ja-JP" altLang="en-US" sz="1100">
              <a:solidFill>
                <a:schemeClr val="dk1"/>
              </a:solidFill>
              <a:effectLst/>
              <a:latin typeface="+mn-lt"/>
              <a:ea typeface="+mn-ea"/>
              <a:cs typeface="+mn-cs"/>
            </a:rPr>
            <a:t>なったことに</a:t>
          </a:r>
          <a:r>
            <a:rPr kumimoji="1" lang="ja-JP" altLang="ja-JP" sz="1100">
              <a:solidFill>
                <a:schemeClr val="dk1"/>
              </a:solidFill>
              <a:effectLst/>
              <a:latin typeface="+mn-lt"/>
              <a:ea typeface="+mn-ea"/>
              <a:cs typeface="+mn-cs"/>
            </a:rPr>
            <a:t>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158750</xdr:rowOff>
    </xdr:to>
    <xdr:cxnSp macro="">
      <xdr:nvCxnSpPr>
        <xdr:cNvPr id="125" name="直線コネクタ 124"/>
        <xdr:cNvCxnSpPr/>
      </xdr:nvCxnSpPr>
      <xdr:spPr>
        <a:xfrm>
          <a:off x="15671800" y="2641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57150</xdr:rowOff>
    </xdr:from>
    <xdr:to>
      <xdr:col>22</xdr:col>
      <xdr:colOff>565150</xdr:colOff>
      <xdr:row>15</xdr:row>
      <xdr:rowOff>69850</xdr:rowOff>
    </xdr:to>
    <xdr:cxnSp macro="">
      <xdr:nvCxnSpPr>
        <xdr:cNvPr id="128" name="直線コネクタ 127"/>
        <xdr:cNvCxnSpPr/>
      </xdr:nvCxnSpPr>
      <xdr:spPr>
        <a:xfrm>
          <a:off x="14782800" y="262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165100</xdr:rowOff>
    </xdr:from>
    <xdr:to>
      <xdr:col>21</xdr:col>
      <xdr:colOff>361950</xdr:colOff>
      <xdr:row>15</xdr:row>
      <xdr:rowOff>57150</xdr:rowOff>
    </xdr:to>
    <xdr:cxnSp macro="">
      <xdr:nvCxnSpPr>
        <xdr:cNvPr id="131" name="直線コネクタ 130"/>
        <xdr:cNvCxnSpPr/>
      </xdr:nvCxnSpPr>
      <xdr:spPr>
        <a:xfrm>
          <a:off x="13893800" y="2565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0</xdr:rowOff>
    </xdr:from>
    <xdr:to>
      <xdr:col>21</xdr:col>
      <xdr:colOff>412750</xdr:colOff>
      <xdr:row>18</xdr:row>
      <xdr:rowOff>101600</xdr:rowOff>
    </xdr:to>
    <xdr:sp macro="" textlink="">
      <xdr:nvSpPr>
        <xdr:cNvPr id="132" name="フローチャート : 判断 131"/>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33" name="テキスト ボックス 13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63500</xdr:rowOff>
    </xdr:from>
    <xdr:to>
      <xdr:col>20</xdr:col>
      <xdr:colOff>158750</xdr:colOff>
      <xdr:row>14</xdr:row>
      <xdr:rowOff>165100</xdr:rowOff>
    </xdr:to>
    <xdr:cxnSp macro="">
      <xdr:nvCxnSpPr>
        <xdr:cNvPr id="134" name="直線コネクタ 133"/>
        <xdr:cNvCxnSpPr/>
      </xdr:nvCxnSpPr>
      <xdr:spPr>
        <a:xfrm>
          <a:off x="13004800" y="246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120650</xdr:rowOff>
    </xdr:from>
    <xdr:to>
      <xdr:col>20</xdr:col>
      <xdr:colOff>209550</xdr:colOff>
      <xdr:row>18</xdr:row>
      <xdr:rowOff>50800</xdr:rowOff>
    </xdr:to>
    <xdr:sp macro="" textlink="">
      <xdr:nvSpPr>
        <xdr:cNvPr id="135" name="フローチャート : 判断 134"/>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35577</xdr:rowOff>
    </xdr:from>
    <xdr:ext cx="762000" cy="259045"/>
    <xdr:sp macro="" textlink="">
      <xdr:nvSpPr>
        <xdr:cNvPr id="136" name="テキスト ボックス 135"/>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57150</xdr:rowOff>
    </xdr:from>
    <xdr:to>
      <xdr:col>19</xdr:col>
      <xdr:colOff>6350</xdr:colOff>
      <xdr:row>17</xdr:row>
      <xdr:rowOff>158750</xdr:rowOff>
    </xdr:to>
    <xdr:sp macro="" textlink="">
      <xdr:nvSpPr>
        <xdr:cNvPr id="137" name="フローチャート : 判断 136"/>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143527</xdr:rowOff>
    </xdr:from>
    <xdr:ext cx="762000" cy="259045"/>
    <xdr:sp macro="" textlink="">
      <xdr:nvSpPr>
        <xdr:cNvPr id="138" name="テキスト ボックス 137"/>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4" name="円/楕円 143"/>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5"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6" name="円/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6350</xdr:rowOff>
    </xdr:from>
    <xdr:to>
      <xdr:col>21</xdr:col>
      <xdr:colOff>412750</xdr:colOff>
      <xdr:row>15</xdr:row>
      <xdr:rowOff>107950</xdr:rowOff>
    </xdr:to>
    <xdr:sp macro="" textlink="">
      <xdr:nvSpPr>
        <xdr:cNvPr id="148" name="円/楕円 147"/>
        <xdr:cNvSpPr/>
      </xdr:nvSpPr>
      <xdr:spPr>
        <a:xfrm>
          <a:off x="14732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118127</xdr:rowOff>
    </xdr:from>
    <xdr:ext cx="762000" cy="259045"/>
    <xdr:sp macro="" textlink="">
      <xdr:nvSpPr>
        <xdr:cNvPr id="149" name="テキスト ボックス 148"/>
        <xdr:cNvSpPr txBox="1"/>
      </xdr:nvSpPr>
      <xdr:spPr>
        <a:xfrm>
          <a:off x="14401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114300</xdr:rowOff>
    </xdr:from>
    <xdr:to>
      <xdr:col>20</xdr:col>
      <xdr:colOff>209550</xdr:colOff>
      <xdr:row>15</xdr:row>
      <xdr:rowOff>44450</xdr:rowOff>
    </xdr:to>
    <xdr:sp macro="" textlink="">
      <xdr:nvSpPr>
        <xdr:cNvPr id="150" name="円/楕円 149"/>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54627</xdr:rowOff>
    </xdr:from>
    <xdr:ext cx="762000" cy="259045"/>
    <xdr:sp macro="" textlink="">
      <xdr:nvSpPr>
        <xdr:cNvPr id="151" name="テキスト ボックス 150"/>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2" name="円/楕円 151"/>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3" name="テキスト ボックス 152"/>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入所児童</a:t>
          </a:r>
          <a:r>
            <a:rPr kumimoji="1" lang="ja-JP" altLang="ja-JP" sz="1100">
              <a:solidFill>
                <a:schemeClr val="dk1"/>
              </a:solidFill>
              <a:effectLst/>
              <a:latin typeface="+mn-lt"/>
              <a:ea typeface="+mn-ea"/>
              <a:cs typeface="+mn-cs"/>
            </a:rPr>
            <a:t>数の増により民間保育所運営費が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サービス利用者数の増により障害者自立支援給付が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増になったことによるものである。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63500</xdr:rowOff>
    </xdr:to>
    <xdr:cxnSp macro="">
      <xdr:nvCxnSpPr>
        <xdr:cNvPr id="186" name="直線コネクタ 185"/>
        <xdr:cNvCxnSpPr/>
      </xdr:nvCxnSpPr>
      <xdr:spPr>
        <a:xfrm>
          <a:off x="3987800" y="10223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31750</xdr:rowOff>
    </xdr:from>
    <xdr:to>
      <xdr:col>5</xdr:col>
      <xdr:colOff>549275</xdr:colOff>
      <xdr:row>59</xdr:row>
      <xdr:rowOff>107950</xdr:rowOff>
    </xdr:to>
    <xdr:cxnSp macro="">
      <xdr:nvCxnSpPr>
        <xdr:cNvPr id="189" name="直線コネクタ 188"/>
        <xdr:cNvCxnSpPr/>
      </xdr:nvCxnSpPr>
      <xdr:spPr>
        <a:xfrm>
          <a:off x="3098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59</xdr:row>
      <xdr:rowOff>31750</xdr:rowOff>
    </xdr:to>
    <xdr:cxnSp macro="">
      <xdr:nvCxnSpPr>
        <xdr:cNvPr id="192" name="直線コネクタ 191"/>
        <xdr:cNvCxnSpPr/>
      </xdr:nvCxnSpPr>
      <xdr:spPr>
        <a:xfrm>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3" name="フローチャート : 判断 192"/>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4" name="テキスト ボックス 19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50800</xdr:rowOff>
    </xdr:to>
    <xdr:cxnSp macro="">
      <xdr:nvCxnSpPr>
        <xdr:cNvPr id="195" name="直線コネクタ 194"/>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6" name="フローチャート : 判断 195"/>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197" name="テキスト ボックス 19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12700</xdr:rowOff>
    </xdr:from>
    <xdr:to>
      <xdr:col>7</xdr:col>
      <xdr:colOff>66675</xdr:colOff>
      <xdr:row>60</xdr:row>
      <xdr:rowOff>114300</xdr:rowOff>
    </xdr:to>
    <xdr:sp macro="" textlink="">
      <xdr:nvSpPr>
        <xdr:cNvPr id="205" name="円/楕円 204"/>
        <xdr:cNvSpPr/>
      </xdr:nvSpPr>
      <xdr:spPr>
        <a:xfrm>
          <a:off x="47752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156227</xdr:rowOff>
    </xdr:from>
    <xdr:ext cx="762000" cy="259045"/>
    <xdr:sp macro="" textlink="">
      <xdr:nvSpPr>
        <xdr:cNvPr id="206"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07" name="円/楕円 206"/>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08" name="テキスト ボックス 207"/>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09" name="円/楕円 208"/>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0" name="テキスト ボックス 209"/>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0</xdr:rowOff>
    </xdr:from>
    <xdr:to>
      <xdr:col>3</xdr:col>
      <xdr:colOff>193675</xdr:colOff>
      <xdr:row>58</xdr:row>
      <xdr:rowOff>101600</xdr:rowOff>
    </xdr:to>
    <xdr:sp macro="" textlink="">
      <xdr:nvSpPr>
        <xdr:cNvPr id="211" name="円/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3" name="円/楕円 212"/>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4" name="テキスト ボックス 213"/>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その他（維持補修費、投資及び出資金・貸付金、繰出金）は、前年度に比べ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ポイント上昇した。これは、後期高齢者医療特別会計における療養給付費負担金の増により繰出金が増になったことによるものである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77470</xdr:rowOff>
    </xdr:to>
    <xdr:cxnSp macro="">
      <xdr:nvCxnSpPr>
        <xdr:cNvPr id="247" name="直線コネクタ 246"/>
        <xdr:cNvCxnSpPr/>
      </xdr:nvCxnSpPr>
      <xdr:spPr>
        <a:xfrm>
          <a:off x="15671800" y="9743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149860</xdr:rowOff>
    </xdr:to>
    <xdr:cxnSp macro="">
      <xdr:nvCxnSpPr>
        <xdr:cNvPr id="250" name="直線コネクタ 249"/>
        <xdr:cNvCxnSpPr/>
      </xdr:nvCxnSpPr>
      <xdr:spPr>
        <a:xfrm flipV="1">
          <a:off x="14782800" y="9743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149860</xdr:rowOff>
    </xdr:to>
    <xdr:cxnSp macro="">
      <xdr:nvCxnSpPr>
        <xdr:cNvPr id="253" name="直線コネクタ 252"/>
        <xdr:cNvCxnSpPr/>
      </xdr:nvCxnSpPr>
      <xdr:spPr>
        <a:xfrm>
          <a:off x="13893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4" name="フローチャート : 判断 253"/>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5" name="テキスト ボックス 25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104140</xdr:rowOff>
    </xdr:to>
    <xdr:cxnSp macro="">
      <xdr:nvCxnSpPr>
        <xdr:cNvPr id="256" name="直線コネクタ 255"/>
        <xdr:cNvCxnSpPr/>
      </xdr:nvCxnSpPr>
      <xdr:spPr>
        <a:xfrm>
          <a:off x="13004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7" name="フローチャート : 判断 256"/>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8" name="テキスト ボックス 257"/>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6" name="円/楕円 265"/>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7"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68" name="円/楕円 267"/>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69" name="テキスト ボックス 268"/>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71" name="テキスト ボックス 270"/>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2" name="円/楕円 271"/>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73" name="テキスト ボックス 272"/>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4" name="円/楕円 273"/>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75" name="テキスト ボックス 274"/>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ポイント上昇した。これは、東京都への常備消防事務委託負担金が減になったものの、地方消費税交付金や市税の減収により経常一般財源が減になったことによるものである。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53522</xdr:rowOff>
    </xdr:from>
    <xdr:to>
      <xdr:col>24</xdr:col>
      <xdr:colOff>31750</xdr:colOff>
      <xdr:row>35</xdr:row>
      <xdr:rowOff>64407</xdr:rowOff>
    </xdr:to>
    <xdr:cxnSp macro="">
      <xdr:nvCxnSpPr>
        <xdr:cNvPr id="310" name="直線コネクタ 309"/>
        <xdr:cNvCxnSpPr/>
      </xdr:nvCxnSpPr>
      <xdr:spPr>
        <a:xfrm>
          <a:off x="15671800" y="605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53522</xdr:rowOff>
    </xdr:from>
    <xdr:to>
      <xdr:col>22</xdr:col>
      <xdr:colOff>565150</xdr:colOff>
      <xdr:row>36</xdr:row>
      <xdr:rowOff>1814</xdr:rowOff>
    </xdr:to>
    <xdr:cxnSp macro="">
      <xdr:nvCxnSpPr>
        <xdr:cNvPr id="313" name="直線コネクタ 312"/>
        <xdr:cNvCxnSpPr/>
      </xdr:nvCxnSpPr>
      <xdr:spPr>
        <a:xfrm flipV="1">
          <a:off x="14782800" y="60542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151493</xdr:rowOff>
    </xdr:from>
    <xdr:to>
      <xdr:col>21</xdr:col>
      <xdr:colOff>361950</xdr:colOff>
      <xdr:row>36</xdr:row>
      <xdr:rowOff>1814</xdr:rowOff>
    </xdr:to>
    <xdr:cxnSp macro="">
      <xdr:nvCxnSpPr>
        <xdr:cNvPr id="316" name="直線コネクタ 315"/>
        <xdr:cNvCxnSpPr/>
      </xdr:nvCxnSpPr>
      <xdr:spPr>
        <a:xfrm>
          <a:off x="13893800" y="6152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17" name="フローチャート :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151493</xdr:rowOff>
    </xdr:from>
    <xdr:to>
      <xdr:col>20</xdr:col>
      <xdr:colOff>158750</xdr:colOff>
      <xdr:row>35</xdr:row>
      <xdr:rowOff>151493</xdr:rowOff>
    </xdr:to>
    <xdr:cxnSp macro="">
      <xdr:nvCxnSpPr>
        <xdr:cNvPr id="319" name="直線コネクタ 318"/>
        <xdr:cNvCxnSpPr/>
      </xdr:nvCxnSpPr>
      <xdr:spPr>
        <a:xfrm>
          <a:off x="13004800" y="615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0" name="フローチャート :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13607</xdr:rowOff>
    </xdr:from>
    <xdr:to>
      <xdr:col>24</xdr:col>
      <xdr:colOff>82550</xdr:colOff>
      <xdr:row>35</xdr:row>
      <xdr:rowOff>115207</xdr:rowOff>
    </xdr:to>
    <xdr:sp macro="" textlink="">
      <xdr:nvSpPr>
        <xdr:cNvPr id="329" name="円/楕円 328"/>
        <xdr:cNvSpPr/>
      </xdr:nvSpPr>
      <xdr:spPr>
        <a:xfrm>
          <a:off x="16459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30134</xdr:rowOff>
    </xdr:from>
    <xdr:ext cx="762000" cy="259045"/>
    <xdr:sp macro="" textlink="">
      <xdr:nvSpPr>
        <xdr:cNvPr id="330" name="補助費等該当値テキスト"/>
        <xdr:cNvSpPr txBox="1"/>
      </xdr:nvSpPr>
      <xdr:spPr>
        <a:xfrm>
          <a:off x="16598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2722</xdr:rowOff>
    </xdr:from>
    <xdr:to>
      <xdr:col>22</xdr:col>
      <xdr:colOff>615950</xdr:colOff>
      <xdr:row>35</xdr:row>
      <xdr:rowOff>104322</xdr:rowOff>
    </xdr:to>
    <xdr:sp macro="" textlink="">
      <xdr:nvSpPr>
        <xdr:cNvPr id="331" name="円/楕円 330"/>
        <xdr:cNvSpPr/>
      </xdr:nvSpPr>
      <xdr:spPr>
        <a:xfrm>
          <a:off x="15621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114499</xdr:rowOff>
    </xdr:from>
    <xdr:ext cx="736600" cy="259045"/>
    <xdr:sp macro="" textlink="">
      <xdr:nvSpPr>
        <xdr:cNvPr id="332" name="テキスト ボックス 331"/>
        <xdr:cNvSpPr txBox="1"/>
      </xdr:nvSpPr>
      <xdr:spPr>
        <a:xfrm>
          <a:off x="15290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122464</xdr:rowOff>
    </xdr:from>
    <xdr:to>
      <xdr:col>21</xdr:col>
      <xdr:colOff>412750</xdr:colOff>
      <xdr:row>36</xdr:row>
      <xdr:rowOff>52614</xdr:rowOff>
    </xdr:to>
    <xdr:sp macro="" textlink="">
      <xdr:nvSpPr>
        <xdr:cNvPr id="333" name="円/楕円 332"/>
        <xdr:cNvSpPr/>
      </xdr:nvSpPr>
      <xdr:spPr>
        <a:xfrm>
          <a:off x="14732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62791</xdr:rowOff>
    </xdr:from>
    <xdr:ext cx="762000" cy="259045"/>
    <xdr:sp macro="" textlink="">
      <xdr:nvSpPr>
        <xdr:cNvPr id="334" name="テキスト ボックス 333"/>
        <xdr:cNvSpPr txBox="1"/>
      </xdr:nvSpPr>
      <xdr:spPr>
        <a:xfrm>
          <a:off x="14401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100693</xdr:rowOff>
    </xdr:from>
    <xdr:to>
      <xdr:col>20</xdr:col>
      <xdr:colOff>209550</xdr:colOff>
      <xdr:row>36</xdr:row>
      <xdr:rowOff>30843</xdr:rowOff>
    </xdr:to>
    <xdr:sp macro="" textlink="">
      <xdr:nvSpPr>
        <xdr:cNvPr id="335" name="円/楕円 334"/>
        <xdr:cNvSpPr/>
      </xdr:nvSpPr>
      <xdr:spPr>
        <a:xfrm>
          <a:off x="13843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41020</xdr:rowOff>
    </xdr:from>
    <xdr:ext cx="762000" cy="259045"/>
    <xdr:sp macro="" textlink="">
      <xdr:nvSpPr>
        <xdr:cNvPr id="336" name="テキスト ボックス 335"/>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7" name="円/楕円 336"/>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8" name="テキスト ボックス 337"/>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公債費は、前年度に比べ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ポイント上昇した。これは、借入抑制により市債の元利償還金が減になったものの、地方消費税交付金や市税の減収により経常一般財源が減になったことによるものである。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31750</xdr:rowOff>
    </xdr:from>
    <xdr:to>
      <xdr:col>7</xdr:col>
      <xdr:colOff>15875</xdr:colOff>
      <xdr:row>75</xdr:row>
      <xdr:rowOff>62230</xdr:rowOff>
    </xdr:to>
    <xdr:cxnSp macro="">
      <xdr:nvCxnSpPr>
        <xdr:cNvPr id="371" name="直線コネクタ 370"/>
        <xdr:cNvCxnSpPr/>
      </xdr:nvCxnSpPr>
      <xdr:spPr>
        <a:xfrm>
          <a:off x="3987800" y="128905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2"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31750</xdr:rowOff>
    </xdr:from>
    <xdr:to>
      <xdr:col>5</xdr:col>
      <xdr:colOff>549275</xdr:colOff>
      <xdr:row>75</xdr:row>
      <xdr:rowOff>107950</xdr:rowOff>
    </xdr:to>
    <xdr:cxnSp macro="">
      <xdr:nvCxnSpPr>
        <xdr:cNvPr id="374" name="直線コネクタ 373"/>
        <xdr:cNvCxnSpPr/>
      </xdr:nvCxnSpPr>
      <xdr:spPr>
        <a:xfrm flipV="1">
          <a:off x="3098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75</xdr:row>
      <xdr:rowOff>168911</xdr:rowOff>
    </xdr:to>
    <xdr:cxnSp macro="">
      <xdr:nvCxnSpPr>
        <xdr:cNvPr id="377" name="直線コネクタ 376"/>
        <xdr:cNvCxnSpPr/>
      </xdr:nvCxnSpPr>
      <xdr:spPr>
        <a:xfrm flipV="1">
          <a:off x="2209800" y="12966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78" name="フローチャート : 判断 377"/>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79" name="テキスト ボックス 378"/>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168911</xdr:rowOff>
    </xdr:from>
    <xdr:to>
      <xdr:col>3</xdr:col>
      <xdr:colOff>142875</xdr:colOff>
      <xdr:row>76</xdr:row>
      <xdr:rowOff>35561</xdr:rowOff>
    </xdr:to>
    <xdr:cxnSp macro="">
      <xdr:nvCxnSpPr>
        <xdr:cNvPr id="380" name="直線コネクタ 379"/>
        <xdr:cNvCxnSpPr/>
      </xdr:nvCxnSpPr>
      <xdr:spPr>
        <a:xfrm flipV="1">
          <a:off x="1320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1" name="フローチャート : 判断 380"/>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2" name="テキスト ボックス 381"/>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3" name="フローチャート : 判断 382"/>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4" name="テキスト ボックス 383"/>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11430</xdr:rowOff>
    </xdr:from>
    <xdr:to>
      <xdr:col>7</xdr:col>
      <xdr:colOff>66675</xdr:colOff>
      <xdr:row>75</xdr:row>
      <xdr:rowOff>113030</xdr:rowOff>
    </xdr:to>
    <xdr:sp macro="" textlink="">
      <xdr:nvSpPr>
        <xdr:cNvPr id="390" name="円/楕円 389"/>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27957</xdr:rowOff>
    </xdr:from>
    <xdr:ext cx="762000" cy="259045"/>
    <xdr:sp macro="" textlink="">
      <xdr:nvSpPr>
        <xdr:cNvPr id="391"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152400</xdr:rowOff>
    </xdr:from>
    <xdr:to>
      <xdr:col>5</xdr:col>
      <xdr:colOff>600075</xdr:colOff>
      <xdr:row>75</xdr:row>
      <xdr:rowOff>82550</xdr:rowOff>
    </xdr:to>
    <xdr:sp macro="" textlink="">
      <xdr:nvSpPr>
        <xdr:cNvPr id="392" name="円/楕円 391"/>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92727</xdr:rowOff>
    </xdr:from>
    <xdr:ext cx="736600" cy="259045"/>
    <xdr:sp macro="" textlink="">
      <xdr:nvSpPr>
        <xdr:cNvPr id="393" name="テキスト ボックス 392"/>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94" name="円/楕円 393"/>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95" name="テキスト ボックス 394"/>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118110</xdr:rowOff>
    </xdr:from>
    <xdr:to>
      <xdr:col>3</xdr:col>
      <xdr:colOff>193675</xdr:colOff>
      <xdr:row>76</xdr:row>
      <xdr:rowOff>48261</xdr:rowOff>
    </xdr:to>
    <xdr:sp macro="" textlink="">
      <xdr:nvSpPr>
        <xdr:cNvPr id="396" name="円/楕円 395"/>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58437</xdr:rowOff>
    </xdr:from>
    <xdr:ext cx="762000" cy="259045"/>
    <xdr:sp macro="" textlink="">
      <xdr:nvSpPr>
        <xdr:cNvPr id="397" name="テキスト ボックス 396"/>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8" name="円/楕円 397"/>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9" name="テキスト ボックス 398"/>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公債費以外は、前年度に比べ</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ポイント上昇した。これは、人件費、繰出金、扶助費等が増になったことによるものである。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78</xdr:row>
      <xdr:rowOff>53848</xdr:rowOff>
    </xdr:to>
    <xdr:cxnSp macro="">
      <xdr:nvCxnSpPr>
        <xdr:cNvPr id="430" name="直線コネクタ 429"/>
        <xdr:cNvCxnSpPr/>
      </xdr:nvCxnSpPr>
      <xdr:spPr>
        <a:xfrm>
          <a:off x="15671800" y="1322578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120142</xdr:rowOff>
    </xdr:to>
    <xdr:cxnSp macro="">
      <xdr:nvCxnSpPr>
        <xdr:cNvPr id="433" name="直線コネクタ 432"/>
        <xdr:cNvCxnSpPr/>
      </xdr:nvCxnSpPr>
      <xdr:spPr>
        <a:xfrm flipV="1">
          <a:off x="14782800" y="132257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120142</xdr:rowOff>
    </xdr:to>
    <xdr:cxnSp macro="">
      <xdr:nvCxnSpPr>
        <xdr:cNvPr id="436" name="直線コネクタ 435"/>
        <xdr:cNvCxnSpPr/>
      </xdr:nvCxnSpPr>
      <xdr:spPr>
        <a:xfrm>
          <a:off x="13893800" y="132440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37" name="フローチャート :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38" name="テキスト ボックス 43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xdr:rowOff>
    </xdr:from>
    <xdr:to>
      <xdr:col>20</xdr:col>
      <xdr:colOff>158750</xdr:colOff>
      <xdr:row>77</xdr:row>
      <xdr:rowOff>42418</xdr:rowOff>
    </xdr:to>
    <xdr:cxnSp macro="">
      <xdr:nvCxnSpPr>
        <xdr:cNvPr id="439" name="直線コネクタ 438"/>
        <xdr:cNvCxnSpPr/>
      </xdr:nvCxnSpPr>
      <xdr:spPr>
        <a:xfrm>
          <a:off x="13004800" y="13207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763</xdr:rowOff>
    </xdr:from>
    <xdr:to>
      <xdr:col>20</xdr:col>
      <xdr:colOff>209550</xdr:colOff>
      <xdr:row>77</xdr:row>
      <xdr:rowOff>102363</xdr:rowOff>
    </xdr:to>
    <xdr:sp macro="" textlink="">
      <xdr:nvSpPr>
        <xdr:cNvPr id="440" name="フローチャート : 判断 439"/>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41" name="テキスト ボックス 440"/>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xdr:rowOff>
    </xdr:from>
    <xdr:to>
      <xdr:col>19</xdr:col>
      <xdr:colOff>6350</xdr:colOff>
      <xdr:row>77</xdr:row>
      <xdr:rowOff>116078</xdr:rowOff>
    </xdr:to>
    <xdr:sp macro="" textlink="">
      <xdr:nvSpPr>
        <xdr:cNvPr id="442" name="フローチャート :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xdr:rowOff>
    </xdr:from>
    <xdr:to>
      <xdr:col>24</xdr:col>
      <xdr:colOff>82550</xdr:colOff>
      <xdr:row>78</xdr:row>
      <xdr:rowOff>104648</xdr:rowOff>
    </xdr:to>
    <xdr:sp macro="" textlink="">
      <xdr:nvSpPr>
        <xdr:cNvPr id="449" name="円/楕円 448"/>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146575</xdr:rowOff>
    </xdr:from>
    <xdr:ext cx="762000" cy="259045"/>
    <xdr:sp macro="" textlink="">
      <xdr:nvSpPr>
        <xdr:cNvPr id="450" name="公債費以外該当値テキスト"/>
        <xdr:cNvSpPr txBox="1"/>
      </xdr:nvSpPr>
      <xdr:spPr>
        <a:xfrm>
          <a:off x="16598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1" name="円/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52" name="テキスト ボックス 45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69342</xdr:rowOff>
    </xdr:from>
    <xdr:to>
      <xdr:col>21</xdr:col>
      <xdr:colOff>412750</xdr:colOff>
      <xdr:row>77</xdr:row>
      <xdr:rowOff>170942</xdr:rowOff>
    </xdr:to>
    <xdr:sp macro="" textlink="">
      <xdr:nvSpPr>
        <xdr:cNvPr id="453" name="円/楕円 452"/>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155719</xdr:rowOff>
    </xdr:from>
    <xdr:ext cx="762000" cy="259045"/>
    <xdr:sp macro="" textlink="">
      <xdr:nvSpPr>
        <xdr:cNvPr id="454" name="テキスト ボックス 453"/>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5" name="円/楕円 454"/>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103395</xdr:rowOff>
    </xdr:from>
    <xdr:ext cx="762000" cy="259045"/>
    <xdr:sp macro="" textlink="">
      <xdr:nvSpPr>
        <xdr:cNvPr id="456" name="テキスト ボックス 455"/>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57" name="円/楕円 456"/>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58" name="テキスト ボックス 457"/>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東京都八王子市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145273</xdr:rowOff>
    </xdr:from>
    <xdr:to>
      <xdr:col>4</xdr:col>
      <xdr:colOff>1117600</xdr:colOff>
      <xdr:row>19</xdr:row>
      <xdr:rowOff>154463</xdr:rowOff>
    </xdr:to>
    <xdr:cxnSp macro="">
      <xdr:nvCxnSpPr>
        <xdr:cNvPr id="48" name="直線コネクタ 47"/>
        <xdr:cNvCxnSpPr/>
      </xdr:nvCxnSpPr>
      <xdr:spPr bwMode="auto">
        <a:xfrm>
          <a:off x="5003800" y="3450448"/>
          <a:ext cx="6477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145273</xdr:rowOff>
    </xdr:from>
    <xdr:to>
      <xdr:col>4</xdr:col>
      <xdr:colOff>469900</xdr:colOff>
      <xdr:row>20</xdr:row>
      <xdr:rowOff>5690</xdr:rowOff>
    </xdr:to>
    <xdr:cxnSp macro="">
      <xdr:nvCxnSpPr>
        <xdr:cNvPr id="51" name="直線コネクタ 50"/>
        <xdr:cNvCxnSpPr/>
      </xdr:nvCxnSpPr>
      <xdr:spPr bwMode="auto">
        <a:xfrm flipV="1">
          <a:off x="4305300" y="3450448"/>
          <a:ext cx="698500" cy="3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5690</xdr:rowOff>
    </xdr:from>
    <xdr:to>
      <xdr:col>3</xdr:col>
      <xdr:colOff>904875</xdr:colOff>
      <xdr:row>20</xdr:row>
      <xdr:rowOff>10262</xdr:rowOff>
    </xdr:to>
    <xdr:cxnSp macro="">
      <xdr:nvCxnSpPr>
        <xdr:cNvPr id="54" name="直線コネクタ 53"/>
        <xdr:cNvCxnSpPr/>
      </xdr:nvCxnSpPr>
      <xdr:spPr bwMode="auto">
        <a:xfrm flipV="1">
          <a:off x="3606800" y="3482315"/>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76816</xdr:rowOff>
    </xdr:from>
    <xdr:ext cx="762000" cy="259045"/>
    <xdr:sp macro="" textlink="">
      <xdr:nvSpPr>
        <xdr:cNvPr id="56" name="テキスト ボックス 55"/>
        <xdr:cNvSpPr txBox="1"/>
      </xdr:nvSpPr>
      <xdr:spPr>
        <a:xfrm>
          <a:off x="3924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146004</xdr:rowOff>
    </xdr:from>
    <xdr:to>
      <xdr:col>3</xdr:col>
      <xdr:colOff>206375</xdr:colOff>
      <xdr:row>20</xdr:row>
      <xdr:rowOff>10262</xdr:rowOff>
    </xdr:to>
    <xdr:cxnSp macro="">
      <xdr:nvCxnSpPr>
        <xdr:cNvPr id="57" name="直線コネクタ 56"/>
        <xdr:cNvCxnSpPr/>
      </xdr:nvCxnSpPr>
      <xdr:spPr bwMode="auto">
        <a:xfrm>
          <a:off x="2908300" y="3451179"/>
          <a:ext cx="698500" cy="35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80017</xdr:rowOff>
    </xdr:from>
    <xdr:ext cx="762000" cy="259045"/>
    <xdr:sp macro="" textlink="">
      <xdr:nvSpPr>
        <xdr:cNvPr id="59" name="テキスト ボックス 58"/>
        <xdr:cNvSpPr txBox="1"/>
      </xdr:nvSpPr>
      <xdr:spPr>
        <a:xfrm>
          <a:off x="32258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35074</xdr:rowOff>
    </xdr:from>
    <xdr:ext cx="762000" cy="259045"/>
    <xdr:sp macro="" textlink="">
      <xdr:nvSpPr>
        <xdr:cNvPr id="61" name="テキスト ボックス 60"/>
        <xdr:cNvSpPr txBox="1"/>
      </xdr:nvSpPr>
      <xdr:spPr>
        <a:xfrm>
          <a:off x="2527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103663</xdr:rowOff>
    </xdr:from>
    <xdr:to>
      <xdr:col>5</xdr:col>
      <xdr:colOff>34925</xdr:colOff>
      <xdr:row>20</xdr:row>
      <xdr:rowOff>33813</xdr:rowOff>
    </xdr:to>
    <xdr:sp macro="" textlink="">
      <xdr:nvSpPr>
        <xdr:cNvPr id="67" name="円/楕円 66"/>
        <xdr:cNvSpPr/>
      </xdr:nvSpPr>
      <xdr:spPr bwMode="auto">
        <a:xfrm>
          <a:off x="56007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12240</xdr:rowOff>
    </xdr:from>
    <xdr:ext cx="762000" cy="259045"/>
    <xdr:sp macro="" textlink="">
      <xdr:nvSpPr>
        <xdr:cNvPr id="68" name="人口1人当たり決算額の推移該当値テキスト130"/>
        <xdr:cNvSpPr txBox="1"/>
      </xdr:nvSpPr>
      <xdr:spPr>
        <a:xfrm>
          <a:off x="5740400" y="331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50,441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94473</xdr:rowOff>
    </xdr:from>
    <xdr:to>
      <xdr:col>4</xdr:col>
      <xdr:colOff>520700</xdr:colOff>
      <xdr:row>20</xdr:row>
      <xdr:rowOff>24623</xdr:rowOff>
    </xdr:to>
    <xdr:sp macro="" textlink="">
      <xdr:nvSpPr>
        <xdr:cNvPr id="69" name="円/楕円 68"/>
        <xdr:cNvSpPr/>
      </xdr:nvSpPr>
      <xdr:spPr bwMode="auto">
        <a:xfrm>
          <a:off x="49530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9400</xdr:rowOff>
    </xdr:from>
    <xdr:ext cx="736600" cy="259045"/>
    <xdr:sp macro="" textlink="">
      <xdr:nvSpPr>
        <xdr:cNvPr id="70" name="テキスト ボックス 69"/>
        <xdr:cNvSpPr txBox="1"/>
      </xdr:nvSpPr>
      <xdr:spPr>
        <a:xfrm>
          <a:off x="4622800" y="3486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50,642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126340</xdr:rowOff>
    </xdr:from>
    <xdr:to>
      <xdr:col>3</xdr:col>
      <xdr:colOff>955675</xdr:colOff>
      <xdr:row>20</xdr:row>
      <xdr:rowOff>56490</xdr:rowOff>
    </xdr:to>
    <xdr:sp macro="" textlink="">
      <xdr:nvSpPr>
        <xdr:cNvPr id="71" name="円/楕円 70"/>
        <xdr:cNvSpPr/>
      </xdr:nvSpPr>
      <xdr:spPr bwMode="auto">
        <a:xfrm>
          <a:off x="42545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41267</xdr:rowOff>
    </xdr:from>
    <xdr:ext cx="762000" cy="259045"/>
    <xdr:sp macro="" textlink="">
      <xdr:nvSpPr>
        <xdr:cNvPr id="72" name="テキスト ボックス 71"/>
        <xdr:cNvSpPr txBox="1"/>
      </xdr:nvSpPr>
      <xdr:spPr>
        <a:xfrm>
          <a:off x="39243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49,945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130912</xdr:rowOff>
    </xdr:from>
    <xdr:to>
      <xdr:col>3</xdr:col>
      <xdr:colOff>257175</xdr:colOff>
      <xdr:row>20</xdr:row>
      <xdr:rowOff>61062</xdr:rowOff>
    </xdr:to>
    <xdr:sp macro="" textlink="">
      <xdr:nvSpPr>
        <xdr:cNvPr id="73" name="円/楕円 72"/>
        <xdr:cNvSpPr/>
      </xdr:nvSpPr>
      <xdr:spPr bwMode="auto">
        <a:xfrm>
          <a:off x="3556000" y="343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45839</xdr:rowOff>
    </xdr:from>
    <xdr:ext cx="762000" cy="259045"/>
    <xdr:sp macro="" textlink="">
      <xdr:nvSpPr>
        <xdr:cNvPr id="74" name="テキスト ボックス 73"/>
        <xdr:cNvSpPr txBox="1"/>
      </xdr:nvSpPr>
      <xdr:spPr>
        <a:xfrm>
          <a:off x="3225800" y="352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49,845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95204</xdr:rowOff>
    </xdr:from>
    <xdr:to>
      <xdr:col>2</xdr:col>
      <xdr:colOff>692150</xdr:colOff>
      <xdr:row>20</xdr:row>
      <xdr:rowOff>25354</xdr:rowOff>
    </xdr:to>
    <xdr:sp macro="" textlink="">
      <xdr:nvSpPr>
        <xdr:cNvPr id="75" name="円/楕円 74"/>
        <xdr:cNvSpPr/>
      </xdr:nvSpPr>
      <xdr:spPr bwMode="auto">
        <a:xfrm>
          <a:off x="2857500" y="3400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10131</xdr:rowOff>
    </xdr:from>
    <xdr:ext cx="762000" cy="259045"/>
    <xdr:sp macro="" textlink="">
      <xdr:nvSpPr>
        <xdr:cNvPr id="76" name="テキスト ボックス 75"/>
        <xdr:cNvSpPr txBox="1"/>
      </xdr:nvSpPr>
      <xdr:spPr>
        <a:xfrm>
          <a:off x="2527300" y="34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49459</xdr:rowOff>
    </xdr:from>
    <xdr:to>
      <xdr:col>4</xdr:col>
      <xdr:colOff>1117600</xdr:colOff>
      <xdr:row>38</xdr:row>
      <xdr:rowOff>49688</xdr:rowOff>
    </xdr:to>
    <xdr:cxnSp macro="">
      <xdr:nvCxnSpPr>
        <xdr:cNvPr id="108" name="直線コネクタ 107"/>
        <xdr:cNvCxnSpPr/>
      </xdr:nvCxnSpPr>
      <xdr:spPr bwMode="auto">
        <a:xfrm>
          <a:off x="5003800" y="7517059"/>
          <a:ext cx="6477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49459</xdr:rowOff>
    </xdr:from>
    <xdr:to>
      <xdr:col>4</xdr:col>
      <xdr:colOff>469900</xdr:colOff>
      <xdr:row>38</xdr:row>
      <xdr:rowOff>95590</xdr:rowOff>
    </xdr:to>
    <xdr:cxnSp macro="">
      <xdr:nvCxnSpPr>
        <xdr:cNvPr id="111" name="直線コネクタ 110"/>
        <xdr:cNvCxnSpPr/>
      </xdr:nvCxnSpPr>
      <xdr:spPr bwMode="auto">
        <a:xfrm flipV="1">
          <a:off x="4305300" y="7517059"/>
          <a:ext cx="698500" cy="4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25639</xdr:rowOff>
    </xdr:from>
    <xdr:to>
      <xdr:col>3</xdr:col>
      <xdr:colOff>904875</xdr:colOff>
      <xdr:row>38</xdr:row>
      <xdr:rowOff>95590</xdr:rowOff>
    </xdr:to>
    <xdr:cxnSp macro="">
      <xdr:nvCxnSpPr>
        <xdr:cNvPr id="114" name="直線コネクタ 113"/>
        <xdr:cNvCxnSpPr/>
      </xdr:nvCxnSpPr>
      <xdr:spPr bwMode="auto">
        <a:xfrm>
          <a:off x="3606800" y="7493239"/>
          <a:ext cx="698500" cy="69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116982</xdr:rowOff>
    </xdr:from>
    <xdr:to>
      <xdr:col>3</xdr:col>
      <xdr:colOff>955675</xdr:colOff>
      <xdr:row>37</xdr:row>
      <xdr:rowOff>47132</xdr:rowOff>
    </xdr:to>
    <xdr:sp macro="" textlink="">
      <xdr:nvSpPr>
        <xdr:cNvPr id="115" name="フローチャート : 判断 114"/>
        <xdr:cNvSpPr/>
      </xdr:nvSpPr>
      <xdr:spPr bwMode="auto">
        <a:xfrm>
          <a:off x="42545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228759</xdr:rowOff>
    </xdr:from>
    <xdr:ext cx="762000" cy="259045"/>
    <xdr:sp macro="" textlink="">
      <xdr:nvSpPr>
        <xdr:cNvPr id="116" name="テキスト ボックス 115"/>
        <xdr:cNvSpPr txBox="1"/>
      </xdr:nvSpPr>
      <xdr:spPr>
        <a:xfrm>
          <a:off x="3924300" y="68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4287</xdr:rowOff>
    </xdr:from>
    <xdr:to>
      <xdr:col>3</xdr:col>
      <xdr:colOff>206375</xdr:colOff>
      <xdr:row>38</xdr:row>
      <xdr:rowOff>25639</xdr:rowOff>
    </xdr:to>
    <xdr:cxnSp macro="">
      <xdr:nvCxnSpPr>
        <xdr:cNvPr id="117" name="直線コネクタ 116"/>
        <xdr:cNvCxnSpPr/>
      </xdr:nvCxnSpPr>
      <xdr:spPr bwMode="auto">
        <a:xfrm>
          <a:off x="2908300" y="7471887"/>
          <a:ext cx="698500" cy="2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51283</xdr:rowOff>
    </xdr:from>
    <xdr:to>
      <xdr:col>3</xdr:col>
      <xdr:colOff>257175</xdr:colOff>
      <xdr:row>36</xdr:row>
      <xdr:rowOff>152883</xdr:rowOff>
    </xdr:to>
    <xdr:sp macro="" textlink="">
      <xdr:nvSpPr>
        <xdr:cNvPr id="118" name="フローチャート : 判断 117"/>
        <xdr:cNvSpPr/>
      </xdr:nvSpPr>
      <xdr:spPr bwMode="auto">
        <a:xfrm>
          <a:off x="35560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163060</xdr:rowOff>
    </xdr:from>
    <xdr:ext cx="762000" cy="259045"/>
    <xdr:sp macro="" textlink="">
      <xdr:nvSpPr>
        <xdr:cNvPr id="119" name="テキスト ボックス 118"/>
        <xdr:cNvSpPr txBox="1"/>
      </xdr:nvSpPr>
      <xdr:spPr>
        <a:xfrm>
          <a:off x="32258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313350</xdr:rowOff>
    </xdr:from>
    <xdr:to>
      <xdr:col>2</xdr:col>
      <xdr:colOff>692150</xdr:colOff>
      <xdr:row>36</xdr:row>
      <xdr:rowOff>72050</xdr:rowOff>
    </xdr:to>
    <xdr:sp macro="" textlink="">
      <xdr:nvSpPr>
        <xdr:cNvPr id="120" name="フローチャート : 判断 119"/>
        <xdr:cNvSpPr/>
      </xdr:nvSpPr>
      <xdr:spPr bwMode="auto">
        <a:xfrm>
          <a:off x="28575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82227</xdr:rowOff>
    </xdr:from>
    <xdr:ext cx="762000" cy="259045"/>
    <xdr:sp macro="" textlink="">
      <xdr:nvSpPr>
        <xdr:cNvPr id="121" name="テキスト ボックス 120"/>
        <xdr:cNvSpPr txBox="1"/>
      </xdr:nvSpPr>
      <xdr:spPr>
        <a:xfrm>
          <a:off x="25273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341788</xdr:rowOff>
    </xdr:from>
    <xdr:to>
      <xdr:col>5</xdr:col>
      <xdr:colOff>34925</xdr:colOff>
      <xdr:row>38</xdr:row>
      <xdr:rowOff>100488</xdr:rowOff>
    </xdr:to>
    <xdr:sp macro="" textlink="">
      <xdr:nvSpPr>
        <xdr:cNvPr id="127" name="円/楕円 126"/>
        <xdr:cNvSpPr/>
      </xdr:nvSpPr>
      <xdr:spPr bwMode="auto">
        <a:xfrm>
          <a:off x="5600700" y="746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250365</xdr:rowOff>
    </xdr:from>
    <xdr:ext cx="762000" cy="259045"/>
    <xdr:sp macro="" textlink="">
      <xdr:nvSpPr>
        <xdr:cNvPr id="128" name="人口1人当たり決算額の推移該当値テキスト445"/>
        <xdr:cNvSpPr txBox="1"/>
      </xdr:nvSpPr>
      <xdr:spPr>
        <a:xfrm>
          <a:off x="5740400" y="737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341559</xdr:rowOff>
    </xdr:from>
    <xdr:to>
      <xdr:col>4</xdr:col>
      <xdr:colOff>520700</xdr:colOff>
      <xdr:row>38</xdr:row>
      <xdr:rowOff>100259</xdr:rowOff>
    </xdr:to>
    <xdr:sp macro="" textlink="">
      <xdr:nvSpPr>
        <xdr:cNvPr id="129" name="円/楕円 128"/>
        <xdr:cNvSpPr/>
      </xdr:nvSpPr>
      <xdr:spPr bwMode="auto">
        <a:xfrm>
          <a:off x="49530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85036</xdr:rowOff>
    </xdr:from>
    <xdr:ext cx="736600" cy="259045"/>
    <xdr:sp macro="" textlink="">
      <xdr:nvSpPr>
        <xdr:cNvPr id="130" name="テキスト ボックス 129"/>
        <xdr:cNvSpPr txBox="1"/>
      </xdr:nvSpPr>
      <xdr:spPr>
        <a:xfrm>
          <a:off x="4622800" y="755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44790</xdr:rowOff>
    </xdr:from>
    <xdr:to>
      <xdr:col>3</xdr:col>
      <xdr:colOff>955675</xdr:colOff>
      <xdr:row>38</xdr:row>
      <xdr:rowOff>146390</xdr:rowOff>
    </xdr:to>
    <xdr:sp macro="" textlink="">
      <xdr:nvSpPr>
        <xdr:cNvPr id="131" name="円/楕円 130"/>
        <xdr:cNvSpPr/>
      </xdr:nvSpPr>
      <xdr:spPr bwMode="auto">
        <a:xfrm>
          <a:off x="4254500" y="751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131167</xdr:rowOff>
    </xdr:from>
    <xdr:ext cx="762000" cy="259045"/>
    <xdr:sp macro="" textlink="">
      <xdr:nvSpPr>
        <xdr:cNvPr id="132" name="テキスト ボックス 131"/>
        <xdr:cNvSpPr txBox="1"/>
      </xdr:nvSpPr>
      <xdr:spPr>
        <a:xfrm>
          <a:off x="3924300" y="7598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317739</xdr:rowOff>
    </xdr:from>
    <xdr:to>
      <xdr:col>3</xdr:col>
      <xdr:colOff>257175</xdr:colOff>
      <xdr:row>38</xdr:row>
      <xdr:rowOff>76439</xdr:rowOff>
    </xdr:to>
    <xdr:sp macro="" textlink="">
      <xdr:nvSpPr>
        <xdr:cNvPr id="133" name="円/楕円 132"/>
        <xdr:cNvSpPr/>
      </xdr:nvSpPr>
      <xdr:spPr bwMode="auto">
        <a:xfrm>
          <a:off x="3556000" y="7442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61216</xdr:rowOff>
    </xdr:from>
    <xdr:ext cx="762000" cy="259045"/>
    <xdr:sp macro="" textlink="">
      <xdr:nvSpPr>
        <xdr:cNvPr id="134" name="テキスト ボックス 133"/>
        <xdr:cNvSpPr txBox="1"/>
      </xdr:nvSpPr>
      <xdr:spPr>
        <a:xfrm>
          <a:off x="3225800" y="7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296387</xdr:rowOff>
    </xdr:from>
    <xdr:to>
      <xdr:col>2</xdr:col>
      <xdr:colOff>692150</xdr:colOff>
      <xdr:row>38</xdr:row>
      <xdr:rowOff>55087</xdr:rowOff>
    </xdr:to>
    <xdr:sp macro="" textlink="">
      <xdr:nvSpPr>
        <xdr:cNvPr id="135" name="円/楕円 134"/>
        <xdr:cNvSpPr/>
      </xdr:nvSpPr>
      <xdr:spPr bwMode="auto">
        <a:xfrm>
          <a:off x="2857500" y="7421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39864</xdr:rowOff>
    </xdr:from>
    <xdr:ext cx="762000" cy="259045"/>
    <xdr:sp macro="" textlink="">
      <xdr:nvSpPr>
        <xdr:cNvPr id="136" name="テキスト ボックス 135"/>
        <xdr:cNvSpPr txBox="1"/>
      </xdr:nvSpPr>
      <xdr:spPr>
        <a:xfrm>
          <a:off x="2527300" y="75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43116</xdr:rowOff>
    </xdr:from>
    <xdr:to>
      <xdr:col>6</xdr:col>
      <xdr:colOff>511175</xdr:colOff>
      <xdr:row>37</xdr:row>
      <xdr:rowOff>54737</xdr:rowOff>
    </xdr:to>
    <xdr:cxnSp macro="">
      <xdr:nvCxnSpPr>
        <xdr:cNvPr id="61" name="直線コネクタ 60"/>
        <xdr:cNvCxnSpPr/>
      </xdr:nvCxnSpPr>
      <xdr:spPr>
        <a:xfrm flipV="1">
          <a:off x="3797300" y="6386766"/>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27343</xdr:rowOff>
    </xdr:from>
    <xdr:to>
      <xdr:col>5</xdr:col>
      <xdr:colOff>358775</xdr:colOff>
      <xdr:row>37</xdr:row>
      <xdr:rowOff>54737</xdr:rowOff>
    </xdr:to>
    <xdr:cxnSp macro="">
      <xdr:nvCxnSpPr>
        <xdr:cNvPr id="64" name="直線コネクタ 63"/>
        <xdr:cNvCxnSpPr/>
      </xdr:nvCxnSpPr>
      <xdr:spPr>
        <a:xfrm>
          <a:off x="2908300" y="637099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113911</xdr:rowOff>
    </xdr:from>
    <xdr:ext cx="534377" cy="259045"/>
    <xdr:sp macro="" textlink="">
      <xdr:nvSpPr>
        <xdr:cNvPr id="66" name="テキスト ボックス 65"/>
        <xdr:cNvSpPr txBox="1"/>
      </xdr:nvSpPr>
      <xdr:spPr>
        <a:xfrm>
          <a:off x="3530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27343</xdr:rowOff>
    </xdr:from>
    <xdr:to>
      <xdr:col>4</xdr:col>
      <xdr:colOff>155575</xdr:colOff>
      <xdr:row>37</xdr:row>
      <xdr:rowOff>31115</xdr:rowOff>
    </xdr:to>
    <xdr:cxnSp macro="">
      <xdr:nvCxnSpPr>
        <xdr:cNvPr id="67" name="直線コネクタ 66"/>
        <xdr:cNvCxnSpPr/>
      </xdr:nvCxnSpPr>
      <xdr:spPr>
        <a:xfrm flipV="1">
          <a:off x="2019300" y="637099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149534</xdr:rowOff>
    </xdr:from>
    <xdr:ext cx="534377" cy="259045"/>
    <xdr:sp macro="" textlink="">
      <xdr:nvSpPr>
        <xdr:cNvPr id="69" name="テキスト ボックス 68"/>
        <xdr:cNvSpPr txBox="1"/>
      </xdr:nvSpPr>
      <xdr:spPr>
        <a:xfrm>
          <a:off x="2641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157607</xdr:rowOff>
    </xdr:from>
    <xdr:to>
      <xdr:col>2</xdr:col>
      <xdr:colOff>638175</xdr:colOff>
      <xdr:row>37</xdr:row>
      <xdr:rowOff>31115</xdr:rowOff>
    </xdr:to>
    <xdr:cxnSp macro="">
      <xdr:nvCxnSpPr>
        <xdr:cNvPr id="70" name="直線コネクタ 69"/>
        <xdr:cNvCxnSpPr/>
      </xdr:nvCxnSpPr>
      <xdr:spPr>
        <a:xfrm>
          <a:off x="1130300" y="632980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138676</xdr:rowOff>
    </xdr:from>
    <xdr:ext cx="534377" cy="259045"/>
    <xdr:sp macro="" textlink="">
      <xdr:nvSpPr>
        <xdr:cNvPr id="72" name="テキスト ボックス 71"/>
        <xdr:cNvSpPr txBox="1"/>
      </xdr:nvSpPr>
      <xdr:spPr>
        <a:xfrm>
          <a:off x="1752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82630</xdr:rowOff>
    </xdr:from>
    <xdr:ext cx="534377" cy="259045"/>
    <xdr:sp macro="" textlink="">
      <xdr:nvSpPr>
        <xdr:cNvPr id="74" name="テキスト ボックス 73"/>
        <xdr:cNvSpPr txBox="1"/>
      </xdr:nvSpPr>
      <xdr:spPr>
        <a:xfrm>
          <a:off x="863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163766</xdr:rowOff>
    </xdr:from>
    <xdr:to>
      <xdr:col>6</xdr:col>
      <xdr:colOff>561975</xdr:colOff>
      <xdr:row>37</xdr:row>
      <xdr:rowOff>93916</xdr:rowOff>
    </xdr:to>
    <xdr:sp macro="" textlink="">
      <xdr:nvSpPr>
        <xdr:cNvPr id="80" name="円/楕円 79"/>
        <xdr:cNvSpPr/>
      </xdr:nvSpPr>
      <xdr:spPr>
        <a:xfrm>
          <a:off x="45847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142193</xdr:rowOff>
    </xdr:from>
    <xdr:ext cx="534377" cy="259045"/>
    <xdr:sp macro="" textlink="">
      <xdr:nvSpPr>
        <xdr:cNvPr id="81" name="人件費該当値テキスト"/>
        <xdr:cNvSpPr txBox="1"/>
      </xdr:nvSpPr>
      <xdr:spPr>
        <a:xfrm>
          <a:off x="4686300" y="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3937</xdr:rowOff>
    </xdr:from>
    <xdr:to>
      <xdr:col>5</xdr:col>
      <xdr:colOff>409575</xdr:colOff>
      <xdr:row>37</xdr:row>
      <xdr:rowOff>105537</xdr:rowOff>
    </xdr:to>
    <xdr:sp macro="" textlink="">
      <xdr:nvSpPr>
        <xdr:cNvPr id="82" name="円/楕円 81"/>
        <xdr:cNvSpPr/>
      </xdr:nvSpPr>
      <xdr:spPr>
        <a:xfrm>
          <a:off x="3746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96664</xdr:rowOff>
    </xdr:from>
    <xdr:ext cx="534377" cy="259045"/>
    <xdr:sp macro="" textlink="">
      <xdr:nvSpPr>
        <xdr:cNvPr id="83" name="テキスト ボックス 82"/>
        <xdr:cNvSpPr txBox="1"/>
      </xdr:nvSpPr>
      <xdr:spPr>
        <a:xfrm>
          <a:off x="3530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147993</xdr:rowOff>
    </xdr:from>
    <xdr:to>
      <xdr:col>4</xdr:col>
      <xdr:colOff>206375</xdr:colOff>
      <xdr:row>37</xdr:row>
      <xdr:rowOff>78143</xdr:rowOff>
    </xdr:to>
    <xdr:sp macro="" textlink="">
      <xdr:nvSpPr>
        <xdr:cNvPr id="84" name="円/楕円 83"/>
        <xdr:cNvSpPr/>
      </xdr:nvSpPr>
      <xdr:spPr>
        <a:xfrm>
          <a:off x="2857500" y="63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69270</xdr:rowOff>
    </xdr:from>
    <xdr:ext cx="534377" cy="259045"/>
    <xdr:sp macro="" textlink="">
      <xdr:nvSpPr>
        <xdr:cNvPr id="85" name="テキスト ボックス 84"/>
        <xdr:cNvSpPr txBox="1"/>
      </xdr:nvSpPr>
      <xdr:spPr>
        <a:xfrm>
          <a:off x="2641111" y="64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151765</xdr:rowOff>
    </xdr:from>
    <xdr:to>
      <xdr:col>3</xdr:col>
      <xdr:colOff>3175</xdr:colOff>
      <xdr:row>37</xdr:row>
      <xdr:rowOff>81915</xdr:rowOff>
    </xdr:to>
    <xdr:sp macro="" textlink="">
      <xdr:nvSpPr>
        <xdr:cNvPr id="86" name="円/楕円 85"/>
        <xdr:cNvSpPr/>
      </xdr:nvSpPr>
      <xdr:spPr>
        <a:xfrm>
          <a:off x="1968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73042</xdr:rowOff>
    </xdr:from>
    <xdr:ext cx="534377" cy="259045"/>
    <xdr:sp macro="" textlink="">
      <xdr:nvSpPr>
        <xdr:cNvPr id="87" name="テキスト ボックス 86"/>
        <xdr:cNvSpPr txBox="1"/>
      </xdr:nvSpPr>
      <xdr:spPr>
        <a:xfrm>
          <a:off x="1752111" y="641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106807</xdr:rowOff>
    </xdr:from>
    <xdr:to>
      <xdr:col>1</xdr:col>
      <xdr:colOff>485775</xdr:colOff>
      <xdr:row>37</xdr:row>
      <xdr:rowOff>36957</xdr:rowOff>
    </xdr:to>
    <xdr:sp macro="" textlink="">
      <xdr:nvSpPr>
        <xdr:cNvPr id="88" name="円/楕円 87"/>
        <xdr:cNvSpPr/>
      </xdr:nvSpPr>
      <xdr:spPr>
        <a:xfrm>
          <a:off x="1079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28084</xdr:rowOff>
    </xdr:from>
    <xdr:ext cx="534377" cy="259045"/>
    <xdr:sp macro="" textlink="">
      <xdr:nvSpPr>
        <xdr:cNvPr id="89" name="テキスト ボックス 88"/>
        <xdr:cNvSpPr txBox="1"/>
      </xdr:nvSpPr>
      <xdr:spPr>
        <a:xfrm>
          <a:off x="863111" y="637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72136</xdr:rowOff>
    </xdr:from>
    <xdr:to>
      <xdr:col>6</xdr:col>
      <xdr:colOff>511175</xdr:colOff>
      <xdr:row>58</xdr:row>
      <xdr:rowOff>87567</xdr:rowOff>
    </xdr:to>
    <xdr:cxnSp macro="">
      <xdr:nvCxnSpPr>
        <xdr:cNvPr id="119" name="直線コネクタ 118"/>
        <xdr:cNvCxnSpPr/>
      </xdr:nvCxnSpPr>
      <xdr:spPr>
        <a:xfrm>
          <a:off x="3797300" y="10016236"/>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72136</xdr:rowOff>
    </xdr:from>
    <xdr:to>
      <xdr:col>5</xdr:col>
      <xdr:colOff>358775</xdr:colOff>
      <xdr:row>58</xdr:row>
      <xdr:rowOff>117526</xdr:rowOff>
    </xdr:to>
    <xdr:cxnSp macro="">
      <xdr:nvCxnSpPr>
        <xdr:cNvPr id="122" name="直線コネクタ 121"/>
        <xdr:cNvCxnSpPr/>
      </xdr:nvCxnSpPr>
      <xdr:spPr>
        <a:xfrm flipV="1">
          <a:off x="2908300" y="10016236"/>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117526</xdr:rowOff>
    </xdr:from>
    <xdr:to>
      <xdr:col>4</xdr:col>
      <xdr:colOff>155575</xdr:colOff>
      <xdr:row>58</xdr:row>
      <xdr:rowOff>155791</xdr:rowOff>
    </xdr:to>
    <xdr:cxnSp macro="">
      <xdr:nvCxnSpPr>
        <xdr:cNvPr id="125" name="直線コネクタ 124"/>
        <xdr:cNvCxnSpPr/>
      </xdr:nvCxnSpPr>
      <xdr:spPr>
        <a:xfrm flipV="1">
          <a:off x="2019300" y="10061626"/>
          <a:ext cx="889000" cy="3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16967</xdr:rowOff>
    </xdr:from>
    <xdr:to>
      <xdr:col>4</xdr:col>
      <xdr:colOff>206375</xdr:colOff>
      <xdr:row>57</xdr:row>
      <xdr:rowOff>118567</xdr:rowOff>
    </xdr:to>
    <xdr:sp macro="" textlink="">
      <xdr:nvSpPr>
        <xdr:cNvPr id="126" name="フローチャート : 判断 125"/>
        <xdr:cNvSpPr/>
      </xdr:nvSpPr>
      <xdr:spPr>
        <a:xfrm>
          <a:off x="2857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135094</xdr:rowOff>
    </xdr:from>
    <xdr:ext cx="534377" cy="259045"/>
    <xdr:sp macro="" textlink="">
      <xdr:nvSpPr>
        <xdr:cNvPr id="127" name="テキスト ボックス 126"/>
        <xdr:cNvSpPr txBox="1"/>
      </xdr:nvSpPr>
      <xdr:spPr>
        <a:xfrm>
          <a:off x="2641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149860</xdr:rowOff>
    </xdr:from>
    <xdr:to>
      <xdr:col>2</xdr:col>
      <xdr:colOff>638175</xdr:colOff>
      <xdr:row>58</xdr:row>
      <xdr:rowOff>155791</xdr:rowOff>
    </xdr:to>
    <xdr:cxnSp macro="">
      <xdr:nvCxnSpPr>
        <xdr:cNvPr id="128" name="直線コネクタ 127"/>
        <xdr:cNvCxnSpPr/>
      </xdr:nvCxnSpPr>
      <xdr:spPr>
        <a:xfrm>
          <a:off x="1130300" y="10093960"/>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59093</xdr:rowOff>
    </xdr:from>
    <xdr:to>
      <xdr:col>3</xdr:col>
      <xdr:colOff>3175</xdr:colOff>
      <xdr:row>57</xdr:row>
      <xdr:rowOff>160693</xdr:rowOff>
    </xdr:to>
    <xdr:sp macro="" textlink="">
      <xdr:nvSpPr>
        <xdr:cNvPr id="129" name="フローチャート : 判断 128"/>
        <xdr:cNvSpPr/>
      </xdr:nvSpPr>
      <xdr:spPr>
        <a:xfrm>
          <a:off x="1968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5770</xdr:rowOff>
    </xdr:from>
    <xdr:ext cx="534377" cy="259045"/>
    <xdr:sp macro="" textlink="">
      <xdr:nvSpPr>
        <xdr:cNvPr id="130" name="テキスト ボックス 129"/>
        <xdr:cNvSpPr txBox="1"/>
      </xdr:nvSpPr>
      <xdr:spPr>
        <a:xfrm>
          <a:off x="1752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92063</xdr:rowOff>
    </xdr:from>
    <xdr:to>
      <xdr:col>1</xdr:col>
      <xdr:colOff>485775</xdr:colOff>
      <xdr:row>58</xdr:row>
      <xdr:rowOff>22213</xdr:rowOff>
    </xdr:to>
    <xdr:sp macro="" textlink="">
      <xdr:nvSpPr>
        <xdr:cNvPr id="131" name="フローチャート : 判断 130"/>
        <xdr:cNvSpPr/>
      </xdr:nvSpPr>
      <xdr:spPr>
        <a:xfrm>
          <a:off x="1079500" y="986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38740</xdr:rowOff>
    </xdr:from>
    <xdr:ext cx="534377" cy="259045"/>
    <xdr:sp macro="" textlink="">
      <xdr:nvSpPr>
        <xdr:cNvPr id="132" name="テキスト ボックス 131"/>
        <xdr:cNvSpPr txBox="1"/>
      </xdr:nvSpPr>
      <xdr:spPr>
        <a:xfrm>
          <a:off x="863111" y="96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36767</xdr:rowOff>
    </xdr:from>
    <xdr:to>
      <xdr:col>6</xdr:col>
      <xdr:colOff>561975</xdr:colOff>
      <xdr:row>58</xdr:row>
      <xdr:rowOff>138367</xdr:rowOff>
    </xdr:to>
    <xdr:sp macro="" textlink="">
      <xdr:nvSpPr>
        <xdr:cNvPr id="138" name="円/楕円 137"/>
        <xdr:cNvSpPr/>
      </xdr:nvSpPr>
      <xdr:spPr>
        <a:xfrm>
          <a:off x="4584700" y="998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123144</xdr:rowOff>
    </xdr:from>
    <xdr:ext cx="534377" cy="259045"/>
    <xdr:sp macro="" textlink="">
      <xdr:nvSpPr>
        <xdr:cNvPr id="139" name="物件費該当値テキスト"/>
        <xdr:cNvSpPr txBox="1"/>
      </xdr:nvSpPr>
      <xdr:spPr>
        <a:xfrm>
          <a:off x="4686300" y="98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21336</xdr:rowOff>
    </xdr:from>
    <xdr:to>
      <xdr:col>5</xdr:col>
      <xdr:colOff>409575</xdr:colOff>
      <xdr:row>58</xdr:row>
      <xdr:rowOff>122936</xdr:rowOff>
    </xdr:to>
    <xdr:sp macro="" textlink="">
      <xdr:nvSpPr>
        <xdr:cNvPr id="140" name="円/楕円 139"/>
        <xdr:cNvSpPr/>
      </xdr:nvSpPr>
      <xdr:spPr>
        <a:xfrm>
          <a:off x="37465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114063</xdr:rowOff>
    </xdr:from>
    <xdr:ext cx="534377" cy="259045"/>
    <xdr:sp macro="" textlink="">
      <xdr:nvSpPr>
        <xdr:cNvPr id="141" name="テキスト ボックス 140"/>
        <xdr:cNvSpPr txBox="1"/>
      </xdr:nvSpPr>
      <xdr:spPr>
        <a:xfrm>
          <a:off x="3530111" y="100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66726</xdr:rowOff>
    </xdr:from>
    <xdr:to>
      <xdr:col>4</xdr:col>
      <xdr:colOff>206375</xdr:colOff>
      <xdr:row>58</xdr:row>
      <xdr:rowOff>168326</xdr:rowOff>
    </xdr:to>
    <xdr:sp macro="" textlink="">
      <xdr:nvSpPr>
        <xdr:cNvPr id="142" name="円/楕円 141"/>
        <xdr:cNvSpPr/>
      </xdr:nvSpPr>
      <xdr:spPr>
        <a:xfrm>
          <a:off x="2857500" y="100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159453</xdr:rowOff>
    </xdr:from>
    <xdr:ext cx="534377" cy="259045"/>
    <xdr:sp macro="" textlink="">
      <xdr:nvSpPr>
        <xdr:cNvPr id="143" name="テキスト ボックス 142"/>
        <xdr:cNvSpPr txBox="1"/>
      </xdr:nvSpPr>
      <xdr:spPr>
        <a:xfrm>
          <a:off x="2641111" y="1010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104991</xdr:rowOff>
    </xdr:from>
    <xdr:to>
      <xdr:col>3</xdr:col>
      <xdr:colOff>3175</xdr:colOff>
      <xdr:row>59</xdr:row>
      <xdr:rowOff>35141</xdr:rowOff>
    </xdr:to>
    <xdr:sp macro="" textlink="">
      <xdr:nvSpPr>
        <xdr:cNvPr id="144" name="円/楕円 143"/>
        <xdr:cNvSpPr/>
      </xdr:nvSpPr>
      <xdr:spPr>
        <a:xfrm>
          <a:off x="1968500" y="1004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26268</xdr:rowOff>
    </xdr:from>
    <xdr:ext cx="534377" cy="259045"/>
    <xdr:sp macro="" textlink="">
      <xdr:nvSpPr>
        <xdr:cNvPr id="145" name="テキスト ボックス 144"/>
        <xdr:cNvSpPr txBox="1"/>
      </xdr:nvSpPr>
      <xdr:spPr>
        <a:xfrm>
          <a:off x="1752111" y="1014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99060</xdr:rowOff>
    </xdr:from>
    <xdr:to>
      <xdr:col>1</xdr:col>
      <xdr:colOff>485775</xdr:colOff>
      <xdr:row>59</xdr:row>
      <xdr:rowOff>29210</xdr:rowOff>
    </xdr:to>
    <xdr:sp macro="" textlink="">
      <xdr:nvSpPr>
        <xdr:cNvPr id="146" name="円/楕円 145"/>
        <xdr:cNvSpPr/>
      </xdr:nvSpPr>
      <xdr:spPr>
        <a:xfrm>
          <a:off x="1079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20337</xdr:rowOff>
    </xdr:from>
    <xdr:ext cx="534377" cy="259045"/>
    <xdr:sp macro="" textlink="">
      <xdr:nvSpPr>
        <xdr:cNvPr id="147" name="テキスト ボックス 146"/>
        <xdr:cNvSpPr txBox="1"/>
      </xdr:nvSpPr>
      <xdr:spPr>
        <a:xfrm>
          <a:off x="863111" y="101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74040</xdr:rowOff>
    </xdr:from>
    <xdr:to>
      <xdr:col>6</xdr:col>
      <xdr:colOff>511175</xdr:colOff>
      <xdr:row>76</xdr:row>
      <xdr:rowOff>75437</xdr:rowOff>
    </xdr:to>
    <xdr:cxnSp macro="">
      <xdr:nvCxnSpPr>
        <xdr:cNvPr id="176" name="直線コネクタ 175"/>
        <xdr:cNvCxnSpPr/>
      </xdr:nvCxnSpPr>
      <xdr:spPr>
        <a:xfrm>
          <a:off x="3797300" y="13104240"/>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74040</xdr:rowOff>
    </xdr:from>
    <xdr:to>
      <xdr:col>5</xdr:col>
      <xdr:colOff>358775</xdr:colOff>
      <xdr:row>76</xdr:row>
      <xdr:rowOff>85471</xdr:rowOff>
    </xdr:to>
    <xdr:cxnSp macro="">
      <xdr:nvCxnSpPr>
        <xdr:cNvPr id="179" name="直線コネクタ 178"/>
        <xdr:cNvCxnSpPr/>
      </xdr:nvCxnSpPr>
      <xdr:spPr>
        <a:xfrm flipV="1">
          <a:off x="2908300" y="1310424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85471</xdr:rowOff>
    </xdr:from>
    <xdr:to>
      <xdr:col>4</xdr:col>
      <xdr:colOff>155575</xdr:colOff>
      <xdr:row>76</xdr:row>
      <xdr:rowOff>98044</xdr:rowOff>
    </xdr:to>
    <xdr:cxnSp macro="">
      <xdr:nvCxnSpPr>
        <xdr:cNvPr id="182" name="直線コネクタ 181"/>
        <xdr:cNvCxnSpPr/>
      </xdr:nvCxnSpPr>
      <xdr:spPr>
        <a:xfrm flipV="1">
          <a:off x="2019300" y="13115671"/>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67945</xdr:rowOff>
    </xdr:from>
    <xdr:to>
      <xdr:col>4</xdr:col>
      <xdr:colOff>206375</xdr:colOff>
      <xdr:row>76</xdr:row>
      <xdr:rowOff>169545</xdr:rowOff>
    </xdr:to>
    <xdr:sp macro="" textlink="">
      <xdr:nvSpPr>
        <xdr:cNvPr id="183" name="フローチャート : 判断 182"/>
        <xdr:cNvSpPr/>
      </xdr:nvSpPr>
      <xdr:spPr>
        <a:xfrm>
          <a:off x="2857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160672</xdr:rowOff>
    </xdr:from>
    <xdr:ext cx="469744" cy="259045"/>
    <xdr:sp macro="" textlink="">
      <xdr:nvSpPr>
        <xdr:cNvPr id="184" name="テキスト ボックス 183"/>
        <xdr:cNvSpPr txBox="1"/>
      </xdr:nvSpPr>
      <xdr:spPr>
        <a:xfrm>
          <a:off x="2673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98044</xdr:rowOff>
    </xdr:from>
    <xdr:to>
      <xdr:col>2</xdr:col>
      <xdr:colOff>638175</xdr:colOff>
      <xdr:row>76</xdr:row>
      <xdr:rowOff>118490</xdr:rowOff>
    </xdr:to>
    <xdr:cxnSp macro="">
      <xdr:nvCxnSpPr>
        <xdr:cNvPr id="185" name="直線コネクタ 184"/>
        <xdr:cNvCxnSpPr/>
      </xdr:nvCxnSpPr>
      <xdr:spPr>
        <a:xfrm flipV="1">
          <a:off x="1130300" y="13128244"/>
          <a:ext cx="889000" cy="2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74676</xdr:rowOff>
    </xdr:from>
    <xdr:to>
      <xdr:col>3</xdr:col>
      <xdr:colOff>3175</xdr:colOff>
      <xdr:row>77</xdr:row>
      <xdr:rowOff>4826</xdr:rowOff>
    </xdr:to>
    <xdr:sp macro="" textlink="">
      <xdr:nvSpPr>
        <xdr:cNvPr id="186" name="フローチャート : 判断 185"/>
        <xdr:cNvSpPr/>
      </xdr:nvSpPr>
      <xdr:spPr>
        <a:xfrm>
          <a:off x="1968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167403</xdr:rowOff>
    </xdr:from>
    <xdr:ext cx="469744" cy="259045"/>
    <xdr:sp macro="" textlink="">
      <xdr:nvSpPr>
        <xdr:cNvPr id="187" name="テキスト ボックス 186"/>
        <xdr:cNvSpPr txBox="1"/>
      </xdr:nvSpPr>
      <xdr:spPr>
        <a:xfrm>
          <a:off x="1784427" y="1319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80390</xdr:rowOff>
    </xdr:from>
    <xdr:to>
      <xdr:col>1</xdr:col>
      <xdr:colOff>485775</xdr:colOff>
      <xdr:row>77</xdr:row>
      <xdr:rowOff>10540</xdr:rowOff>
    </xdr:to>
    <xdr:sp macro="" textlink="">
      <xdr:nvSpPr>
        <xdr:cNvPr id="188" name="フローチャート : 判断 187"/>
        <xdr:cNvSpPr/>
      </xdr:nvSpPr>
      <xdr:spPr>
        <a:xfrm>
          <a:off x="1079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1667</xdr:rowOff>
    </xdr:from>
    <xdr:ext cx="469744" cy="259045"/>
    <xdr:sp macro="" textlink="">
      <xdr:nvSpPr>
        <xdr:cNvPr id="189" name="テキスト ボックス 188"/>
        <xdr:cNvSpPr txBox="1"/>
      </xdr:nvSpPr>
      <xdr:spPr>
        <a:xfrm>
          <a:off x="895427" y="132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24637</xdr:rowOff>
    </xdr:from>
    <xdr:to>
      <xdr:col>6</xdr:col>
      <xdr:colOff>561975</xdr:colOff>
      <xdr:row>76</xdr:row>
      <xdr:rowOff>126237</xdr:rowOff>
    </xdr:to>
    <xdr:sp macro="" textlink="">
      <xdr:nvSpPr>
        <xdr:cNvPr id="195" name="円/楕円 194"/>
        <xdr:cNvSpPr/>
      </xdr:nvSpPr>
      <xdr:spPr>
        <a:xfrm>
          <a:off x="4584700" y="130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3064</xdr:rowOff>
    </xdr:from>
    <xdr:ext cx="469744" cy="259045"/>
    <xdr:sp macro="" textlink="">
      <xdr:nvSpPr>
        <xdr:cNvPr id="196" name="維持補修費該当値テキスト"/>
        <xdr:cNvSpPr txBox="1"/>
      </xdr:nvSpPr>
      <xdr:spPr>
        <a:xfrm>
          <a:off x="4686300" y="1303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23240</xdr:rowOff>
    </xdr:from>
    <xdr:to>
      <xdr:col>5</xdr:col>
      <xdr:colOff>409575</xdr:colOff>
      <xdr:row>76</xdr:row>
      <xdr:rowOff>124840</xdr:rowOff>
    </xdr:to>
    <xdr:sp macro="" textlink="">
      <xdr:nvSpPr>
        <xdr:cNvPr id="197" name="円/楕円 196"/>
        <xdr:cNvSpPr/>
      </xdr:nvSpPr>
      <xdr:spPr>
        <a:xfrm>
          <a:off x="3746500" y="13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115967</xdr:rowOff>
    </xdr:from>
    <xdr:ext cx="469744" cy="259045"/>
    <xdr:sp macro="" textlink="">
      <xdr:nvSpPr>
        <xdr:cNvPr id="198" name="テキスト ボックス 197"/>
        <xdr:cNvSpPr txBox="1"/>
      </xdr:nvSpPr>
      <xdr:spPr>
        <a:xfrm>
          <a:off x="3562427"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34671</xdr:rowOff>
    </xdr:from>
    <xdr:to>
      <xdr:col>4</xdr:col>
      <xdr:colOff>206375</xdr:colOff>
      <xdr:row>76</xdr:row>
      <xdr:rowOff>136271</xdr:rowOff>
    </xdr:to>
    <xdr:sp macro="" textlink="">
      <xdr:nvSpPr>
        <xdr:cNvPr id="199" name="円/楕円 198"/>
        <xdr:cNvSpPr/>
      </xdr:nvSpPr>
      <xdr:spPr>
        <a:xfrm>
          <a:off x="2857500" y="130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152798</xdr:rowOff>
    </xdr:from>
    <xdr:ext cx="469744" cy="259045"/>
    <xdr:sp macro="" textlink="">
      <xdr:nvSpPr>
        <xdr:cNvPr id="200" name="テキスト ボックス 199"/>
        <xdr:cNvSpPr txBox="1"/>
      </xdr:nvSpPr>
      <xdr:spPr>
        <a:xfrm>
          <a:off x="2673427" y="1284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47244</xdr:rowOff>
    </xdr:from>
    <xdr:to>
      <xdr:col>3</xdr:col>
      <xdr:colOff>3175</xdr:colOff>
      <xdr:row>76</xdr:row>
      <xdr:rowOff>148844</xdr:rowOff>
    </xdr:to>
    <xdr:sp macro="" textlink="">
      <xdr:nvSpPr>
        <xdr:cNvPr id="201" name="円/楕円 200"/>
        <xdr:cNvSpPr/>
      </xdr:nvSpPr>
      <xdr:spPr>
        <a:xfrm>
          <a:off x="1968500" y="130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165371</xdr:rowOff>
    </xdr:from>
    <xdr:ext cx="469744" cy="259045"/>
    <xdr:sp macro="" textlink="">
      <xdr:nvSpPr>
        <xdr:cNvPr id="202" name="テキスト ボックス 201"/>
        <xdr:cNvSpPr txBox="1"/>
      </xdr:nvSpPr>
      <xdr:spPr>
        <a:xfrm>
          <a:off x="1784427" y="1285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67690</xdr:rowOff>
    </xdr:from>
    <xdr:to>
      <xdr:col>1</xdr:col>
      <xdr:colOff>485775</xdr:colOff>
      <xdr:row>76</xdr:row>
      <xdr:rowOff>169290</xdr:rowOff>
    </xdr:to>
    <xdr:sp macro="" textlink="">
      <xdr:nvSpPr>
        <xdr:cNvPr id="203" name="円/楕円 202"/>
        <xdr:cNvSpPr/>
      </xdr:nvSpPr>
      <xdr:spPr>
        <a:xfrm>
          <a:off x="1079500" y="130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14368</xdr:rowOff>
    </xdr:from>
    <xdr:ext cx="469744" cy="259045"/>
    <xdr:sp macro="" textlink="">
      <xdr:nvSpPr>
        <xdr:cNvPr id="204" name="テキスト ボックス 203"/>
        <xdr:cNvSpPr txBox="1"/>
      </xdr:nvSpPr>
      <xdr:spPr>
        <a:xfrm>
          <a:off x="895427" y="1287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121882</xdr:rowOff>
    </xdr:from>
    <xdr:to>
      <xdr:col>6</xdr:col>
      <xdr:colOff>511175</xdr:colOff>
      <xdr:row>94</xdr:row>
      <xdr:rowOff>165418</xdr:rowOff>
    </xdr:to>
    <xdr:cxnSp macro="">
      <xdr:nvCxnSpPr>
        <xdr:cNvPr id="234" name="直線コネクタ 233"/>
        <xdr:cNvCxnSpPr/>
      </xdr:nvCxnSpPr>
      <xdr:spPr>
        <a:xfrm flipV="1">
          <a:off x="3797300" y="16238182"/>
          <a:ext cx="838200" cy="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54627</xdr:rowOff>
    </xdr:from>
    <xdr:ext cx="599010" cy="259045"/>
    <xdr:sp macro="" textlink="">
      <xdr:nvSpPr>
        <xdr:cNvPr id="235" name="扶助費平均値テキスト"/>
        <xdr:cNvSpPr txBox="1"/>
      </xdr:nvSpPr>
      <xdr:spPr>
        <a:xfrm>
          <a:off x="4686300" y="16342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165418</xdr:rowOff>
    </xdr:from>
    <xdr:to>
      <xdr:col>5</xdr:col>
      <xdr:colOff>358775</xdr:colOff>
      <xdr:row>95</xdr:row>
      <xdr:rowOff>39484</xdr:rowOff>
    </xdr:to>
    <xdr:cxnSp macro="">
      <xdr:nvCxnSpPr>
        <xdr:cNvPr id="237" name="直線コネクタ 236"/>
        <xdr:cNvCxnSpPr/>
      </xdr:nvCxnSpPr>
      <xdr:spPr>
        <a:xfrm flipV="1">
          <a:off x="2908300" y="16281718"/>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63009</xdr:rowOff>
    </xdr:from>
    <xdr:ext cx="599010" cy="259045"/>
    <xdr:sp macro="" textlink="">
      <xdr:nvSpPr>
        <xdr:cNvPr id="239" name="テキスト ボックス 238"/>
        <xdr:cNvSpPr txBox="1"/>
      </xdr:nvSpPr>
      <xdr:spPr>
        <a:xfrm>
          <a:off x="3497794"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39484</xdr:rowOff>
    </xdr:from>
    <xdr:to>
      <xdr:col>4</xdr:col>
      <xdr:colOff>155575</xdr:colOff>
      <xdr:row>95</xdr:row>
      <xdr:rowOff>100000</xdr:rowOff>
    </xdr:to>
    <xdr:cxnSp macro="">
      <xdr:nvCxnSpPr>
        <xdr:cNvPr id="240" name="直線コネクタ 239"/>
        <xdr:cNvCxnSpPr/>
      </xdr:nvCxnSpPr>
      <xdr:spPr>
        <a:xfrm flipV="1">
          <a:off x="2019300" y="16327234"/>
          <a:ext cx="889000" cy="6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154191</xdr:rowOff>
    </xdr:from>
    <xdr:to>
      <xdr:col>4</xdr:col>
      <xdr:colOff>206375</xdr:colOff>
      <xdr:row>97</xdr:row>
      <xdr:rowOff>84341</xdr:rowOff>
    </xdr:to>
    <xdr:sp macro="" textlink="">
      <xdr:nvSpPr>
        <xdr:cNvPr id="241" name="フローチャート : 判断 240"/>
        <xdr:cNvSpPr/>
      </xdr:nvSpPr>
      <xdr:spPr>
        <a:xfrm>
          <a:off x="2857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75468</xdr:rowOff>
    </xdr:from>
    <xdr:ext cx="534377" cy="259045"/>
    <xdr:sp macro="" textlink="">
      <xdr:nvSpPr>
        <xdr:cNvPr id="242" name="テキスト ボックス 241"/>
        <xdr:cNvSpPr txBox="1"/>
      </xdr:nvSpPr>
      <xdr:spPr>
        <a:xfrm>
          <a:off x="2641111" y="1670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100000</xdr:rowOff>
    </xdr:from>
    <xdr:to>
      <xdr:col>2</xdr:col>
      <xdr:colOff>638175</xdr:colOff>
      <xdr:row>95</xdr:row>
      <xdr:rowOff>117272</xdr:rowOff>
    </xdr:to>
    <xdr:cxnSp macro="">
      <xdr:nvCxnSpPr>
        <xdr:cNvPr id="243" name="直線コネクタ 242"/>
        <xdr:cNvCxnSpPr/>
      </xdr:nvCxnSpPr>
      <xdr:spPr>
        <a:xfrm flipV="1">
          <a:off x="1130300" y="16387750"/>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49606</xdr:rowOff>
    </xdr:from>
    <xdr:to>
      <xdr:col>3</xdr:col>
      <xdr:colOff>3175</xdr:colOff>
      <xdr:row>97</xdr:row>
      <xdr:rowOff>151206</xdr:rowOff>
    </xdr:to>
    <xdr:sp macro="" textlink="">
      <xdr:nvSpPr>
        <xdr:cNvPr id="244" name="フローチャート : 判断 243"/>
        <xdr:cNvSpPr/>
      </xdr:nvSpPr>
      <xdr:spPr>
        <a:xfrm>
          <a:off x="1968500" y="1668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142333</xdr:rowOff>
    </xdr:from>
    <xdr:ext cx="534377" cy="259045"/>
    <xdr:sp macro="" textlink="">
      <xdr:nvSpPr>
        <xdr:cNvPr id="245" name="テキスト ボックス 244"/>
        <xdr:cNvSpPr txBox="1"/>
      </xdr:nvSpPr>
      <xdr:spPr>
        <a:xfrm>
          <a:off x="1752111" y="1677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51194</xdr:rowOff>
    </xdr:from>
    <xdr:to>
      <xdr:col>1</xdr:col>
      <xdr:colOff>485775</xdr:colOff>
      <xdr:row>97</xdr:row>
      <xdr:rowOff>152794</xdr:rowOff>
    </xdr:to>
    <xdr:sp macro="" textlink="">
      <xdr:nvSpPr>
        <xdr:cNvPr id="246" name="フローチャート : 判断 245"/>
        <xdr:cNvSpPr/>
      </xdr:nvSpPr>
      <xdr:spPr>
        <a:xfrm>
          <a:off x="1079500" y="1668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143921</xdr:rowOff>
    </xdr:from>
    <xdr:ext cx="534377" cy="259045"/>
    <xdr:sp macro="" textlink="">
      <xdr:nvSpPr>
        <xdr:cNvPr id="247" name="テキスト ボックス 246"/>
        <xdr:cNvSpPr txBox="1"/>
      </xdr:nvSpPr>
      <xdr:spPr>
        <a:xfrm>
          <a:off x="86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71082</xdr:rowOff>
    </xdr:from>
    <xdr:to>
      <xdr:col>6</xdr:col>
      <xdr:colOff>561975</xdr:colOff>
      <xdr:row>95</xdr:row>
      <xdr:rowOff>1232</xdr:rowOff>
    </xdr:to>
    <xdr:sp macro="" textlink="">
      <xdr:nvSpPr>
        <xdr:cNvPr id="253" name="円/楕円 252"/>
        <xdr:cNvSpPr/>
      </xdr:nvSpPr>
      <xdr:spPr>
        <a:xfrm>
          <a:off x="45847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93959</xdr:rowOff>
    </xdr:from>
    <xdr:ext cx="599010" cy="259045"/>
    <xdr:sp macro="" textlink="">
      <xdr:nvSpPr>
        <xdr:cNvPr id="254" name="扶助費該当値テキスト"/>
        <xdr:cNvSpPr txBox="1"/>
      </xdr:nvSpPr>
      <xdr:spPr>
        <a:xfrm>
          <a:off x="4686300" y="16038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121,403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114618</xdr:rowOff>
    </xdr:from>
    <xdr:to>
      <xdr:col>5</xdr:col>
      <xdr:colOff>409575</xdr:colOff>
      <xdr:row>95</xdr:row>
      <xdr:rowOff>44768</xdr:rowOff>
    </xdr:to>
    <xdr:sp macro="" textlink="">
      <xdr:nvSpPr>
        <xdr:cNvPr id="255" name="円/楕円 254"/>
        <xdr:cNvSpPr/>
      </xdr:nvSpPr>
      <xdr:spPr>
        <a:xfrm>
          <a:off x="3746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61295</xdr:rowOff>
    </xdr:from>
    <xdr:ext cx="599010" cy="259045"/>
    <xdr:sp macro="" textlink="">
      <xdr:nvSpPr>
        <xdr:cNvPr id="256" name="テキスト ボックス 255"/>
        <xdr:cNvSpPr txBox="1"/>
      </xdr:nvSpPr>
      <xdr:spPr>
        <a:xfrm>
          <a:off x="3497794" y="160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160134</xdr:rowOff>
    </xdr:from>
    <xdr:to>
      <xdr:col>4</xdr:col>
      <xdr:colOff>206375</xdr:colOff>
      <xdr:row>95</xdr:row>
      <xdr:rowOff>90284</xdr:rowOff>
    </xdr:to>
    <xdr:sp macro="" textlink="">
      <xdr:nvSpPr>
        <xdr:cNvPr id="257" name="円/楕円 256"/>
        <xdr:cNvSpPr/>
      </xdr:nvSpPr>
      <xdr:spPr>
        <a:xfrm>
          <a:off x="2857500" y="162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106811</xdr:rowOff>
    </xdr:from>
    <xdr:ext cx="599010" cy="259045"/>
    <xdr:sp macro="" textlink="">
      <xdr:nvSpPr>
        <xdr:cNvPr id="258" name="テキスト ボックス 257"/>
        <xdr:cNvSpPr txBox="1"/>
      </xdr:nvSpPr>
      <xdr:spPr>
        <a:xfrm>
          <a:off x="2608794" y="1605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114,391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49200</xdr:rowOff>
    </xdr:from>
    <xdr:to>
      <xdr:col>3</xdr:col>
      <xdr:colOff>3175</xdr:colOff>
      <xdr:row>95</xdr:row>
      <xdr:rowOff>150800</xdr:rowOff>
    </xdr:to>
    <xdr:sp macro="" textlink="">
      <xdr:nvSpPr>
        <xdr:cNvPr id="259" name="円/楕円 258"/>
        <xdr:cNvSpPr/>
      </xdr:nvSpPr>
      <xdr:spPr>
        <a:xfrm>
          <a:off x="1968500" y="163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167327</xdr:rowOff>
    </xdr:from>
    <xdr:ext cx="599010" cy="259045"/>
    <xdr:sp macro="" textlink="">
      <xdr:nvSpPr>
        <xdr:cNvPr id="260" name="テキスト ボックス 259"/>
        <xdr:cNvSpPr txBox="1"/>
      </xdr:nvSpPr>
      <xdr:spPr>
        <a:xfrm>
          <a:off x="1719794" y="1611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109,626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66472</xdr:rowOff>
    </xdr:from>
    <xdr:to>
      <xdr:col>1</xdr:col>
      <xdr:colOff>485775</xdr:colOff>
      <xdr:row>95</xdr:row>
      <xdr:rowOff>168072</xdr:rowOff>
    </xdr:to>
    <xdr:sp macro="" textlink="">
      <xdr:nvSpPr>
        <xdr:cNvPr id="261" name="円/楕円 260"/>
        <xdr:cNvSpPr/>
      </xdr:nvSpPr>
      <xdr:spPr>
        <a:xfrm>
          <a:off x="1079500" y="163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13149</xdr:rowOff>
    </xdr:from>
    <xdr:ext cx="599010" cy="259045"/>
    <xdr:sp macro="" textlink="">
      <xdr:nvSpPr>
        <xdr:cNvPr id="262" name="テキスト ボックス 261"/>
        <xdr:cNvSpPr txBox="1"/>
      </xdr:nvSpPr>
      <xdr:spPr>
        <a:xfrm>
          <a:off x="830794" y="1612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20874</xdr:rowOff>
    </xdr:from>
    <xdr:to>
      <xdr:col>15</xdr:col>
      <xdr:colOff>180975</xdr:colOff>
      <xdr:row>35</xdr:row>
      <xdr:rowOff>35298</xdr:rowOff>
    </xdr:to>
    <xdr:cxnSp macro="">
      <xdr:nvCxnSpPr>
        <xdr:cNvPr id="289" name="直線コネクタ 288"/>
        <xdr:cNvCxnSpPr/>
      </xdr:nvCxnSpPr>
      <xdr:spPr>
        <a:xfrm flipV="1">
          <a:off x="9639300" y="6021624"/>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157668</xdr:rowOff>
    </xdr:from>
    <xdr:to>
      <xdr:col>14</xdr:col>
      <xdr:colOff>28575</xdr:colOff>
      <xdr:row>35</xdr:row>
      <xdr:rowOff>35298</xdr:rowOff>
    </xdr:to>
    <xdr:cxnSp macro="">
      <xdr:nvCxnSpPr>
        <xdr:cNvPr id="292" name="直線コネクタ 291"/>
        <xdr:cNvCxnSpPr/>
      </xdr:nvCxnSpPr>
      <xdr:spPr>
        <a:xfrm>
          <a:off x="8750300" y="5986968"/>
          <a:ext cx="889000" cy="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150878</xdr:rowOff>
    </xdr:from>
    <xdr:to>
      <xdr:col>12</xdr:col>
      <xdr:colOff>511175</xdr:colOff>
      <xdr:row>34</xdr:row>
      <xdr:rowOff>157668</xdr:rowOff>
    </xdr:to>
    <xdr:cxnSp macro="">
      <xdr:nvCxnSpPr>
        <xdr:cNvPr id="295" name="直線コネクタ 294"/>
        <xdr:cNvCxnSpPr/>
      </xdr:nvCxnSpPr>
      <xdr:spPr>
        <a:xfrm>
          <a:off x="7861300" y="5980178"/>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154622</xdr:rowOff>
    </xdr:from>
    <xdr:to>
      <xdr:col>12</xdr:col>
      <xdr:colOff>561975</xdr:colOff>
      <xdr:row>35</xdr:row>
      <xdr:rowOff>84772</xdr:rowOff>
    </xdr:to>
    <xdr:sp macro="" textlink="">
      <xdr:nvSpPr>
        <xdr:cNvPr id="296" name="フローチャート : 判断 295"/>
        <xdr:cNvSpPr/>
      </xdr:nvSpPr>
      <xdr:spPr>
        <a:xfrm>
          <a:off x="8699500" y="598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75899</xdr:rowOff>
    </xdr:from>
    <xdr:ext cx="534377" cy="259045"/>
    <xdr:sp macro="" textlink="">
      <xdr:nvSpPr>
        <xdr:cNvPr id="297" name="テキスト ボックス 296"/>
        <xdr:cNvSpPr txBox="1"/>
      </xdr:nvSpPr>
      <xdr:spPr>
        <a:xfrm>
          <a:off x="8483111" y="60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150878</xdr:rowOff>
    </xdr:from>
    <xdr:to>
      <xdr:col>11</xdr:col>
      <xdr:colOff>307975</xdr:colOff>
      <xdr:row>35</xdr:row>
      <xdr:rowOff>42454</xdr:rowOff>
    </xdr:to>
    <xdr:cxnSp macro="">
      <xdr:nvCxnSpPr>
        <xdr:cNvPr id="298" name="直線コネクタ 297"/>
        <xdr:cNvCxnSpPr/>
      </xdr:nvCxnSpPr>
      <xdr:spPr>
        <a:xfrm flipV="1">
          <a:off x="6972300" y="5980178"/>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3906</xdr:rowOff>
    </xdr:from>
    <xdr:to>
      <xdr:col>11</xdr:col>
      <xdr:colOff>358775</xdr:colOff>
      <xdr:row>34</xdr:row>
      <xdr:rowOff>105506</xdr:rowOff>
    </xdr:to>
    <xdr:sp macro="" textlink="">
      <xdr:nvSpPr>
        <xdr:cNvPr id="299" name="フローチャート : 判断 298"/>
        <xdr:cNvSpPr/>
      </xdr:nvSpPr>
      <xdr:spPr>
        <a:xfrm>
          <a:off x="7810500" y="58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122033</xdr:rowOff>
    </xdr:from>
    <xdr:ext cx="534377" cy="259045"/>
    <xdr:sp macro="" textlink="">
      <xdr:nvSpPr>
        <xdr:cNvPr id="300" name="テキスト ボックス 299"/>
        <xdr:cNvSpPr txBox="1"/>
      </xdr:nvSpPr>
      <xdr:spPr>
        <a:xfrm>
          <a:off x="7594111" y="56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38174</xdr:rowOff>
    </xdr:from>
    <xdr:to>
      <xdr:col>10</xdr:col>
      <xdr:colOff>155575</xdr:colOff>
      <xdr:row>34</xdr:row>
      <xdr:rowOff>139774</xdr:rowOff>
    </xdr:to>
    <xdr:sp macro="" textlink="">
      <xdr:nvSpPr>
        <xdr:cNvPr id="301" name="フローチャート : 判断 300"/>
        <xdr:cNvSpPr/>
      </xdr:nvSpPr>
      <xdr:spPr>
        <a:xfrm>
          <a:off x="6921500" y="58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156301</xdr:rowOff>
    </xdr:from>
    <xdr:ext cx="534377" cy="259045"/>
    <xdr:sp macro="" textlink="">
      <xdr:nvSpPr>
        <xdr:cNvPr id="302" name="テキスト ボックス 301"/>
        <xdr:cNvSpPr txBox="1"/>
      </xdr:nvSpPr>
      <xdr:spPr>
        <a:xfrm>
          <a:off x="6705111" y="564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141524</xdr:rowOff>
    </xdr:from>
    <xdr:to>
      <xdr:col>15</xdr:col>
      <xdr:colOff>231775</xdr:colOff>
      <xdr:row>35</xdr:row>
      <xdr:rowOff>71674</xdr:rowOff>
    </xdr:to>
    <xdr:sp macro="" textlink="">
      <xdr:nvSpPr>
        <xdr:cNvPr id="308" name="円/楕円 307"/>
        <xdr:cNvSpPr/>
      </xdr:nvSpPr>
      <xdr:spPr>
        <a:xfrm>
          <a:off x="10426700" y="597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119951</xdr:rowOff>
    </xdr:from>
    <xdr:ext cx="534377" cy="259045"/>
    <xdr:sp macro="" textlink="">
      <xdr:nvSpPr>
        <xdr:cNvPr id="309" name="補助費等該当値テキスト"/>
        <xdr:cNvSpPr txBox="1"/>
      </xdr:nvSpPr>
      <xdr:spPr>
        <a:xfrm>
          <a:off x="10528300" y="59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155948</xdr:rowOff>
    </xdr:from>
    <xdr:to>
      <xdr:col>14</xdr:col>
      <xdr:colOff>79375</xdr:colOff>
      <xdr:row>35</xdr:row>
      <xdr:rowOff>86098</xdr:rowOff>
    </xdr:to>
    <xdr:sp macro="" textlink="">
      <xdr:nvSpPr>
        <xdr:cNvPr id="310" name="円/楕円 309"/>
        <xdr:cNvSpPr/>
      </xdr:nvSpPr>
      <xdr:spPr>
        <a:xfrm>
          <a:off x="9588500" y="59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77225</xdr:rowOff>
    </xdr:from>
    <xdr:ext cx="534377" cy="259045"/>
    <xdr:sp macro="" textlink="">
      <xdr:nvSpPr>
        <xdr:cNvPr id="311" name="テキスト ボックス 310"/>
        <xdr:cNvSpPr txBox="1"/>
      </xdr:nvSpPr>
      <xdr:spPr>
        <a:xfrm>
          <a:off x="9372111" y="607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106868</xdr:rowOff>
    </xdr:from>
    <xdr:to>
      <xdr:col>12</xdr:col>
      <xdr:colOff>561975</xdr:colOff>
      <xdr:row>35</xdr:row>
      <xdr:rowOff>37018</xdr:rowOff>
    </xdr:to>
    <xdr:sp macro="" textlink="">
      <xdr:nvSpPr>
        <xdr:cNvPr id="312" name="円/楕円 311"/>
        <xdr:cNvSpPr/>
      </xdr:nvSpPr>
      <xdr:spPr>
        <a:xfrm>
          <a:off x="8699500" y="59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53545</xdr:rowOff>
    </xdr:from>
    <xdr:ext cx="534377" cy="259045"/>
    <xdr:sp macro="" textlink="">
      <xdr:nvSpPr>
        <xdr:cNvPr id="313" name="テキスト ボックス 312"/>
        <xdr:cNvSpPr txBox="1"/>
      </xdr:nvSpPr>
      <xdr:spPr>
        <a:xfrm>
          <a:off x="8483111" y="571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100078</xdr:rowOff>
    </xdr:from>
    <xdr:to>
      <xdr:col>11</xdr:col>
      <xdr:colOff>358775</xdr:colOff>
      <xdr:row>35</xdr:row>
      <xdr:rowOff>30228</xdr:rowOff>
    </xdr:to>
    <xdr:sp macro="" textlink="">
      <xdr:nvSpPr>
        <xdr:cNvPr id="314" name="円/楕円 313"/>
        <xdr:cNvSpPr/>
      </xdr:nvSpPr>
      <xdr:spPr>
        <a:xfrm>
          <a:off x="78105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21355</xdr:rowOff>
    </xdr:from>
    <xdr:ext cx="534377" cy="259045"/>
    <xdr:sp macro="" textlink="">
      <xdr:nvSpPr>
        <xdr:cNvPr id="315" name="テキスト ボックス 314"/>
        <xdr:cNvSpPr txBox="1"/>
      </xdr:nvSpPr>
      <xdr:spPr>
        <a:xfrm>
          <a:off x="7594111" y="6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163104</xdr:rowOff>
    </xdr:from>
    <xdr:to>
      <xdr:col>10</xdr:col>
      <xdr:colOff>155575</xdr:colOff>
      <xdr:row>35</xdr:row>
      <xdr:rowOff>93254</xdr:rowOff>
    </xdr:to>
    <xdr:sp macro="" textlink="">
      <xdr:nvSpPr>
        <xdr:cNvPr id="316" name="円/楕円 315"/>
        <xdr:cNvSpPr/>
      </xdr:nvSpPr>
      <xdr:spPr>
        <a:xfrm>
          <a:off x="6921500" y="59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84381</xdr:rowOff>
    </xdr:from>
    <xdr:ext cx="534377" cy="259045"/>
    <xdr:sp macro="" textlink="">
      <xdr:nvSpPr>
        <xdr:cNvPr id="317" name="テキスト ボックス 316"/>
        <xdr:cNvSpPr txBox="1"/>
      </xdr:nvSpPr>
      <xdr:spPr>
        <a:xfrm>
          <a:off x="6705111" y="60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149168</xdr:rowOff>
    </xdr:from>
    <xdr:to>
      <xdr:col>15</xdr:col>
      <xdr:colOff>180975</xdr:colOff>
      <xdr:row>58</xdr:row>
      <xdr:rowOff>49479</xdr:rowOff>
    </xdr:to>
    <xdr:cxnSp macro="">
      <xdr:nvCxnSpPr>
        <xdr:cNvPr id="347" name="直線コネクタ 346"/>
        <xdr:cNvCxnSpPr/>
      </xdr:nvCxnSpPr>
      <xdr:spPr>
        <a:xfrm flipV="1">
          <a:off x="9639300" y="9921818"/>
          <a:ext cx="8382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129013</xdr:rowOff>
    </xdr:from>
    <xdr:to>
      <xdr:col>14</xdr:col>
      <xdr:colOff>28575</xdr:colOff>
      <xdr:row>58</xdr:row>
      <xdr:rowOff>49479</xdr:rowOff>
    </xdr:to>
    <xdr:cxnSp macro="">
      <xdr:nvCxnSpPr>
        <xdr:cNvPr id="350" name="直線コネクタ 349"/>
        <xdr:cNvCxnSpPr/>
      </xdr:nvCxnSpPr>
      <xdr:spPr>
        <a:xfrm>
          <a:off x="8750300" y="9901663"/>
          <a:ext cx="889000" cy="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111620</xdr:rowOff>
    </xdr:from>
    <xdr:to>
      <xdr:col>12</xdr:col>
      <xdr:colOff>511175</xdr:colOff>
      <xdr:row>57</xdr:row>
      <xdr:rowOff>129013</xdr:rowOff>
    </xdr:to>
    <xdr:cxnSp macro="">
      <xdr:nvCxnSpPr>
        <xdr:cNvPr id="353" name="直線コネクタ 352"/>
        <xdr:cNvCxnSpPr/>
      </xdr:nvCxnSpPr>
      <xdr:spPr>
        <a:xfrm>
          <a:off x="7861300" y="9884270"/>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4" name="フローチャート : 判断 353"/>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5" name="テキスト ボックス 354"/>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111620</xdr:rowOff>
    </xdr:from>
    <xdr:to>
      <xdr:col>11</xdr:col>
      <xdr:colOff>307975</xdr:colOff>
      <xdr:row>58</xdr:row>
      <xdr:rowOff>36811</xdr:rowOff>
    </xdr:to>
    <xdr:cxnSp macro="">
      <xdr:nvCxnSpPr>
        <xdr:cNvPr id="356" name="直線コネクタ 355"/>
        <xdr:cNvCxnSpPr/>
      </xdr:nvCxnSpPr>
      <xdr:spPr>
        <a:xfrm flipV="1">
          <a:off x="6972300" y="9884270"/>
          <a:ext cx="889000" cy="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57" name="フローチャート : 判断 356"/>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58" name="テキスト ボックス 357"/>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59" name="フローチャート : 判断 358"/>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0" name="テキスト ボックス 359"/>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98368</xdr:rowOff>
    </xdr:from>
    <xdr:to>
      <xdr:col>15</xdr:col>
      <xdr:colOff>231775</xdr:colOff>
      <xdr:row>58</xdr:row>
      <xdr:rowOff>28518</xdr:rowOff>
    </xdr:to>
    <xdr:sp macro="" textlink="">
      <xdr:nvSpPr>
        <xdr:cNvPr id="366" name="円/楕円 365"/>
        <xdr:cNvSpPr/>
      </xdr:nvSpPr>
      <xdr:spPr>
        <a:xfrm>
          <a:off x="10426700" y="98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76795</xdr:rowOff>
    </xdr:from>
    <xdr:ext cx="534377" cy="259045"/>
    <xdr:sp macro="" textlink="">
      <xdr:nvSpPr>
        <xdr:cNvPr id="367" name="普通建設事業費該当値テキスト"/>
        <xdr:cNvSpPr txBox="1"/>
      </xdr:nvSpPr>
      <xdr:spPr>
        <a:xfrm>
          <a:off x="10528300" y="9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170129</xdr:rowOff>
    </xdr:from>
    <xdr:to>
      <xdr:col>14</xdr:col>
      <xdr:colOff>79375</xdr:colOff>
      <xdr:row>58</xdr:row>
      <xdr:rowOff>100279</xdr:rowOff>
    </xdr:to>
    <xdr:sp macro="" textlink="">
      <xdr:nvSpPr>
        <xdr:cNvPr id="368" name="円/楕円 367"/>
        <xdr:cNvSpPr/>
      </xdr:nvSpPr>
      <xdr:spPr>
        <a:xfrm>
          <a:off x="9588500" y="99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91406</xdr:rowOff>
    </xdr:from>
    <xdr:ext cx="534377" cy="259045"/>
    <xdr:sp macro="" textlink="">
      <xdr:nvSpPr>
        <xdr:cNvPr id="369" name="テキスト ボックス 368"/>
        <xdr:cNvSpPr txBox="1"/>
      </xdr:nvSpPr>
      <xdr:spPr>
        <a:xfrm>
          <a:off x="9372111" y="100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78213</xdr:rowOff>
    </xdr:from>
    <xdr:to>
      <xdr:col>12</xdr:col>
      <xdr:colOff>561975</xdr:colOff>
      <xdr:row>58</xdr:row>
      <xdr:rowOff>8363</xdr:rowOff>
    </xdr:to>
    <xdr:sp macro="" textlink="">
      <xdr:nvSpPr>
        <xdr:cNvPr id="370" name="円/楕円 369"/>
        <xdr:cNvSpPr/>
      </xdr:nvSpPr>
      <xdr:spPr>
        <a:xfrm>
          <a:off x="86995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170940</xdr:rowOff>
    </xdr:from>
    <xdr:ext cx="534377" cy="259045"/>
    <xdr:sp macro="" textlink="">
      <xdr:nvSpPr>
        <xdr:cNvPr id="371" name="テキスト ボックス 370"/>
        <xdr:cNvSpPr txBox="1"/>
      </xdr:nvSpPr>
      <xdr:spPr>
        <a:xfrm>
          <a:off x="8483111" y="9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60820</xdr:rowOff>
    </xdr:from>
    <xdr:to>
      <xdr:col>11</xdr:col>
      <xdr:colOff>358775</xdr:colOff>
      <xdr:row>57</xdr:row>
      <xdr:rowOff>162420</xdr:rowOff>
    </xdr:to>
    <xdr:sp macro="" textlink="">
      <xdr:nvSpPr>
        <xdr:cNvPr id="372" name="円/楕円 371"/>
        <xdr:cNvSpPr/>
      </xdr:nvSpPr>
      <xdr:spPr>
        <a:xfrm>
          <a:off x="7810500" y="98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153547</xdr:rowOff>
    </xdr:from>
    <xdr:ext cx="534377" cy="259045"/>
    <xdr:sp macro="" textlink="">
      <xdr:nvSpPr>
        <xdr:cNvPr id="373" name="テキスト ボックス 372"/>
        <xdr:cNvSpPr txBox="1"/>
      </xdr:nvSpPr>
      <xdr:spPr>
        <a:xfrm>
          <a:off x="7594111" y="992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157461</xdr:rowOff>
    </xdr:from>
    <xdr:to>
      <xdr:col>10</xdr:col>
      <xdr:colOff>155575</xdr:colOff>
      <xdr:row>58</xdr:row>
      <xdr:rowOff>87611</xdr:rowOff>
    </xdr:to>
    <xdr:sp macro="" textlink="">
      <xdr:nvSpPr>
        <xdr:cNvPr id="374" name="円/楕円 373"/>
        <xdr:cNvSpPr/>
      </xdr:nvSpPr>
      <xdr:spPr>
        <a:xfrm>
          <a:off x="6921500" y="99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78738</xdr:rowOff>
    </xdr:from>
    <xdr:ext cx="534377" cy="259045"/>
    <xdr:sp macro="" textlink="">
      <xdr:nvSpPr>
        <xdr:cNvPr id="375" name="テキスト ボックス 374"/>
        <xdr:cNvSpPr txBox="1"/>
      </xdr:nvSpPr>
      <xdr:spPr>
        <a:xfrm>
          <a:off x="6705111" y="1002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86047</xdr:rowOff>
    </xdr:from>
    <xdr:to>
      <xdr:col>15</xdr:col>
      <xdr:colOff>180975</xdr:colOff>
      <xdr:row>77</xdr:row>
      <xdr:rowOff>97867</xdr:rowOff>
    </xdr:to>
    <xdr:cxnSp macro="">
      <xdr:nvCxnSpPr>
        <xdr:cNvPr id="402" name="直線コネクタ 401"/>
        <xdr:cNvCxnSpPr/>
      </xdr:nvCxnSpPr>
      <xdr:spPr>
        <a:xfrm>
          <a:off x="9639300" y="13287697"/>
          <a:ext cx="838200" cy="1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102301</xdr:rowOff>
    </xdr:from>
    <xdr:to>
      <xdr:col>14</xdr:col>
      <xdr:colOff>28575</xdr:colOff>
      <xdr:row>77</xdr:row>
      <xdr:rowOff>86047</xdr:rowOff>
    </xdr:to>
    <xdr:cxnSp macro="">
      <xdr:nvCxnSpPr>
        <xdr:cNvPr id="405" name="直線コネクタ 404"/>
        <xdr:cNvCxnSpPr/>
      </xdr:nvCxnSpPr>
      <xdr:spPr>
        <a:xfrm>
          <a:off x="8750300" y="13132501"/>
          <a:ext cx="889000" cy="15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08" name="フローチャート : 判断 407"/>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09" name="テキスト ボックス 408"/>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47067</xdr:rowOff>
    </xdr:from>
    <xdr:to>
      <xdr:col>15</xdr:col>
      <xdr:colOff>231775</xdr:colOff>
      <xdr:row>77</xdr:row>
      <xdr:rowOff>148667</xdr:rowOff>
    </xdr:to>
    <xdr:sp macro="" textlink="">
      <xdr:nvSpPr>
        <xdr:cNvPr id="415" name="円/楕円 414"/>
        <xdr:cNvSpPr/>
      </xdr:nvSpPr>
      <xdr:spPr>
        <a:xfrm>
          <a:off x="104267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25494</xdr:rowOff>
    </xdr:from>
    <xdr:ext cx="469744" cy="259045"/>
    <xdr:sp macro="" textlink="">
      <xdr:nvSpPr>
        <xdr:cNvPr id="416" name="普通建設事業費 （ うち新規整備　）該当値テキスト"/>
        <xdr:cNvSpPr txBox="1"/>
      </xdr:nvSpPr>
      <xdr:spPr>
        <a:xfrm>
          <a:off x="10528300" y="1322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35247</xdr:rowOff>
    </xdr:from>
    <xdr:to>
      <xdr:col>14</xdr:col>
      <xdr:colOff>79375</xdr:colOff>
      <xdr:row>77</xdr:row>
      <xdr:rowOff>136847</xdr:rowOff>
    </xdr:to>
    <xdr:sp macro="" textlink="">
      <xdr:nvSpPr>
        <xdr:cNvPr id="417" name="円/楕円 416"/>
        <xdr:cNvSpPr/>
      </xdr:nvSpPr>
      <xdr:spPr>
        <a:xfrm>
          <a:off x="9588500" y="132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127974</xdr:rowOff>
    </xdr:from>
    <xdr:ext cx="469744" cy="259045"/>
    <xdr:sp macro="" textlink="">
      <xdr:nvSpPr>
        <xdr:cNvPr id="418" name="テキスト ボックス 417"/>
        <xdr:cNvSpPr txBox="1"/>
      </xdr:nvSpPr>
      <xdr:spPr>
        <a:xfrm>
          <a:off x="9404427" y="133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51501</xdr:rowOff>
    </xdr:from>
    <xdr:to>
      <xdr:col>12</xdr:col>
      <xdr:colOff>561975</xdr:colOff>
      <xdr:row>76</xdr:row>
      <xdr:rowOff>153101</xdr:rowOff>
    </xdr:to>
    <xdr:sp macro="" textlink="">
      <xdr:nvSpPr>
        <xdr:cNvPr id="419" name="円/楕円 418"/>
        <xdr:cNvSpPr/>
      </xdr:nvSpPr>
      <xdr:spPr>
        <a:xfrm>
          <a:off x="8699500" y="130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169628</xdr:rowOff>
    </xdr:from>
    <xdr:ext cx="534377" cy="259045"/>
    <xdr:sp macro="" textlink="">
      <xdr:nvSpPr>
        <xdr:cNvPr id="420" name="テキスト ボックス 419"/>
        <xdr:cNvSpPr txBox="1"/>
      </xdr:nvSpPr>
      <xdr:spPr>
        <a:xfrm>
          <a:off x="8483111" y="128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88951</xdr:rowOff>
    </xdr:from>
    <xdr:to>
      <xdr:col>15</xdr:col>
      <xdr:colOff>180975</xdr:colOff>
      <xdr:row>98</xdr:row>
      <xdr:rowOff>156845</xdr:rowOff>
    </xdr:to>
    <xdr:cxnSp macro="">
      <xdr:nvCxnSpPr>
        <xdr:cNvPr id="452" name="直線コネクタ 451"/>
        <xdr:cNvCxnSpPr/>
      </xdr:nvCxnSpPr>
      <xdr:spPr>
        <a:xfrm flipV="1">
          <a:off x="9639300" y="16891051"/>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159718</xdr:rowOff>
    </xdr:from>
    <xdr:ext cx="534377" cy="259045"/>
    <xdr:sp macro="" textlink="">
      <xdr:nvSpPr>
        <xdr:cNvPr id="453" name="普通建設事業費 （ うち更新整備　）平均値テキスト"/>
        <xdr:cNvSpPr txBox="1"/>
      </xdr:nvSpPr>
      <xdr:spPr>
        <a:xfrm>
          <a:off x="10528300" y="16447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156845</xdr:rowOff>
    </xdr:from>
    <xdr:to>
      <xdr:col>14</xdr:col>
      <xdr:colOff>28575</xdr:colOff>
      <xdr:row>99</xdr:row>
      <xdr:rowOff>150248</xdr:rowOff>
    </xdr:to>
    <xdr:cxnSp macro="">
      <xdr:nvCxnSpPr>
        <xdr:cNvPr id="455" name="直線コネクタ 454"/>
        <xdr:cNvCxnSpPr/>
      </xdr:nvCxnSpPr>
      <xdr:spPr>
        <a:xfrm flipV="1">
          <a:off x="8750300" y="16958945"/>
          <a:ext cx="889000" cy="1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86190</xdr:rowOff>
    </xdr:from>
    <xdr:to>
      <xdr:col>12</xdr:col>
      <xdr:colOff>561975</xdr:colOff>
      <xdr:row>98</xdr:row>
      <xdr:rowOff>16340</xdr:rowOff>
    </xdr:to>
    <xdr:sp macro="" textlink="">
      <xdr:nvSpPr>
        <xdr:cNvPr id="458" name="フローチャート : 判断 457"/>
        <xdr:cNvSpPr/>
      </xdr:nvSpPr>
      <xdr:spPr>
        <a:xfrm>
          <a:off x="8699500" y="16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32867</xdr:rowOff>
    </xdr:from>
    <xdr:ext cx="534377" cy="259045"/>
    <xdr:sp macro="" textlink="">
      <xdr:nvSpPr>
        <xdr:cNvPr id="459" name="テキスト ボックス 458"/>
        <xdr:cNvSpPr txBox="1"/>
      </xdr:nvSpPr>
      <xdr:spPr>
        <a:xfrm>
          <a:off x="8483111" y="164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38151</xdr:rowOff>
    </xdr:from>
    <xdr:to>
      <xdr:col>15</xdr:col>
      <xdr:colOff>231775</xdr:colOff>
      <xdr:row>98</xdr:row>
      <xdr:rowOff>139751</xdr:rowOff>
    </xdr:to>
    <xdr:sp macro="" textlink="">
      <xdr:nvSpPr>
        <xdr:cNvPr id="465" name="円/楕円 464"/>
        <xdr:cNvSpPr/>
      </xdr:nvSpPr>
      <xdr:spPr>
        <a:xfrm>
          <a:off x="10426700" y="168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16578</xdr:rowOff>
    </xdr:from>
    <xdr:ext cx="534377" cy="259045"/>
    <xdr:sp macro="" textlink="">
      <xdr:nvSpPr>
        <xdr:cNvPr id="466" name="普通建設事業費 （ うち更新整備　）該当値テキスト"/>
        <xdr:cNvSpPr txBox="1"/>
      </xdr:nvSpPr>
      <xdr:spPr>
        <a:xfrm>
          <a:off x="10528300"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106045</xdr:rowOff>
    </xdr:from>
    <xdr:to>
      <xdr:col>14</xdr:col>
      <xdr:colOff>79375</xdr:colOff>
      <xdr:row>99</xdr:row>
      <xdr:rowOff>36195</xdr:rowOff>
    </xdr:to>
    <xdr:sp macro="" textlink="">
      <xdr:nvSpPr>
        <xdr:cNvPr id="467" name="円/楕円 466"/>
        <xdr:cNvSpPr/>
      </xdr:nvSpPr>
      <xdr:spPr>
        <a:xfrm>
          <a:off x="9588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27322</xdr:rowOff>
    </xdr:from>
    <xdr:ext cx="534377" cy="259045"/>
    <xdr:sp macro="" textlink="">
      <xdr:nvSpPr>
        <xdr:cNvPr id="468" name="テキスト ボックス 467"/>
        <xdr:cNvSpPr txBox="1"/>
      </xdr:nvSpPr>
      <xdr:spPr>
        <a:xfrm>
          <a:off x="9372111" y="170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13,475</a:t>
          </a:r>
          <a:endParaRPr kumimoji="1" lang="ja-JP" altLang="en-US" sz="1000" b="1">
            <a:solidFill>
              <a:srgbClr val="FF0000"/>
            </a:solidFill>
            <a:latin typeface="ＭＳ Ｐゴシック"/>
          </a:endParaRPr>
        </a:p>
      </xdr:txBody>
    </xdr:sp>
    <xdr:clientData/>
  </xdr:oneCellAnchor>
  <xdr:twoCellAnchor>
    <xdr:from>
      <xdr:col>12</xdr:col>
      <xdr:colOff>460375</xdr:colOff>
      <xdr:row>99</xdr:row>
      <xdr:rowOff>99448</xdr:rowOff>
    </xdr:from>
    <xdr:to>
      <xdr:col>12</xdr:col>
      <xdr:colOff>561975</xdr:colOff>
      <xdr:row>100</xdr:row>
      <xdr:rowOff>29598</xdr:rowOff>
    </xdr:to>
    <xdr:sp macro="" textlink="">
      <xdr:nvSpPr>
        <xdr:cNvPr id="469" name="円/楕円 468"/>
        <xdr:cNvSpPr/>
      </xdr:nvSpPr>
      <xdr:spPr>
        <a:xfrm>
          <a:off x="8699500" y="170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100</xdr:row>
      <xdr:rowOff>20725</xdr:rowOff>
    </xdr:from>
    <xdr:ext cx="469744" cy="259045"/>
    <xdr:sp macro="" textlink="">
      <xdr:nvSpPr>
        <xdr:cNvPr id="470" name="テキスト ボックス 469"/>
        <xdr:cNvSpPr txBox="1"/>
      </xdr:nvSpPr>
      <xdr:spPr>
        <a:xfrm>
          <a:off x="8515427" y="1716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08" name="フローチャート : 判断 507"/>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09" name="テキスト ボックス 508"/>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1" name="フローチャート : 判断 510"/>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2" name="テキスト ボックス 511"/>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3" name="フローチャート : 判断 512"/>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4" name="テキスト ボックス 513"/>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249299" cy="259045"/>
    <xdr:sp macro="" textlink="">
      <xdr:nvSpPr>
        <xdr:cNvPr id="521" name="災害復旧事業費該当値テキスト"/>
        <xdr:cNvSpPr txBox="1"/>
      </xdr:nvSpPr>
      <xdr:spPr>
        <a:xfrm>
          <a:off x="16370300" y="6668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32421</xdr:rowOff>
    </xdr:from>
    <xdr:to>
      <xdr:col>23</xdr:col>
      <xdr:colOff>517525</xdr:colOff>
      <xdr:row>77</xdr:row>
      <xdr:rowOff>35001</xdr:rowOff>
    </xdr:to>
    <xdr:cxnSp macro="">
      <xdr:nvCxnSpPr>
        <xdr:cNvPr id="610" name="直線コネクタ 609"/>
        <xdr:cNvCxnSpPr/>
      </xdr:nvCxnSpPr>
      <xdr:spPr>
        <a:xfrm>
          <a:off x="15481300" y="13234071"/>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1919</xdr:rowOff>
    </xdr:from>
    <xdr:to>
      <xdr:col>22</xdr:col>
      <xdr:colOff>365125</xdr:colOff>
      <xdr:row>77</xdr:row>
      <xdr:rowOff>32421</xdr:rowOff>
    </xdr:to>
    <xdr:cxnSp macro="">
      <xdr:nvCxnSpPr>
        <xdr:cNvPr id="613" name="直線コネクタ 612"/>
        <xdr:cNvCxnSpPr/>
      </xdr:nvCxnSpPr>
      <xdr:spPr>
        <a:xfrm>
          <a:off x="14592300" y="1320356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129347</xdr:rowOff>
    </xdr:from>
    <xdr:to>
      <xdr:col>21</xdr:col>
      <xdr:colOff>161925</xdr:colOff>
      <xdr:row>77</xdr:row>
      <xdr:rowOff>1919</xdr:rowOff>
    </xdr:to>
    <xdr:cxnSp macro="">
      <xdr:nvCxnSpPr>
        <xdr:cNvPr id="616" name="直線コネクタ 615"/>
        <xdr:cNvCxnSpPr/>
      </xdr:nvCxnSpPr>
      <xdr:spPr>
        <a:xfrm>
          <a:off x="13703300" y="13159547"/>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6441</xdr:rowOff>
    </xdr:from>
    <xdr:to>
      <xdr:col>21</xdr:col>
      <xdr:colOff>212725</xdr:colOff>
      <xdr:row>75</xdr:row>
      <xdr:rowOff>108041</xdr:rowOff>
    </xdr:to>
    <xdr:sp macro="" textlink="">
      <xdr:nvSpPr>
        <xdr:cNvPr id="617" name="フローチャート : 判断 616"/>
        <xdr:cNvSpPr/>
      </xdr:nvSpPr>
      <xdr:spPr>
        <a:xfrm>
          <a:off x="14541500" y="128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124568</xdr:rowOff>
    </xdr:from>
    <xdr:ext cx="534377" cy="259045"/>
    <xdr:sp macro="" textlink="">
      <xdr:nvSpPr>
        <xdr:cNvPr id="618" name="テキスト ボックス 617"/>
        <xdr:cNvSpPr txBox="1"/>
      </xdr:nvSpPr>
      <xdr:spPr>
        <a:xfrm>
          <a:off x="14325111" y="126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90746</xdr:rowOff>
    </xdr:from>
    <xdr:to>
      <xdr:col>19</xdr:col>
      <xdr:colOff>644525</xdr:colOff>
      <xdr:row>76</xdr:row>
      <xdr:rowOff>129347</xdr:rowOff>
    </xdr:to>
    <xdr:cxnSp macro="">
      <xdr:nvCxnSpPr>
        <xdr:cNvPr id="619" name="直線コネクタ 618"/>
        <xdr:cNvCxnSpPr/>
      </xdr:nvCxnSpPr>
      <xdr:spPr>
        <a:xfrm>
          <a:off x="12814300" y="13120946"/>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149022</xdr:rowOff>
    </xdr:from>
    <xdr:to>
      <xdr:col>20</xdr:col>
      <xdr:colOff>9525</xdr:colOff>
      <xdr:row>75</xdr:row>
      <xdr:rowOff>79172</xdr:rowOff>
    </xdr:to>
    <xdr:sp macro="" textlink="">
      <xdr:nvSpPr>
        <xdr:cNvPr id="620" name="フローチャート : 判断 619"/>
        <xdr:cNvSpPr/>
      </xdr:nvSpPr>
      <xdr:spPr>
        <a:xfrm>
          <a:off x="13652500" y="1283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95699</xdr:rowOff>
    </xdr:from>
    <xdr:ext cx="534377" cy="259045"/>
    <xdr:sp macro="" textlink="">
      <xdr:nvSpPr>
        <xdr:cNvPr id="621" name="テキスト ボックス 620"/>
        <xdr:cNvSpPr txBox="1"/>
      </xdr:nvSpPr>
      <xdr:spPr>
        <a:xfrm>
          <a:off x="13436111" y="1261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134457</xdr:rowOff>
    </xdr:from>
    <xdr:to>
      <xdr:col>18</xdr:col>
      <xdr:colOff>492125</xdr:colOff>
      <xdr:row>75</xdr:row>
      <xdr:rowOff>64607</xdr:rowOff>
    </xdr:to>
    <xdr:sp macro="" textlink="">
      <xdr:nvSpPr>
        <xdr:cNvPr id="622" name="フローチャート : 判断 621"/>
        <xdr:cNvSpPr/>
      </xdr:nvSpPr>
      <xdr:spPr>
        <a:xfrm>
          <a:off x="12763500" y="128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81134</xdr:rowOff>
    </xdr:from>
    <xdr:ext cx="534377" cy="259045"/>
    <xdr:sp macro="" textlink="">
      <xdr:nvSpPr>
        <xdr:cNvPr id="623" name="テキスト ボックス 622"/>
        <xdr:cNvSpPr txBox="1"/>
      </xdr:nvSpPr>
      <xdr:spPr>
        <a:xfrm>
          <a:off x="12547111" y="1259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155651</xdr:rowOff>
    </xdr:from>
    <xdr:to>
      <xdr:col>23</xdr:col>
      <xdr:colOff>568325</xdr:colOff>
      <xdr:row>77</xdr:row>
      <xdr:rowOff>85801</xdr:rowOff>
    </xdr:to>
    <xdr:sp macro="" textlink="">
      <xdr:nvSpPr>
        <xdr:cNvPr id="629" name="円/楕円 628"/>
        <xdr:cNvSpPr/>
      </xdr:nvSpPr>
      <xdr:spPr>
        <a:xfrm>
          <a:off x="16268700" y="131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134078</xdr:rowOff>
    </xdr:from>
    <xdr:ext cx="534377" cy="259045"/>
    <xdr:sp macro="" textlink="">
      <xdr:nvSpPr>
        <xdr:cNvPr id="630" name="公債費該当値テキスト"/>
        <xdr:cNvSpPr txBox="1"/>
      </xdr:nvSpPr>
      <xdr:spPr>
        <a:xfrm>
          <a:off x="16370300" y="131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153071</xdr:rowOff>
    </xdr:from>
    <xdr:to>
      <xdr:col>22</xdr:col>
      <xdr:colOff>415925</xdr:colOff>
      <xdr:row>77</xdr:row>
      <xdr:rowOff>83221</xdr:rowOff>
    </xdr:to>
    <xdr:sp macro="" textlink="">
      <xdr:nvSpPr>
        <xdr:cNvPr id="631" name="円/楕円 630"/>
        <xdr:cNvSpPr/>
      </xdr:nvSpPr>
      <xdr:spPr>
        <a:xfrm>
          <a:off x="15430500" y="1318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74348</xdr:rowOff>
    </xdr:from>
    <xdr:ext cx="534377" cy="259045"/>
    <xdr:sp macro="" textlink="">
      <xdr:nvSpPr>
        <xdr:cNvPr id="632" name="テキスト ボックス 631"/>
        <xdr:cNvSpPr txBox="1"/>
      </xdr:nvSpPr>
      <xdr:spPr>
        <a:xfrm>
          <a:off x="15214111" y="1327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122569</xdr:rowOff>
    </xdr:from>
    <xdr:to>
      <xdr:col>21</xdr:col>
      <xdr:colOff>212725</xdr:colOff>
      <xdr:row>77</xdr:row>
      <xdr:rowOff>52719</xdr:rowOff>
    </xdr:to>
    <xdr:sp macro="" textlink="">
      <xdr:nvSpPr>
        <xdr:cNvPr id="633" name="円/楕円 632"/>
        <xdr:cNvSpPr/>
      </xdr:nvSpPr>
      <xdr:spPr>
        <a:xfrm>
          <a:off x="14541500" y="1315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43846</xdr:rowOff>
    </xdr:from>
    <xdr:ext cx="534377" cy="259045"/>
    <xdr:sp macro="" textlink="">
      <xdr:nvSpPr>
        <xdr:cNvPr id="634" name="テキスト ボックス 633"/>
        <xdr:cNvSpPr txBox="1"/>
      </xdr:nvSpPr>
      <xdr:spPr>
        <a:xfrm>
          <a:off x="14325111" y="132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78547</xdr:rowOff>
    </xdr:from>
    <xdr:to>
      <xdr:col>20</xdr:col>
      <xdr:colOff>9525</xdr:colOff>
      <xdr:row>77</xdr:row>
      <xdr:rowOff>8697</xdr:rowOff>
    </xdr:to>
    <xdr:sp macro="" textlink="">
      <xdr:nvSpPr>
        <xdr:cNvPr id="635" name="円/楕円 634"/>
        <xdr:cNvSpPr/>
      </xdr:nvSpPr>
      <xdr:spPr>
        <a:xfrm>
          <a:off x="13652500" y="131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171274</xdr:rowOff>
    </xdr:from>
    <xdr:ext cx="534377" cy="259045"/>
    <xdr:sp macro="" textlink="">
      <xdr:nvSpPr>
        <xdr:cNvPr id="636" name="テキスト ボックス 635"/>
        <xdr:cNvSpPr txBox="1"/>
      </xdr:nvSpPr>
      <xdr:spPr>
        <a:xfrm>
          <a:off x="13436111" y="1320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39946</xdr:rowOff>
    </xdr:from>
    <xdr:to>
      <xdr:col>18</xdr:col>
      <xdr:colOff>492125</xdr:colOff>
      <xdr:row>76</xdr:row>
      <xdr:rowOff>141546</xdr:rowOff>
    </xdr:to>
    <xdr:sp macro="" textlink="">
      <xdr:nvSpPr>
        <xdr:cNvPr id="637" name="円/楕円 636"/>
        <xdr:cNvSpPr/>
      </xdr:nvSpPr>
      <xdr:spPr>
        <a:xfrm>
          <a:off x="12763500" y="1307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132673</xdr:rowOff>
    </xdr:from>
    <xdr:ext cx="534377" cy="259045"/>
    <xdr:sp macro="" textlink="">
      <xdr:nvSpPr>
        <xdr:cNvPr id="638" name="テキスト ボックス 637"/>
        <xdr:cNvSpPr txBox="1"/>
      </xdr:nvSpPr>
      <xdr:spPr>
        <a:xfrm>
          <a:off x="12547111" y="131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103443</xdr:rowOff>
    </xdr:from>
    <xdr:to>
      <xdr:col>23</xdr:col>
      <xdr:colOff>517525</xdr:colOff>
      <xdr:row>97</xdr:row>
      <xdr:rowOff>131790</xdr:rowOff>
    </xdr:to>
    <xdr:cxnSp macro="">
      <xdr:nvCxnSpPr>
        <xdr:cNvPr id="665" name="直線コネクタ 664"/>
        <xdr:cNvCxnSpPr/>
      </xdr:nvCxnSpPr>
      <xdr:spPr>
        <a:xfrm flipV="1">
          <a:off x="15481300" y="16734093"/>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137460</xdr:rowOff>
    </xdr:from>
    <xdr:to>
      <xdr:col>22</xdr:col>
      <xdr:colOff>365125</xdr:colOff>
      <xdr:row>97</xdr:row>
      <xdr:rowOff>131790</xdr:rowOff>
    </xdr:to>
    <xdr:cxnSp macro="">
      <xdr:nvCxnSpPr>
        <xdr:cNvPr id="668" name="直線コネクタ 667"/>
        <xdr:cNvCxnSpPr/>
      </xdr:nvCxnSpPr>
      <xdr:spPr>
        <a:xfrm>
          <a:off x="14592300" y="16596660"/>
          <a:ext cx="889000" cy="16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137460</xdr:rowOff>
    </xdr:from>
    <xdr:to>
      <xdr:col>21</xdr:col>
      <xdr:colOff>161925</xdr:colOff>
      <xdr:row>97</xdr:row>
      <xdr:rowOff>13193</xdr:rowOff>
    </xdr:to>
    <xdr:cxnSp macro="">
      <xdr:nvCxnSpPr>
        <xdr:cNvPr id="671" name="直線コネクタ 670"/>
        <xdr:cNvCxnSpPr/>
      </xdr:nvCxnSpPr>
      <xdr:spPr>
        <a:xfrm flipV="1">
          <a:off x="13703300" y="16596660"/>
          <a:ext cx="889000" cy="4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147911</xdr:rowOff>
    </xdr:from>
    <xdr:ext cx="469744" cy="259045"/>
    <xdr:sp macro="" textlink="">
      <xdr:nvSpPr>
        <xdr:cNvPr id="673" name="テキスト ボックス 672"/>
        <xdr:cNvSpPr txBox="1"/>
      </xdr:nvSpPr>
      <xdr:spPr>
        <a:xfrm>
          <a:off x="14357427" y="162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13193</xdr:rowOff>
    </xdr:from>
    <xdr:to>
      <xdr:col>19</xdr:col>
      <xdr:colOff>644525</xdr:colOff>
      <xdr:row>97</xdr:row>
      <xdr:rowOff>17582</xdr:rowOff>
    </xdr:to>
    <xdr:cxnSp macro="">
      <xdr:nvCxnSpPr>
        <xdr:cNvPr id="674" name="直線コネクタ 673"/>
        <xdr:cNvCxnSpPr/>
      </xdr:nvCxnSpPr>
      <xdr:spPr>
        <a:xfrm flipV="1">
          <a:off x="12814300" y="16643843"/>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52643</xdr:rowOff>
    </xdr:from>
    <xdr:to>
      <xdr:col>23</xdr:col>
      <xdr:colOff>568325</xdr:colOff>
      <xdr:row>97</xdr:row>
      <xdr:rowOff>154243</xdr:rowOff>
    </xdr:to>
    <xdr:sp macro="" textlink="">
      <xdr:nvSpPr>
        <xdr:cNvPr id="684" name="円/楕円 683"/>
        <xdr:cNvSpPr/>
      </xdr:nvSpPr>
      <xdr:spPr>
        <a:xfrm>
          <a:off x="162687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31070</xdr:rowOff>
    </xdr:from>
    <xdr:ext cx="469744" cy="259045"/>
    <xdr:sp macro="" textlink="">
      <xdr:nvSpPr>
        <xdr:cNvPr id="685" name="積立金該当値テキスト"/>
        <xdr:cNvSpPr txBox="1"/>
      </xdr:nvSpPr>
      <xdr:spPr>
        <a:xfrm>
          <a:off x="16370300" y="16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80990</xdr:rowOff>
    </xdr:from>
    <xdr:to>
      <xdr:col>22</xdr:col>
      <xdr:colOff>415925</xdr:colOff>
      <xdr:row>98</xdr:row>
      <xdr:rowOff>11140</xdr:rowOff>
    </xdr:to>
    <xdr:sp macro="" textlink="">
      <xdr:nvSpPr>
        <xdr:cNvPr id="686" name="円/楕円 685"/>
        <xdr:cNvSpPr/>
      </xdr:nvSpPr>
      <xdr:spPr>
        <a:xfrm>
          <a:off x="15430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2267</xdr:rowOff>
    </xdr:from>
    <xdr:ext cx="469744" cy="259045"/>
    <xdr:sp macro="" textlink="">
      <xdr:nvSpPr>
        <xdr:cNvPr id="687" name="テキスト ボックス 686"/>
        <xdr:cNvSpPr txBox="1"/>
      </xdr:nvSpPr>
      <xdr:spPr>
        <a:xfrm>
          <a:off x="15246427" y="168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86660</xdr:rowOff>
    </xdr:from>
    <xdr:to>
      <xdr:col>21</xdr:col>
      <xdr:colOff>212725</xdr:colOff>
      <xdr:row>97</xdr:row>
      <xdr:rowOff>16810</xdr:rowOff>
    </xdr:to>
    <xdr:sp macro="" textlink="">
      <xdr:nvSpPr>
        <xdr:cNvPr id="688" name="円/楕円 687"/>
        <xdr:cNvSpPr/>
      </xdr:nvSpPr>
      <xdr:spPr>
        <a:xfrm>
          <a:off x="14541500" y="165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7937</xdr:rowOff>
    </xdr:from>
    <xdr:ext cx="469744" cy="259045"/>
    <xdr:sp macro="" textlink="">
      <xdr:nvSpPr>
        <xdr:cNvPr id="689" name="テキスト ボックス 688"/>
        <xdr:cNvSpPr txBox="1"/>
      </xdr:nvSpPr>
      <xdr:spPr>
        <a:xfrm>
          <a:off x="14357427" y="166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133843</xdr:rowOff>
    </xdr:from>
    <xdr:to>
      <xdr:col>20</xdr:col>
      <xdr:colOff>9525</xdr:colOff>
      <xdr:row>97</xdr:row>
      <xdr:rowOff>63993</xdr:rowOff>
    </xdr:to>
    <xdr:sp macro="" textlink="">
      <xdr:nvSpPr>
        <xdr:cNvPr id="690" name="円/楕円 689"/>
        <xdr:cNvSpPr/>
      </xdr:nvSpPr>
      <xdr:spPr>
        <a:xfrm>
          <a:off x="13652500" y="165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55120</xdr:rowOff>
    </xdr:from>
    <xdr:ext cx="469744" cy="259045"/>
    <xdr:sp macro="" textlink="">
      <xdr:nvSpPr>
        <xdr:cNvPr id="691" name="テキスト ボックス 690"/>
        <xdr:cNvSpPr txBox="1"/>
      </xdr:nvSpPr>
      <xdr:spPr>
        <a:xfrm>
          <a:off x="13468427" y="1668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138232</xdr:rowOff>
    </xdr:from>
    <xdr:to>
      <xdr:col>18</xdr:col>
      <xdr:colOff>492125</xdr:colOff>
      <xdr:row>97</xdr:row>
      <xdr:rowOff>68382</xdr:rowOff>
    </xdr:to>
    <xdr:sp macro="" textlink="">
      <xdr:nvSpPr>
        <xdr:cNvPr id="692" name="円/楕円 691"/>
        <xdr:cNvSpPr/>
      </xdr:nvSpPr>
      <xdr:spPr>
        <a:xfrm>
          <a:off x="12763500" y="165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59509</xdr:rowOff>
    </xdr:from>
    <xdr:ext cx="469744" cy="259045"/>
    <xdr:sp macro="" textlink="">
      <xdr:nvSpPr>
        <xdr:cNvPr id="693" name="テキスト ボックス 692"/>
        <xdr:cNvSpPr txBox="1"/>
      </xdr:nvSpPr>
      <xdr:spPr>
        <a:xfrm>
          <a:off x="12579427" y="1669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98389</xdr:rowOff>
    </xdr:from>
    <xdr:to>
      <xdr:col>32</xdr:col>
      <xdr:colOff>187325</xdr:colOff>
      <xdr:row>39</xdr:row>
      <xdr:rowOff>98878</xdr:rowOff>
    </xdr:to>
    <xdr:cxnSp macro="">
      <xdr:nvCxnSpPr>
        <xdr:cNvPr id="724" name="直線コネクタ 723"/>
        <xdr:cNvCxnSpPr/>
      </xdr:nvCxnSpPr>
      <xdr:spPr>
        <a:xfrm flipV="1">
          <a:off x="21323300" y="6784939"/>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7" name="直線コネクタ 72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0" name="直線コネクタ 72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128905</xdr:rowOff>
    </xdr:from>
    <xdr:to>
      <xdr:col>29</xdr:col>
      <xdr:colOff>568325</xdr:colOff>
      <xdr:row>39</xdr:row>
      <xdr:rowOff>59055</xdr:rowOff>
    </xdr:to>
    <xdr:sp macro="" textlink="">
      <xdr:nvSpPr>
        <xdr:cNvPr id="731" name="フローチャート : 判断 730"/>
        <xdr:cNvSpPr/>
      </xdr:nvSpPr>
      <xdr:spPr>
        <a:xfrm>
          <a:off x="20383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75582</xdr:rowOff>
    </xdr:from>
    <xdr:ext cx="378565" cy="259045"/>
    <xdr:sp macro="" textlink="">
      <xdr:nvSpPr>
        <xdr:cNvPr id="732" name="テキスト ボックス 731"/>
        <xdr:cNvSpPr txBox="1"/>
      </xdr:nvSpPr>
      <xdr:spPr>
        <a:xfrm>
          <a:off x="20245017" y="6419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3" name="直線コネクタ 73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130048</xdr:rowOff>
    </xdr:from>
    <xdr:to>
      <xdr:col>28</xdr:col>
      <xdr:colOff>365125</xdr:colOff>
      <xdr:row>39</xdr:row>
      <xdr:rowOff>60198</xdr:rowOff>
    </xdr:to>
    <xdr:sp macro="" textlink="">
      <xdr:nvSpPr>
        <xdr:cNvPr id="734" name="フローチャート : 判断 733"/>
        <xdr:cNvSpPr/>
      </xdr:nvSpPr>
      <xdr:spPr>
        <a:xfrm>
          <a:off x="19494500" y="6645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76725</xdr:rowOff>
    </xdr:from>
    <xdr:ext cx="378565" cy="259045"/>
    <xdr:sp macro="" textlink="">
      <xdr:nvSpPr>
        <xdr:cNvPr id="735" name="テキスト ボックス 734"/>
        <xdr:cNvSpPr txBox="1"/>
      </xdr:nvSpPr>
      <xdr:spPr>
        <a:xfrm>
          <a:off x="19356017" y="6420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129068</xdr:rowOff>
    </xdr:from>
    <xdr:to>
      <xdr:col>27</xdr:col>
      <xdr:colOff>161925</xdr:colOff>
      <xdr:row>39</xdr:row>
      <xdr:rowOff>59218</xdr:rowOff>
    </xdr:to>
    <xdr:sp macro="" textlink="">
      <xdr:nvSpPr>
        <xdr:cNvPr id="736" name="フローチャート : 判断 735"/>
        <xdr:cNvSpPr/>
      </xdr:nvSpPr>
      <xdr:spPr>
        <a:xfrm>
          <a:off x="18605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75745</xdr:rowOff>
    </xdr:from>
    <xdr:ext cx="378565" cy="259045"/>
    <xdr:sp macro="" textlink="">
      <xdr:nvSpPr>
        <xdr:cNvPr id="737" name="テキスト ボックス 736"/>
        <xdr:cNvSpPr txBox="1"/>
      </xdr:nvSpPr>
      <xdr:spPr>
        <a:xfrm>
          <a:off x="18467017" y="641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47589</xdr:rowOff>
    </xdr:from>
    <xdr:to>
      <xdr:col>32</xdr:col>
      <xdr:colOff>238125</xdr:colOff>
      <xdr:row>39</xdr:row>
      <xdr:rowOff>149189</xdr:rowOff>
    </xdr:to>
    <xdr:sp macro="" textlink="">
      <xdr:nvSpPr>
        <xdr:cNvPr id="743" name="円/楕円 742"/>
        <xdr:cNvSpPr/>
      </xdr:nvSpPr>
      <xdr:spPr>
        <a:xfrm>
          <a:off x="22110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133966</xdr:rowOff>
    </xdr:from>
    <xdr:ext cx="249299" cy="259045"/>
    <xdr:sp macro="" textlink="">
      <xdr:nvSpPr>
        <xdr:cNvPr id="744" name="投資及び出資金該当値テキスト"/>
        <xdr:cNvSpPr txBox="1"/>
      </xdr:nvSpPr>
      <xdr:spPr>
        <a:xfrm>
          <a:off x="22212300" y="6649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5" name="円/楕円 74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6" name="テキスト ボックス 74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7" name="円/楕円 74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8" name="テキスト ボックス 74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9" name="円/楕円 74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0" name="テキスト ボックス 74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1" name="円/楕円 75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2" name="テキスト ボックス 75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91367</xdr:rowOff>
    </xdr:from>
    <xdr:to>
      <xdr:col>32</xdr:col>
      <xdr:colOff>187325</xdr:colOff>
      <xdr:row>59</xdr:row>
      <xdr:rowOff>91466</xdr:rowOff>
    </xdr:to>
    <xdr:cxnSp macro="">
      <xdr:nvCxnSpPr>
        <xdr:cNvPr id="783" name="直線コネクタ 782"/>
        <xdr:cNvCxnSpPr/>
      </xdr:nvCxnSpPr>
      <xdr:spPr>
        <a:xfrm flipV="1">
          <a:off x="21323300" y="1020691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91466</xdr:rowOff>
    </xdr:from>
    <xdr:to>
      <xdr:col>31</xdr:col>
      <xdr:colOff>34925</xdr:colOff>
      <xdr:row>59</xdr:row>
      <xdr:rowOff>98878</xdr:rowOff>
    </xdr:to>
    <xdr:cxnSp macro="">
      <xdr:nvCxnSpPr>
        <xdr:cNvPr id="786" name="直線コネクタ 785"/>
        <xdr:cNvCxnSpPr/>
      </xdr:nvCxnSpPr>
      <xdr:spPr>
        <a:xfrm flipV="1">
          <a:off x="20434300" y="10207016"/>
          <a:ext cx="889000" cy="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98421</xdr:rowOff>
    </xdr:from>
    <xdr:to>
      <xdr:col>29</xdr:col>
      <xdr:colOff>517525</xdr:colOff>
      <xdr:row>59</xdr:row>
      <xdr:rowOff>98878</xdr:rowOff>
    </xdr:to>
    <xdr:cxnSp macro="">
      <xdr:nvCxnSpPr>
        <xdr:cNvPr id="789" name="直線コネクタ 788"/>
        <xdr:cNvCxnSpPr/>
      </xdr:nvCxnSpPr>
      <xdr:spPr>
        <a:xfrm>
          <a:off x="19545300" y="102139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8563</xdr:rowOff>
    </xdr:from>
    <xdr:to>
      <xdr:col>29</xdr:col>
      <xdr:colOff>568325</xdr:colOff>
      <xdr:row>58</xdr:row>
      <xdr:rowOff>110163</xdr:rowOff>
    </xdr:to>
    <xdr:sp macro="" textlink="">
      <xdr:nvSpPr>
        <xdr:cNvPr id="790" name="フローチャート : 判断 789"/>
        <xdr:cNvSpPr/>
      </xdr:nvSpPr>
      <xdr:spPr>
        <a:xfrm>
          <a:off x="20383500" y="995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126690</xdr:rowOff>
    </xdr:from>
    <xdr:ext cx="469744" cy="259045"/>
    <xdr:sp macro="" textlink="">
      <xdr:nvSpPr>
        <xdr:cNvPr id="791" name="テキスト ボックス 790"/>
        <xdr:cNvSpPr txBox="1"/>
      </xdr:nvSpPr>
      <xdr:spPr>
        <a:xfrm>
          <a:off x="20199427" y="972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97834</xdr:rowOff>
    </xdr:from>
    <xdr:to>
      <xdr:col>28</xdr:col>
      <xdr:colOff>314325</xdr:colOff>
      <xdr:row>59</xdr:row>
      <xdr:rowOff>98421</xdr:rowOff>
    </xdr:to>
    <xdr:cxnSp macro="">
      <xdr:nvCxnSpPr>
        <xdr:cNvPr id="792" name="直線コネクタ 791"/>
        <xdr:cNvCxnSpPr/>
      </xdr:nvCxnSpPr>
      <xdr:spPr>
        <a:xfrm>
          <a:off x="18656300" y="10213384"/>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25545</xdr:rowOff>
    </xdr:from>
    <xdr:to>
      <xdr:col>28</xdr:col>
      <xdr:colOff>365125</xdr:colOff>
      <xdr:row>58</xdr:row>
      <xdr:rowOff>127145</xdr:rowOff>
    </xdr:to>
    <xdr:sp macro="" textlink="">
      <xdr:nvSpPr>
        <xdr:cNvPr id="793" name="フローチャート : 判断 792"/>
        <xdr:cNvSpPr/>
      </xdr:nvSpPr>
      <xdr:spPr>
        <a:xfrm>
          <a:off x="19494500" y="996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143672</xdr:rowOff>
    </xdr:from>
    <xdr:ext cx="469744" cy="259045"/>
    <xdr:sp macro="" textlink="">
      <xdr:nvSpPr>
        <xdr:cNvPr id="794" name="テキスト ボックス 793"/>
        <xdr:cNvSpPr txBox="1"/>
      </xdr:nvSpPr>
      <xdr:spPr>
        <a:xfrm>
          <a:off x="19310427" y="97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15780</xdr:rowOff>
    </xdr:from>
    <xdr:to>
      <xdr:col>27</xdr:col>
      <xdr:colOff>161925</xdr:colOff>
      <xdr:row>58</xdr:row>
      <xdr:rowOff>117380</xdr:rowOff>
    </xdr:to>
    <xdr:sp macro="" textlink="">
      <xdr:nvSpPr>
        <xdr:cNvPr id="795" name="フローチャート : 判断 794"/>
        <xdr:cNvSpPr/>
      </xdr:nvSpPr>
      <xdr:spPr>
        <a:xfrm>
          <a:off x="18605500" y="99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133907</xdr:rowOff>
    </xdr:from>
    <xdr:ext cx="469744" cy="259045"/>
    <xdr:sp macro="" textlink="">
      <xdr:nvSpPr>
        <xdr:cNvPr id="796" name="テキスト ボックス 795"/>
        <xdr:cNvSpPr txBox="1"/>
      </xdr:nvSpPr>
      <xdr:spPr>
        <a:xfrm>
          <a:off x="18421427" y="97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40567</xdr:rowOff>
    </xdr:from>
    <xdr:to>
      <xdr:col>32</xdr:col>
      <xdr:colOff>238125</xdr:colOff>
      <xdr:row>59</xdr:row>
      <xdr:rowOff>142167</xdr:rowOff>
    </xdr:to>
    <xdr:sp macro="" textlink="">
      <xdr:nvSpPr>
        <xdr:cNvPr id="802" name="円/楕円 801"/>
        <xdr:cNvSpPr/>
      </xdr:nvSpPr>
      <xdr:spPr>
        <a:xfrm>
          <a:off x="221107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126944</xdr:rowOff>
    </xdr:from>
    <xdr:ext cx="378565" cy="259045"/>
    <xdr:sp macro="" textlink="">
      <xdr:nvSpPr>
        <xdr:cNvPr id="803" name="貸付金該当値テキスト"/>
        <xdr:cNvSpPr txBox="1"/>
      </xdr:nvSpPr>
      <xdr:spPr>
        <a:xfrm>
          <a:off x="22212300" y="10071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40666</xdr:rowOff>
    </xdr:from>
    <xdr:to>
      <xdr:col>31</xdr:col>
      <xdr:colOff>85725</xdr:colOff>
      <xdr:row>59</xdr:row>
      <xdr:rowOff>142266</xdr:rowOff>
    </xdr:to>
    <xdr:sp macro="" textlink="">
      <xdr:nvSpPr>
        <xdr:cNvPr id="804" name="円/楕円 803"/>
        <xdr:cNvSpPr/>
      </xdr:nvSpPr>
      <xdr:spPr>
        <a:xfrm>
          <a:off x="21272500" y="101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133393</xdr:rowOff>
    </xdr:from>
    <xdr:ext cx="378565" cy="259045"/>
    <xdr:sp macro="" textlink="">
      <xdr:nvSpPr>
        <xdr:cNvPr id="805" name="テキスト ボックス 804"/>
        <xdr:cNvSpPr txBox="1"/>
      </xdr:nvSpPr>
      <xdr:spPr>
        <a:xfrm>
          <a:off x="21134017" y="1024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6" name="円/楕円 80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7" name="テキスト ボックス 80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47621</xdr:rowOff>
    </xdr:from>
    <xdr:to>
      <xdr:col>28</xdr:col>
      <xdr:colOff>365125</xdr:colOff>
      <xdr:row>59</xdr:row>
      <xdr:rowOff>149221</xdr:rowOff>
    </xdr:to>
    <xdr:sp macro="" textlink="">
      <xdr:nvSpPr>
        <xdr:cNvPr id="808" name="円/楕円 807"/>
        <xdr:cNvSpPr/>
      </xdr:nvSpPr>
      <xdr:spPr>
        <a:xfrm>
          <a:off x="19494500" y="101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140348</xdr:rowOff>
    </xdr:from>
    <xdr:ext cx="313932" cy="259045"/>
    <xdr:sp macro="" textlink="">
      <xdr:nvSpPr>
        <xdr:cNvPr id="809" name="テキスト ボックス 808"/>
        <xdr:cNvSpPr txBox="1"/>
      </xdr:nvSpPr>
      <xdr:spPr>
        <a:xfrm>
          <a:off x="19388333" y="10255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47034</xdr:rowOff>
    </xdr:from>
    <xdr:to>
      <xdr:col>27</xdr:col>
      <xdr:colOff>161925</xdr:colOff>
      <xdr:row>59</xdr:row>
      <xdr:rowOff>148634</xdr:rowOff>
    </xdr:to>
    <xdr:sp macro="" textlink="">
      <xdr:nvSpPr>
        <xdr:cNvPr id="810" name="円/楕円 809"/>
        <xdr:cNvSpPr/>
      </xdr:nvSpPr>
      <xdr:spPr>
        <a:xfrm>
          <a:off x="18605500" y="101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139761</xdr:rowOff>
    </xdr:from>
    <xdr:ext cx="313932" cy="259045"/>
    <xdr:sp macro="" textlink="">
      <xdr:nvSpPr>
        <xdr:cNvPr id="811" name="テキスト ボックス 810"/>
        <xdr:cNvSpPr txBox="1"/>
      </xdr:nvSpPr>
      <xdr:spPr>
        <a:xfrm>
          <a:off x="18499333" y="10255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121477</xdr:rowOff>
    </xdr:from>
    <xdr:to>
      <xdr:col>32</xdr:col>
      <xdr:colOff>187325</xdr:colOff>
      <xdr:row>75</xdr:row>
      <xdr:rowOff>47868</xdr:rowOff>
    </xdr:to>
    <xdr:cxnSp macro="">
      <xdr:nvCxnSpPr>
        <xdr:cNvPr id="843" name="直線コネクタ 842"/>
        <xdr:cNvCxnSpPr/>
      </xdr:nvCxnSpPr>
      <xdr:spPr>
        <a:xfrm>
          <a:off x="21323300" y="12808777"/>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121477</xdr:rowOff>
    </xdr:from>
    <xdr:to>
      <xdr:col>31</xdr:col>
      <xdr:colOff>34925</xdr:colOff>
      <xdr:row>75</xdr:row>
      <xdr:rowOff>53714</xdr:rowOff>
    </xdr:to>
    <xdr:cxnSp macro="">
      <xdr:nvCxnSpPr>
        <xdr:cNvPr id="846" name="直線コネクタ 845"/>
        <xdr:cNvCxnSpPr/>
      </xdr:nvCxnSpPr>
      <xdr:spPr>
        <a:xfrm flipV="1">
          <a:off x="20434300" y="12808777"/>
          <a:ext cx="889000" cy="10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53714</xdr:rowOff>
    </xdr:from>
    <xdr:to>
      <xdr:col>29</xdr:col>
      <xdr:colOff>517525</xdr:colOff>
      <xdr:row>75</xdr:row>
      <xdr:rowOff>78892</xdr:rowOff>
    </xdr:to>
    <xdr:cxnSp macro="">
      <xdr:nvCxnSpPr>
        <xdr:cNvPr id="849" name="直線コネクタ 848"/>
        <xdr:cNvCxnSpPr/>
      </xdr:nvCxnSpPr>
      <xdr:spPr>
        <a:xfrm flipV="1">
          <a:off x="19545300" y="12912464"/>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49254</xdr:rowOff>
    </xdr:from>
    <xdr:to>
      <xdr:col>29</xdr:col>
      <xdr:colOff>568325</xdr:colOff>
      <xdr:row>76</xdr:row>
      <xdr:rowOff>150854</xdr:rowOff>
    </xdr:to>
    <xdr:sp macro="" textlink="">
      <xdr:nvSpPr>
        <xdr:cNvPr id="850" name="フローチャート : 判断 849"/>
        <xdr:cNvSpPr/>
      </xdr:nvSpPr>
      <xdr:spPr>
        <a:xfrm>
          <a:off x="20383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141981</xdr:rowOff>
    </xdr:from>
    <xdr:ext cx="534377" cy="259045"/>
    <xdr:sp macro="" textlink="">
      <xdr:nvSpPr>
        <xdr:cNvPr id="851" name="テキスト ボックス 850"/>
        <xdr:cNvSpPr txBox="1"/>
      </xdr:nvSpPr>
      <xdr:spPr>
        <a:xfrm>
          <a:off x="20167111" y="131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78892</xdr:rowOff>
    </xdr:from>
    <xdr:to>
      <xdr:col>28</xdr:col>
      <xdr:colOff>314325</xdr:colOff>
      <xdr:row>75</xdr:row>
      <xdr:rowOff>112692</xdr:rowOff>
    </xdr:to>
    <xdr:cxnSp macro="">
      <xdr:nvCxnSpPr>
        <xdr:cNvPr id="852" name="直線コネクタ 851"/>
        <xdr:cNvCxnSpPr/>
      </xdr:nvCxnSpPr>
      <xdr:spPr>
        <a:xfrm flipV="1">
          <a:off x="18656300" y="12937642"/>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79919</xdr:rowOff>
    </xdr:from>
    <xdr:to>
      <xdr:col>28</xdr:col>
      <xdr:colOff>365125</xdr:colOff>
      <xdr:row>77</xdr:row>
      <xdr:rowOff>10069</xdr:rowOff>
    </xdr:to>
    <xdr:sp macro="" textlink="">
      <xdr:nvSpPr>
        <xdr:cNvPr id="853" name="フローチャート : 判断 852"/>
        <xdr:cNvSpPr/>
      </xdr:nvSpPr>
      <xdr:spPr>
        <a:xfrm>
          <a:off x="19494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1196</xdr:rowOff>
    </xdr:from>
    <xdr:ext cx="534377" cy="259045"/>
    <xdr:sp macro="" textlink="">
      <xdr:nvSpPr>
        <xdr:cNvPr id="854" name="テキスト ボックス 853"/>
        <xdr:cNvSpPr txBox="1"/>
      </xdr:nvSpPr>
      <xdr:spPr>
        <a:xfrm>
          <a:off x="19278111" y="1320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98011</xdr:rowOff>
    </xdr:from>
    <xdr:to>
      <xdr:col>27</xdr:col>
      <xdr:colOff>161925</xdr:colOff>
      <xdr:row>77</xdr:row>
      <xdr:rowOff>28161</xdr:rowOff>
    </xdr:to>
    <xdr:sp macro="" textlink="">
      <xdr:nvSpPr>
        <xdr:cNvPr id="855" name="フローチャート : 判断 854"/>
        <xdr:cNvSpPr/>
      </xdr:nvSpPr>
      <xdr:spPr>
        <a:xfrm>
          <a:off x="18605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19288</xdr:rowOff>
    </xdr:from>
    <xdr:ext cx="534377" cy="259045"/>
    <xdr:sp macro="" textlink="">
      <xdr:nvSpPr>
        <xdr:cNvPr id="856" name="テキスト ボックス 855"/>
        <xdr:cNvSpPr txBox="1"/>
      </xdr:nvSpPr>
      <xdr:spPr>
        <a:xfrm>
          <a:off x="18389111" y="13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168518</xdr:rowOff>
    </xdr:from>
    <xdr:to>
      <xdr:col>32</xdr:col>
      <xdr:colOff>238125</xdr:colOff>
      <xdr:row>75</xdr:row>
      <xdr:rowOff>98668</xdr:rowOff>
    </xdr:to>
    <xdr:sp macro="" textlink="">
      <xdr:nvSpPr>
        <xdr:cNvPr id="862" name="円/楕円 861"/>
        <xdr:cNvSpPr/>
      </xdr:nvSpPr>
      <xdr:spPr>
        <a:xfrm>
          <a:off x="22110700" y="1285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19945</xdr:rowOff>
    </xdr:from>
    <xdr:ext cx="534377" cy="259045"/>
    <xdr:sp macro="" textlink="">
      <xdr:nvSpPr>
        <xdr:cNvPr id="863" name="繰出金該当値テキスト"/>
        <xdr:cNvSpPr txBox="1"/>
      </xdr:nvSpPr>
      <xdr:spPr>
        <a:xfrm>
          <a:off x="22212300" y="1270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70677</xdr:rowOff>
    </xdr:from>
    <xdr:to>
      <xdr:col>31</xdr:col>
      <xdr:colOff>85725</xdr:colOff>
      <xdr:row>75</xdr:row>
      <xdr:rowOff>827</xdr:rowOff>
    </xdr:to>
    <xdr:sp macro="" textlink="">
      <xdr:nvSpPr>
        <xdr:cNvPr id="864" name="円/楕円 863"/>
        <xdr:cNvSpPr/>
      </xdr:nvSpPr>
      <xdr:spPr>
        <a:xfrm>
          <a:off x="21272500" y="127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17354</xdr:rowOff>
    </xdr:from>
    <xdr:ext cx="534377" cy="259045"/>
    <xdr:sp macro="" textlink="">
      <xdr:nvSpPr>
        <xdr:cNvPr id="865" name="テキスト ボックス 864"/>
        <xdr:cNvSpPr txBox="1"/>
      </xdr:nvSpPr>
      <xdr:spPr>
        <a:xfrm>
          <a:off x="21056111" y="125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2914</xdr:rowOff>
    </xdr:from>
    <xdr:to>
      <xdr:col>29</xdr:col>
      <xdr:colOff>568325</xdr:colOff>
      <xdr:row>75</xdr:row>
      <xdr:rowOff>104514</xdr:rowOff>
    </xdr:to>
    <xdr:sp macro="" textlink="">
      <xdr:nvSpPr>
        <xdr:cNvPr id="866" name="円/楕円 865"/>
        <xdr:cNvSpPr/>
      </xdr:nvSpPr>
      <xdr:spPr>
        <a:xfrm>
          <a:off x="20383500" y="128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121041</xdr:rowOff>
    </xdr:from>
    <xdr:ext cx="534377" cy="259045"/>
    <xdr:sp macro="" textlink="">
      <xdr:nvSpPr>
        <xdr:cNvPr id="867" name="テキスト ボックス 866"/>
        <xdr:cNvSpPr txBox="1"/>
      </xdr:nvSpPr>
      <xdr:spPr>
        <a:xfrm>
          <a:off x="20167111" y="12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28092</xdr:rowOff>
    </xdr:from>
    <xdr:to>
      <xdr:col>28</xdr:col>
      <xdr:colOff>365125</xdr:colOff>
      <xdr:row>75</xdr:row>
      <xdr:rowOff>129692</xdr:rowOff>
    </xdr:to>
    <xdr:sp macro="" textlink="">
      <xdr:nvSpPr>
        <xdr:cNvPr id="868" name="円/楕円 867"/>
        <xdr:cNvSpPr/>
      </xdr:nvSpPr>
      <xdr:spPr>
        <a:xfrm>
          <a:off x="19494500" y="128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146219</xdr:rowOff>
    </xdr:from>
    <xdr:ext cx="534377" cy="259045"/>
    <xdr:sp macro="" textlink="">
      <xdr:nvSpPr>
        <xdr:cNvPr id="869" name="テキスト ボックス 868"/>
        <xdr:cNvSpPr txBox="1"/>
      </xdr:nvSpPr>
      <xdr:spPr>
        <a:xfrm>
          <a:off x="19278111" y="126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61892</xdr:rowOff>
    </xdr:from>
    <xdr:to>
      <xdr:col>27</xdr:col>
      <xdr:colOff>161925</xdr:colOff>
      <xdr:row>75</xdr:row>
      <xdr:rowOff>163492</xdr:rowOff>
    </xdr:to>
    <xdr:sp macro="" textlink="">
      <xdr:nvSpPr>
        <xdr:cNvPr id="870" name="円/楕円 869"/>
        <xdr:cNvSpPr/>
      </xdr:nvSpPr>
      <xdr:spPr>
        <a:xfrm>
          <a:off x="18605500" y="129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8569</xdr:rowOff>
    </xdr:from>
    <xdr:ext cx="534377" cy="259045"/>
    <xdr:sp macro="" textlink="">
      <xdr:nvSpPr>
        <xdr:cNvPr id="871" name="テキスト ボックス 870"/>
        <xdr:cNvSpPr txBox="1"/>
      </xdr:nvSpPr>
      <xdr:spPr>
        <a:xfrm>
          <a:off x="18389111" y="1269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歳出決算総額の</a:t>
          </a:r>
          <a:r>
            <a:rPr kumimoji="1" lang="en-US" altLang="ja-JP" sz="1100">
              <a:solidFill>
                <a:schemeClr val="dk1"/>
              </a:solidFill>
              <a:effectLst/>
              <a:latin typeface="+mn-lt"/>
              <a:ea typeface="+mn-ea"/>
              <a:cs typeface="+mn-cs"/>
            </a:rPr>
            <a:t>35.3</a:t>
          </a:r>
          <a:r>
            <a:rPr kumimoji="1" lang="ja-JP" altLang="ja-JP" sz="1100">
              <a:solidFill>
                <a:schemeClr val="dk1"/>
              </a:solidFill>
              <a:effectLst/>
              <a:latin typeface="+mn-lt"/>
              <a:ea typeface="+mn-ea"/>
              <a:cs typeface="+mn-cs"/>
            </a:rPr>
            <a:t>％を占める扶助費は、増加傾向にあり、住民一人当たり</a:t>
          </a:r>
          <a:r>
            <a:rPr kumimoji="1" lang="en-US" altLang="ja-JP" sz="1100">
              <a:solidFill>
                <a:schemeClr val="dk1"/>
              </a:solidFill>
              <a:effectLst/>
              <a:latin typeface="+mn-lt"/>
              <a:ea typeface="+mn-ea"/>
              <a:cs typeface="+mn-cs"/>
            </a:rPr>
            <a:t>121,403</a:t>
          </a:r>
          <a:r>
            <a:rPr kumimoji="1" lang="ja-JP" altLang="ja-JP" sz="1100">
              <a:solidFill>
                <a:schemeClr val="dk1"/>
              </a:solidFill>
              <a:effectLst/>
              <a:latin typeface="+mn-lt"/>
              <a:ea typeface="+mn-ea"/>
              <a:cs typeface="+mn-cs"/>
            </a:rPr>
            <a:t>円となっている。類似団体平均と</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高い水準にある</a:t>
          </a:r>
          <a:r>
            <a:rPr kumimoji="1" lang="ja-JP" altLang="en-US" sz="1100">
              <a:solidFill>
                <a:schemeClr val="dk1"/>
              </a:solidFill>
              <a:effectLst/>
              <a:latin typeface="+mn-lt"/>
              <a:ea typeface="+mn-ea"/>
              <a:cs typeface="+mn-cs"/>
            </a:rPr>
            <a:t>のは</a:t>
          </a:r>
          <a:r>
            <a:rPr kumimoji="1" lang="ja-JP" altLang="ja-JP" sz="1100">
              <a:solidFill>
                <a:schemeClr val="dk1"/>
              </a:solidFill>
              <a:effectLst/>
              <a:latin typeface="+mn-lt"/>
              <a:ea typeface="+mn-ea"/>
              <a:cs typeface="+mn-cs"/>
            </a:rPr>
            <a:t>、子育て支援施策の充実を図ってきたことによるものであり、児童福祉費の住民一人当たり決算額が、類似団体平均対比で</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％大きくなっている。</a:t>
          </a:r>
          <a:endParaRPr lang="ja-JP" altLang="ja-JP" sz="1400">
            <a:effectLst/>
          </a:endParaRPr>
        </a:p>
        <a:p>
          <a:r>
            <a:rPr kumimoji="1" lang="ja-JP" altLang="ja-JP" sz="1100">
              <a:solidFill>
                <a:schemeClr val="dk1"/>
              </a:solidFill>
              <a:effectLst/>
              <a:latin typeface="+mn-lt"/>
              <a:ea typeface="+mn-ea"/>
              <a:cs typeface="+mn-cs"/>
            </a:rPr>
            <a:t>　一方で、人件費は住民一人当たり</a:t>
          </a:r>
          <a:r>
            <a:rPr kumimoji="1" lang="en-US" altLang="ja-JP" sz="1100">
              <a:solidFill>
                <a:schemeClr val="dk1"/>
              </a:solidFill>
              <a:effectLst/>
              <a:latin typeface="+mn-lt"/>
              <a:ea typeface="+mn-ea"/>
              <a:cs typeface="+mn-cs"/>
            </a:rPr>
            <a:t>49,035</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類似団体平均と比較して低い水準にある。これは、</a:t>
          </a:r>
          <a:r>
            <a:rPr kumimoji="1" lang="ja-JP" altLang="en-US" sz="1100">
              <a:solidFill>
                <a:schemeClr val="dk1"/>
              </a:solidFill>
              <a:effectLst/>
              <a:latin typeface="+mn-lt"/>
              <a:ea typeface="+mn-ea"/>
              <a:cs typeface="+mn-cs"/>
            </a:rPr>
            <a:t>行財政改革の取り組みにより、</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人当たり職員数及びラスパイレス指数が、ともに類似団体平均を下回っていることが要因である。</a:t>
          </a:r>
          <a:endParaRPr lang="ja-JP" altLang="ja-JP" sz="1400">
            <a:effectLst/>
          </a:endParaRPr>
        </a:p>
        <a:p>
          <a:r>
            <a:rPr kumimoji="1" lang="ja-JP" altLang="ja-JP" sz="1100">
              <a:solidFill>
                <a:schemeClr val="dk1"/>
              </a:solidFill>
              <a:effectLst/>
              <a:latin typeface="+mn-lt"/>
              <a:ea typeface="+mn-ea"/>
              <a:cs typeface="+mn-cs"/>
            </a:rPr>
            <a:t>　また、公債費は住民一人当たり</a:t>
          </a:r>
          <a:r>
            <a:rPr kumimoji="1" lang="en-US" altLang="ja-JP" sz="1100">
              <a:solidFill>
                <a:schemeClr val="dk1"/>
              </a:solidFill>
              <a:effectLst/>
              <a:latin typeface="+mn-lt"/>
              <a:ea typeface="+mn-ea"/>
              <a:cs typeface="+mn-cs"/>
            </a:rPr>
            <a:t>22,456</a:t>
          </a:r>
          <a:r>
            <a:rPr kumimoji="1" lang="ja-JP" altLang="ja-JP" sz="1100">
              <a:solidFill>
                <a:schemeClr val="dk1"/>
              </a:solidFill>
              <a:effectLst/>
              <a:latin typeface="+mn-lt"/>
              <a:ea typeface="+mn-ea"/>
              <a:cs typeface="+mn-cs"/>
            </a:rPr>
            <a:t>円で、人件費と同様に減少傾向にあり、類似団体平均と比較して低い水準にある。これは借入抑制の取組により、元利償還金が減少したことによるものである。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東京都八王子市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563,228
552,115
186.38
195,932,846
193,944,232
1,976,678
108,160,487
130,148,265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58057</xdr:rowOff>
    </xdr:from>
    <xdr:to>
      <xdr:col>6</xdr:col>
      <xdr:colOff>511175</xdr:colOff>
      <xdr:row>38</xdr:row>
      <xdr:rowOff>98334</xdr:rowOff>
    </xdr:to>
    <xdr:cxnSp macro="">
      <xdr:nvCxnSpPr>
        <xdr:cNvPr id="63" name="直線コネクタ 62"/>
        <xdr:cNvCxnSpPr/>
      </xdr:nvCxnSpPr>
      <xdr:spPr>
        <a:xfrm>
          <a:off x="3797300" y="6573157"/>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58057</xdr:rowOff>
    </xdr:from>
    <xdr:to>
      <xdr:col>5</xdr:col>
      <xdr:colOff>358775</xdr:colOff>
      <xdr:row>39</xdr:row>
      <xdr:rowOff>3084</xdr:rowOff>
    </xdr:to>
    <xdr:cxnSp macro="">
      <xdr:nvCxnSpPr>
        <xdr:cNvPr id="66" name="直線コネクタ 65"/>
        <xdr:cNvCxnSpPr/>
      </xdr:nvCxnSpPr>
      <xdr:spPr>
        <a:xfrm flipV="1">
          <a:off x="2908300" y="6573157"/>
          <a:ext cx="889000" cy="1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170016</xdr:rowOff>
    </xdr:from>
    <xdr:ext cx="469744" cy="259045"/>
    <xdr:sp macro="" textlink="">
      <xdr:nvSpPr>
        <xdr:cNvPr id="68" name="テキスト ボックス 67"/>
        <xdr:cNvSpPr txBox="1"/>
      </xdr:nvSpPr>
      <xdr:spPr>
        <a:xfrm>
          <a:off x="3562427"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3084</xdr:rowOff>
    </xdr:from>
    <xdr:to>
      <xdr:col>4</xdr:col>
      <xdr:colOff>155575</xdr:colOff>
      <xdr:row>39</xdr:row>
      <xdr:rowOff>18324</xdr:rowOff>
    </xdr:to>
    <xdr:cxnSp macro="">
      <xdr:nvCxnSpPr>
        <xdr:cNvPr id="69" name="直線コネクタ 68"/>
        <xdr:cNvCxnSpPr/>
      </xdr:nvCxnSpPr>
      <xdr:spPr>
        <a:xfrm flipV="1">
          <a:off x="2019300" y="6689634"/>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130266</xdr:rowOff>
    </xdr:from>
    <xdr:to>
      <xdr:col>4</xdr:col>
      <xdr:colOff>206375</xdr:colOff>
      <xdr:row>33</xdr:row>
      <xdr:rowOff>60416</xdr:rowOff>
    </xdr:to>
    <xdr:sp macro="" textlink="">
      <xdr:nvSpPr>
        <xdr:cNvPr id="70" name="フローチャート : 判断 69"/>
        <xdr:cNvSpPr/>
      </xdr:nvSpPr>
      <xdr:spPr>
        <a:xfrm>
          <a:off x="2857500" y="5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76943</xdr:rowOff>
    </xdr:from>
    <xdr:ext cx="469744" cy="259045"/>
    <xdr:sp macro="" textlink="">
      <xdr:nvSpPr>
        <xdr:cNvPr id="71" name="テキスト ボックス 70"/>
        <xdr:cNvSpPr txBox="1"/>
      </xdr:nvSpPr>
      <xdr:spPr>
        <a:xfrm>
          <a:off x="2673427" y="53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98334</xdr:rowOff>
    </xdr:from>
    <xdr:to>
      <xdr:col>2</xdr:col>
      <xdr:colOff>638175</xdr:colOff>
      <xdr:row>39</xdr:row>
      <xdr:rowOff>18324</xdr:rowOff>
    </xdr:to>
    <xdr:cxnSp macro="">
      <xdr:nvCxnSpPr>
        <xdr:cNvPr id="72" name="直線コネクタ 71"/>
        <xdr:cNvCxnSpPr/>
      </xdr:nvCxnSpPr>
      <xdr:spPr>
        <a:xfrm>
          <a:off x="1130300" y="661343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148772</xdr:rowOff>
    </xdr:from>
    <xdr:to>
      <xdr:col>3</xdr:col>
      <xdr:colOff>3175</xdr:colOff>
      <xdr:row>33</xdr:row>
      <xdr:rowOff>78922</xdr:rowOff>
    </xdr:to>
    <xdr:sp macro="" textlink="">
      <xdr:nvSpPr>
        <xdr:cNvPr id="73" name="フローチャート : 判断 72"/>
        <xdr:cNvSpPr/>
      </xdr:nvSpPr>
      <xdr:spPr>
        <a:xfrm>
          <a:off x="1968500" y="563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95449</xdr:rowOff>
    </xdr:from>
    <xdr:ext cx="469744" cy="259045"/>
    <xdr:sp macro="" textlink="">
      <xdr:nvSpPr>
        <xdr:cNvPr id="74" name="テキスト ボックス 73"/>
        <xdr:cNvSpPr txBox="1"/>
      </xdr:nvSpPr>
      <xdr:spPr>
        <a:xfrm>
          <a:off x="1784427" y="541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13789</xdr:rowOff>
    </xdr:from>
    <xdr:to>
      <xdr:col>1</xdr:col>
      <xdr:colOff>485775</xdr:colOff>
      <xdr:row>32</xdr:row>
      <xdr:rowOff>115389</xdr:rowOff>
    </xdr:to>
    <xdr:sp macro="" textlink="">
      <xdr:nvSpPr>
        <xdr:cNvPr id="75" name="フローチャート : 判断 74"/>
        <xdr:cNvSpPr/>
      </xdr:nvSpPr>
      <xdr:spPr>
        <a:xfrm>
          <a:off x="1079500" y="550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131916</xdr:rowOff>
    </xdr:from>
    <xdr:ext cx="469744" cy="259045"/>
    <xdr:sp macro="" textlink="">
      <xdr:nvSpPr>
        <xdr:cNvPr id="76" name="テキスト ボックス 75"/>
        <xdr:cNvSpPr txBox="1"/>
      </xdr:nvSpPr>
      <xdr:spPr>
        <a:xfrm>
          <a:off x="895427"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47534</xdr:rowOff>
    </xdr:from>
    <xdr:to>
      <xdr:col>6</xdr:col>
      <xdr:colOff>561975</xdr:colOff>
      <xdr:row>38</xdr:row>
      <xdr:rowOff>149134</xdr:rowOff>
    </xdr:to>
    <xdr:sp macro="" textlink="">
      <xdr:nvSpPr>
        <xdr:cNvPr id="82" name="円/楕円 81"/>
        <xdr:cNvSpPr/>
      </xdr:nvSpPr>
      <xdr:spPr>
        <a:xfrm>
          <a:off x="45847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133911</xdr:rowOff>
    </xdr:from>
    <xdr:ext cx="469744" cy="259045"/>
    <xdr:sp macro="" textlink="">
      <xdr:nvSpPr>
        <xdr:cNvPr id="83" name="議会費該当値テキスト"/>
        <xdr:cNvSpPr txBox="1"/>
      </xdr:nvSpPr>
      <xdr:spPr>
        <a:xfrm>
          <a:off x="4686300" y="647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7257</xdr:rowOff>
    </xdr:from>
    <xdr:to>
      <xdr:col>5</xdr:col>
      <xdr:colOff>409575</xdr:colOff>
      <xdr:row>38</xdr:row>
      <xdr:rowOff>108857</xdr:rowOff>
    </xdr:to>
    <xdr:sp macro="" textlink="">
      <xdr:nvSpPr>
        <xdr:cNvPr id="84" name="円/楕円 83"/>
        <xdr:cNvSpPr/>
      </xdr:nvSpPr>
      <xdr:spPr>
        <a:xfrm>
          <a:off x="3746500" y="65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99984</xdr:rowOff>
    </xdr:from>
    <xdr:ext cx="469744" cy="259045"/>
    <xdr:sp macro="" textlink="">
      <xdr:nvSpPr>
        <xdr:cNvPr id="85" name="テキスト ボックス 84"/>
        <xdr:cNvSpPr txBox="1"/>
      </xdr:nvSpPr>
      <xdr:spPr>
        <a:xfrm>
          <a:off x="3562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123734</xdr:rowOff>
    </xdr:from>
    <xdr:to>
      <xdr:col>4</xdr:col>
      <xdr:colOff>206375</xdr:colOff>
      <xdr:row>39</xdr:row>
      <xdr:rowOff>53884</xdr:rowOff>
    </xdr:to>
    <xdr:sp macro="" textlink="">
      <xdr:nvSpPr>
        <xdr:cNvPr id="86" name="円/楕円 85"/>
        <xdr:cNvSpPr/>
      </xdr:nvSpPr>
      <xdr:spPr>
        <a:xfrm>
          <a:off x="2857500" y="66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45011</xdr:rowOff>
    </xdr:from>
    <xdr:ext cx="469744" cy="259045"/>
    <xdr:sp macro="" textlink="">
      <xdr:nvSpPr>
        <xdr:cNvPr id="87" name="テキスト ボックス 86"/>
        <xdr:cNvSpPr txBox="1"/>
      </xdr:nvSpPr>
      <xdr:spPr>
        <a:xfrm>
          <a:off x="2673427" y="67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138974</xdr:rowOff>
    </xdr:from>
    <xdr:to>
      <xdr:col>3</xdr:col>
      <xdr:colOff>3175</xdr:colOff>
      <xdr:row>39</xdr:row>
      <xdr:rowOff>69124</xdr:rowOff>
    </xdr:to>
    <xdr:sp macro="" textlink="">
      <xdr:nvSpPr>
        <xdr:cNvPr id="88" name="円/楕円 87"/>
        <xdr:cNvSpPr/>
      </xdr:nvSpPr>
      <xdr:spPr>
        <a:xfrm>
          <a:off x="1968500" y="665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60251</xdr:rowOff>
    </xdr:from>
    <xdr:ext cx="469744" cy="259045"/>
    <xdr:sp macro="" textlink="">
      <xdr:nvSpPr>
        <xdr:cNvPr id="89" name="テキスト ボックス 88"/>
        <xdr:cNvSpPr txBox="1"/>
      </xdr:nvSpPr>
      <xdr:spPr>
        <a:xfrm>
          <a:off x="1784427" y="674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47534</xdr:rowOff>
    </xdr:from>
    <xdr:to>
      <xdr:col>1</xdr:col>
      <xdr:colOff>485775</xdr:colOff>
      <xdr:row>38</xdr:row>
      <xdr:rowOff>149134</xdr:rowOff>
    </xdr:to>
    <xdr:sp macro="" textlink="">
      <xdr:nvSpPr>
        <xdr:cNvPr id="90" name="円/楕円 89"/>
        <xdr:cNvSpPr/>
      </xdr:nvSpPr>
      <xdr:spPr>
        <a:xfrm>
          <a:off x="1079500" y="656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140261</xdr:rowOff>
    </xdr:from>
    <xdr:ext cx="469744" cy="259045"/>
    <xdr:sp macro="" textlink="">
      <xdr:nvSpPr>
        <xdr:cNvPr id="91" name="テキスト ボックス 90"/>
        <xdr:cNvSpPr txBox="1"/>
      </xdr:nvSpPr>
      <xdr:spPr>
        <a:xfrm>
          <a:off x="895427"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1625</xdr:rowOff>
    </xdr:from>
    <xdr:to>
      <xdr:col>6</xdr:col>
      <xdr:colOff>511175</xdr:colOff>
      <xdr:row>57</xdr:row>
      <xdr:rowOff>144860</xdr:rowOff>
    </xdr:to>
    <xdr:cxnSp macro="">
      <xdr:nvCxnSpPr>
        <xdr:cNvPr id="123" name="直線コネクタ 122"/>
        <xdr:cNvCxnSpPr/>
      </xdr:nvCxnSpPr>
      <xdr:spPr>
        <a:xfrm flipV="1">
          <a:off x="3797300" y="9774275"/>
          <a:ext cx="838200" cy="1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115763</xdr:rowOff>
    </xdr:from>
    <xdr:to>
      <xdr:col>5</xdr:col>
      <xdr:colOff>358775</xdr:colOff>
      <xdr:row>57</xdr:row>
      <xdr:rowOff>144860</xdr:rowOff>
    </xdr:to>
    <xdr:cxnSp macro="">
      <xdr:nvCxnSpPr>
        <xdr:cNvPr id="126" name="直線コネクタ 125"/>
        <xdr:cNvCxnSpPr/>
      </xdr:nvCxnSpPr>
      <xdr:spPr>
        <a:xfrm>
          <a:off x="2908300" y="9888413"/>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102243</xdr:rowOff>
    </xdr:from>
    <xdr:to>
      <xdr:col>4</xdr:col>
      <xdr:colOff>155575</xdr:colOff>
      <xdr:row>57</xdr:row>
      <xdr:rowOff>115763</xdr:rowOff>
    </xdr:to>
    <xdr:cxnSp macro="">
      <xdr:nvCxnSpPr>
        <xdr:cNvPr id="129" name="直線コネクタ 128"/>
        <xdr:cNvCxnSpPr/>
      </xdr:nvCxnSpPr>
      <xdr:spPr>
        <a:xfrm>
          <a:off x="2019300" y="9874893"/>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114274</xdr:rowOff>
    </xdr:from>
    <xdr:to>
      <xdr:col>4</xdr:col>
      <xdr:colOff>206375</xdr:colOff>
      <xdr:row>56</xdr:row>
      <xdr:rowOff>44424</xdr:rowOff>
    </xdr:to>
    <xdr:sp macro="" textlink="">
      <xdr:nvSpPr>
        <xdr:cNvPr id="130" name="フローチャート : 判断 129"/>
        <xdr:cNvSpPr/>
      </xdr:nvSpPr>
      <xdr:spPr>
        <a:xfrm>
          <a:off x="2857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60951</xdr:rowOff>
    </xdr:from>
    <xdr:ext cx="534377" cy="259045"/>
    <xdr:sp macro="" textlink="">
      <xdr:nvSpPr>
        <xdr:cNvPr id="131" name="テキスト ボックス 130"/>
        <xdr:cNvSpPr txBox="1"/>
      </xdr:nvSpPr>
      <xdr:spPr>
        <a:xfrm>
          <a:off x="2641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102243</xdr:rowOff>
    </xdr:from>
    <xdr:to>
      <xdr:col>2</xdr:col>
      <xdr:colOff>638175</xdr:colOff>
      <xdr:row>58</xdr:row>
      <xdr:rowOff>352</xdr:rowOff>
    </xdr:to>
    <xdr:cxnSp macro="">
      <xdr:nvCxnSpPr>
        <xdr:cNvPr id="132" name="直線コネクタ 131"/>
        <xdr:cNvCxnSpPr/>
      </xdr:nvCxnSpPr>
      <xdr:spPr>
        <a:xfrm flipV="1">
          <a:off x="1130300" y="9874893"/>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153398</xdr:rowOff>
    </xdr:from>
    <xdr:to>
      <xdr:col>3</xdr:col>
      <xdr:colOff>3175</xdr:colOff>
      <xdr:row>54</xdr:row>
      <xdr:rowOff>83548</xdr:rowOff>
    </xdr:to>
    <xdr:sp macro="" textlink="">
      <xdr:nvSpPr>
        <xdr:cNvPr id="133" name="フローチャート : 判断 132"/>
        <xdr:cNvSpPr/>
      </xdr:nvSpPr>
      <xdr:spPr>
        <a:xfrm>
          <a:off x="1968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100075</xdr:rowOff>
    </xdr:from>
    <xdr:ext cx="534377" cy="259045"/>
    <xdr:sp macro="" textlink="">
      <xdr:nvSpPr>
        <xdr:cNvPr id="134" name="テキスト ボックス 133"/>
        <xdr:cNvSpPr txBox="1"/>
      </xdr:nvSpPr>
      <xdr:spPr>
        <a:xfrm>
          <a:off x="1752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53</xdr:row>
      <xdr:rowOff>758</xdr:rowOff>
    </xdr:from>
    <xdr:to>
      <xdr:col>1</xdr:col>
      <xdr:colOff>485775</xdr:colOff>
      <xdr:row>53</xdr:row>
      <xdr:rowOff>102358</xdr:rowOff>
    </xdr:to>
    <xdr:sp macro="" textlink="">
      <xdr:nvSpPr>
        <xdr:cNvPr id="135" name="フローチャート : 判断 134"/>
        <xdr:cNvSpPr/>
      </xdr:nvSpPr>
      <xdr:spPr>
        <a:xfrm>
          <a:off x="1079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118885</xdr:rowOff>
    </xdr:from>
    <xdr:ext cx="534377" cy="259045"/>
    <xdr:sp macro="" textlink="">
      <xdr:nvSpPr>
        <xdr:cNvPr id="136" name="テキスト ボックス 135"/>
        <xdr:cNvSpPr txBox="1"/>
      </xdr:nvSpPr>
      <xdr:spPr>
        <a:xfrm>
          <a:off x="863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122275</xdr:rowOff>
    </xdr:from>
    <xdr:to>
      <xdr:col>6</xdr:col>
      <xdr:colOff>561975</xdr:colOff>
      <xdr:row>57</xdr:row>
      <xdr:rowOff>52425</xdr:rowOff>
    </xdr:to>
    <xdr:sp macro="" textlink="">
      <xdr:nvSpPr>
        <xdr:cNvPr id="142" name="円/楕円 141"/>
        <xdr:cNvSpPr/>
      </xdr:nvSpPr>
      <xdr:spPr>
        <a:xfrm>
          <a:off x="45847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100702</xdr:rowOff>
    </xdr:from>
    <xdr:ext cx="534377" cy="259045"/>
    <xdr:sp macro="" textlink="">
      <xdr:nvSpPr>
        <xdr:cNvPr id="143" name="総務費該当値テキスト"/>
        <xdr:cNvSpPr txBox="1"/>
      </xdr:nvSpPr>
      <xdr:spPr>
        <a:xfrm>
          <a:off x="4686300" y="97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33,478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94060</xdr:rowOff>
    </xdr:from>
    <xdr:to>
      <xdr:col>5</xdr:col>
      <xdr:colOff>409575</xdr:colOff>
      <xdr:row>58</xdr:row>
      <xdr:rowOff>24210</xdr:rowOff>
    </xdr:to>
    <xdr:sp macro="" textlink="">
      <xdr:nvSpPr>
        <xdr:cNvPr id="144" name="円/楕円 143"/>
        <xdr:cNvSpPr/>
      </xdr:nvSpPr>
      <xdr:spPr>
        <a:xfrm>
          <a:off x="3746500" y="98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15337</xdr:rowOff>
    </xdr:from>
    <xdr:ext cx="534377" cy="259045"/>
    <xdr:sp macro="" textlink="">
      <xdr:nvSpPr>
        <xdr:cNvPr id="145" name="テキスト ボックス 144"/>
        <xdr:cNvSpPr txBox="1"/>
      </xdr:nvSpPr>
      <xdr:spPr>
        <a:xfrm>
          <a:off x="3530111" y="995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64963</xdr:rowOff>
    </xdr:from>
    <xdr:to>
      <xdr:col>4</xdr:col>
      <xdr:colOff>206375</xdr:colOff>
      <xdr:row>57</xdr:row>
      <xdr:rowOff>166563</xdr:rowOff>
    </xdr:to>
    <xdr:sp macro="" textlink="">
      <xdr:nvSpPr>
        <xdr:cNvPr id="146" name="円/楕円 145"/>
        <xdr:cNvSpPr/>
      </xdr:nvSpPr>
      <xdr:spPr>
        <a:xfrm>
          <a:off x="2857500" y="983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157690</xdr:rowOff>
    </xdr:from>
    <xdr:ext cx="534377" cy="259045"/>
    <xdr:sp macro="" textlink="">
      <xdr:nvSpPr>
        <xdr:cNvPr id="147" name="テキスト ボックス 146"/>
        <xdr:cNvSpPr txBox="1"/>
      </xdr:nvSpPr>
      <xdr:spPr>
        <a:xfrm>
          <a:off x="2641111" y="993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51443</xdr:rowOff>
    </xdr:from>
    <xdr:to>
      <xdr:col>3</xdr:col>
      <xdr:colOff>3175</xdr:colOff>
      <xdr:row>57</xdr:row>
      <xdr:rowOff>153043</xdr:rowOff>
    </xdr:to>
    <xdr:sp macro="" textlink="">
      <xdr:nvSpPr>
        <xdr:cNvPr id="148" name="円/楕円 147"/>
        <xdr:cNvSpPr/>
      </xdr:nvSpPr>
      <xdr:spPr>
        <a:xfrm>
          <a:off x="1968500" y="9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144170</xdr:rowOff>
    </xdr:from>
    <xdr:ext cx="534377" cy="259045"/>
    <xdr:sp macro="" textlink="">
      <xdr:nvSpPr>
        <xdr:cNvPr id="149" name="テキスト ボックス 148"/>
        <xdr:cNvSpPr txBox="1"/>
      </xdr:nvSpPr>
      <xdr:spPr>
        <a:xfrm>
          <a:off x="1752111" y="991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121002</xdr:rowOff>
    </xdr:from>
    <xdr:to>
      <xdr:col>1</xdr:col>
      <xdr:colOff>485775</xdr:colOff>
      <xdr:row>58</xdr:row>
      <xdr:rowOff>51152</xdr:rowOff>
    </xdr:to>
    <xdr:sp macro="" textlink="">
      <xdr:nvSpPr>
        <xdr:cNvPr id="150" name="円/楕円 149"/>
        <xdr:cNvSpPr/>
      </xdr:nvSpPr>
      <xdr:spPr>
        <a:xfrm>
          <a:off x="1079500" y="98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42279</xdr:rowOff>
    </xdr:from>
    <xdr:ext cx="534377" cy="259045"/>
    <xdr:sp macro="" textlink="">
      <xdr:nvSpPr>
        <xdr:cNvPr id="151" name="テキスト ボックス 150"/>
        <xdr:cNvSpPr txBox="1"/>
      </xdr:nvSpPr>
      <xdr:spPr>
        <a:xfrm>
          <a:off x="863111" y="99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60706</xdr:rowOff>
    </xdr:from>
    <xdr:to>
      <xdr:col>6</xdr:col>
      <xdr:colOff>511175</xdr:colOff>
      <xdr:row>75</xdr:row>
      <xdr:rowOff>74422</xdr:rowOff>
    </xdr:to>
    <xdr:cxnSp macro="">
      <xdr:nvCxnSpPr>
        <xdr:cNvPr id="181" name="直線コネクタ 180"/>
        <xdr:cNvCxnSpPr/>
      </xdr:nvCxnSpPr>
      <xdr:spPr>
        <a:xfrm flipV="1">
          <a:off x="3797300" y="129194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74422</xdr:rowOff>
    </xdr:from>
    <xdr:to>
      <xdr:col>5</xdr:col>
      <xdr:colOff>358775</xdr:colOff>
      <xdr:row>75</xdr:row>
      <xdr:rowOff>75019</xdr:rowOff>
    </xdr:to>
    <xdr:cxnSp macro="">
      <xdr:nvCxnSpPr>
        <xdr:cNvPr id="184" name="直線コネクタ 183"/>
        <xdr:cNvCxnSpPr/>
      </xdr:nvCxnSpPr>
      <xdr:spPr>
        <a:xfrm flipV="1">
          <a:off x="2908300" y="1293317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75019</xdr:rowOff>
    </xdr:from>
    <xdr:to>
      <xdr:col>4</xdr:col>
      <xdr:colOff>155575</xdr:colOff>
      <xdr:row>76</xdr:row>
      <xdr:rowOff>44996</xdr:rowOff>
    </xdr:to>
    <xdr:cxnSp macro="">
      <xdr:nvCxnSpPr>
        <xdr:cNvPr id="187" name="直線コネクタ 186"/>
        <xdr:cNvCxnSpPr/>
      </xdr:nvCxnSpPr>
      <xdr:spPr>
        <a:xfrm flipV="1">
          <a:off x="2019300" y="12933769"/>
          <a:ext cx="889000" cy="1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138074</xdr:rowOff>
    </xdr:from>
    <xdr:to>
      <xdr:col>4</xdr:col>
      <xdr:colOff>206375</xdr:colOff>
      <xdr:row>77</xdr:row>
      <xdr:rowOff>68224</xdr:rowOff>
    </xdr:to>
    <xdr:sp macro="" textlink="">
      <xdr:nvSpPr>
        <xdr:cNvPr id="188" name="フローチャート : 判断 187"/>
        <xdr:cNvSpPr/>
      </xdr:nvSpPr>
      <xdr:spPr>
        <a:xfrm>
          <a:off x="2857500" y="131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59351</xdr:rowOff>
    </xdr:from>
    <xdr:ext cx="599010" cy="259045"/>
    <xdr:sp macro="" textlink="">
      <xdr:nvSpPr>
        <xdr:cNvPr id="189" name="テキスト ボックス 188"/>
        <xdr:cNvSpPr txBox="1"/>
      </xdr:nvSpPr>
      <xdr:spPr>
        <a:xfrm>
          <a:off x="2608794" y="1326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44996</xdr:rowOff>
    </xdr:from>
    <xdr:to>
      <xdr:col>2</xdr:col>
      <xdr:colOff>638175</xdr:colOff>
      <xdr:row>76</xdr:row>
      <xdr:rowOff>104280</xdr:rowOff>
    </xdr:to>
    <xdr:cxnSp macro="">
      <xdr:nvCxnSpPr>
        <xdr:cNvPr id="190" name="直線コネクタ 189"/>
        <xdr:cNvCxnSpPr/>
      </xdr:nvCxnSpPr>
      <xdr:spPr>
        <a:xfrm flipV="1">
          <a:off x="1130300" y="13075196"/>
          <a:ext cx="889000" cy="5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38405</xdr:rowOff>
    </xdr:from>
    <xdr:to>
      <xdr:col>3</xdr:col>
      <xdr:colOff>3175</xdr:colOff>
      <xdr:row>77</xdr:row>
      <xdr:rowOff>140005</xdr:rowOff>
    </xdr:to>
    <xdr:sp macro="" textlink="">
      <xdr:nvSpPr>
        <xdr:cNvPr id="191" name="フローチャート : 判断 190"/>
        <xdr:cNvSpPr/>
      </xdr:nvSpPr>
      <xdr:spPr>
        <a:xfrm>
          <a:off x="1968500" y="1324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131132</xdr:rowOff>
    </xdr:from>
    <xdr:ext cx="599010" cy="259045"/>
    <xdr:sp macro="" textlink="">
      <xdr:nvSpPr>
        <xdr:cNvPr id="192" name="テキスト ボックス 191"/>
        <xdr:cNvSpPr txBox="1"/>
      </xdr:nvSpPr>
      <xdr:spPr>
        <a:xfrm>
          <a:off x="1719794" y="1333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82448</xdr:rowOff>
    </xdr:from>
    <xdr:to>
      <xdr:col>1</xdr:col>
      <xdr:colOff>485775</xdr:colOff>
      <xdr:row>78</xdr:row>
      <xdr:rowOff>12598</xdr:rowOff>
    </xdr:to>
    <xdr:sp macro="" textlink="">
      <xdr:nvSpPr>
        <xdr:cNvPr id="193" name="フローチャート : 判断 192"/>
        <xdr:cNvSpPr/>
      </xdr:nvSpPr>
      <xdr:spPr>
        <a:xfrm>
          <a:off x="1079500" y="1328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3725</xdr:rowOff>
    </xdr:from>
    <xdr:ext cx="599010" cy="259045"/>
    <xdr:sp macro="" textlink="">
      <xdr:nvSpPr>
        <xdr:cNvPr id="194" name="テキスト ボックス 193"/>
        <xdr:cNvSpPr txBox="1"/>
      </xdr:nvSpPr>
      <xdr:spPr>
        <a:xfrm>
          <a:off x="830794" y="133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9906</xdr:rowOff>
    </xdr:from>
    <xdr:to>
      <xdr:col>6</xdr:col>
      <xdr:colOff>561975</xdr:colOff>
      <xdr:row>75</xdr:row>
      <xdr:rowOff>111506</xdr:rowOff>
    </xdr:to>
    <xdr:sp macro="" textlink="">
      <xdr:nvSpPr>
        <xdr:cNvPr id="200" name="円/楕円 199"/>
        <xdr:cNvSpPr/>
      </xdr:nvSpPr>
      <xdr:spPr>
        <a:xfrm>
          <a:off x="45847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32783</xdr:rowOff>
    </xdr:from>
    <xdr:ext cx="599010" cy="259045"/>
    <xdr:sp macro="" textlink="">
      <xdr:nvSpPr>
        <xdr:cNvPr id="201" name="民生費該当値テキスト"/>
        <xdr:cNvSpPr txBox="1"/>
      </xdr:nvSpPr>
      <xdr:spPr>
        <a:xfrm>
          <a:off x="4686300" y="1272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172,720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23622</xdr:rowOff>
    </xdr:from>
    <xdr:to>
      <xdr:col>5</xdr:col>
      <xdr:colOff>409575</xdr:colOff>
      <xdr:row>75</xdr:row>
      <xdr:rowOff>125222</xdr:rowOff>
    </xdr:to>
    <xdr:sp macro="" textlink="">
      <xdr:nvSpPr>
        <xdr:cNvPr id="202" name="円/楕円 201"/>
        <xdr:cNvSpPr/>
      </xdr:nvSpPr>
      <xdr:spPr>
        <a:xfrm>
          <a:off x="3746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141749</xdr:rowOff>
    </xdr:from>
    <xdr:ext cx="599010" cy="259045"/>
    <xdr:sp macro="" textlink="">
      <xdr:nvSpPr>
        <xdr:cNvPr id="203" name="テキスト ボックス 202"/>
        <xdr:cNvSpPr txBox="1"/>
      </xdr:nvSpPr>
      <xdr:spPr>
        <a:xfrm>
          <a:off x="3497794" y="126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171,640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24219</xdr:rowOff>
    </xdr:from>
    <xdr:to>
      <xdr:col>4</xdr:col>
      <xdr:colOff>206375</xdr:colOff>
      <xdr:row>75</xdr:row>
      <xdr:rowOff>125819</xdr:rowOff>
    </xdr:to>
    <xdr:sp macro="" textlink="">
      <xdr:nvSpPr>
        <xdr:cNvPr id="204" name="円/楕円 203"/>
        <xdr:cNvSpPr/>
      </xdr:nvSpPr>
      <xdr:spPr>
        <a:xfrm>
          <a:off x="2857500" y="128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142346</xdr:rowOff>
    </xdr:from>
    <xdr:ext cx="599010" cy="259045"/>
    <xdr:sp macro="" textlink="">
      <xdr:nvSpPr>
        <xdr:cNvPr id="205" name="テキスト ボックス 204"/>
        <xdr:cNvSpPr txBox="1"/>
      </xdr:nvSpPr>
      <xdr:spPr>
        <a:xfrm>
          <a:off x="2608794" y="1265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165646</xdr:rowOff>
    </xdr:from>
    <xdr:to>
      <xdr:col>3</xdr:col>
      <xdr:colOff>3175</xdr:colOff>
      <xdr:row>76</xdr:row>
      <xdr:rowOff>95796</xdr:rowOff>
    </xdr:to>
    <xdr:sp macro="" textlink="">
      <xdr:nvSpPr>
        <xdr:cNvPr id="206" name="円/楕円 205"/>
        <xdr:cNvSpPr/>
      </xdr:nvSpPr>
      <xdr:spPr>
        <a:xfrm>
          <a:off x="1968500" y="130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112323</xdr:rowOff>
    </xdr:from>
    <xdr:ext cx="599010" cy="259045"/>
    <xdr:sp macro="" textlink="">
      <xdr:nvSpPr>
        <xdr:cNvPr id="207" name="テキスト ボックス 206"/>
        <xdr:cNvSpPr txBox="1"/>
      </xdr:nvSpPr>
      <xdr:spPr>
        <a:xfrm>
          <a:off x="1719794" y="127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160,457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53480</xdr:rowOff>
    </xdr:from>
    <xdr:to>
      <xdr:col>1</xdr:col>
      <xdr:colOff>485775</xdr:colOff>
      <xdr:row>76</xdr:row>
      <xdr:rowOff>155080</xdr:rowOff>
    </xdr:to>
    <xdr:sp macro="" textlink="">
      <xdr:nvSpPr>
        <xdr:cNvPr id="208" name="円/楕円 207"/>
        <xdr:cNvSpPr/>
      </xdr:nvSpPr>
      <xdr:spPr>
        <a:xfrm>
          <a:off x="1079500" y="130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xdr:rowOff>
    </xdr:from>
    <xdr:ext cx="599010" cy="259045"/>
    <xdr:sp macro="" textlink="">
      <xdr:nvSpPr>
        <xdr:cNvPr id="209" name="テキスト ボックス 208"/>
        <xdr:cNvSpPr txBox="1"/>
      </xdr:nvSpPr>
      <xdr:spPr>
        <a:xfrm>
          <a:off x="830794" y="1285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103970</xdr:rowOff>
    </xdr:from>
    <xdr:to>
      <xdr:col>6</xdr:col>
      <xdr:colOff>511175</xdr:colOff>
      <xdr:row>97</xdr:row>
      <xdr:rowOff>114348</xdr:rowOff>
    </xdr:to>
    <xdr:cxnSp macro="">
      <xdr:nvCxnSpPr>
        <xdr:cNvPr id="237" name="直線コネクタ 236"/>
        <xdr:cNvCxnSpPr/>
      </xdr:nvCxnSpPr>
      <xdr:spPr>
        <a:xfrm flipV="1">
          <a:off x="3797300" y="16734620"/>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92997</xdr:rowOff>
    </xdr:from>
    <xdr:to>
      <xdr:col>5</xdr:col>
      <xdr:colOff>358775</xdr:colOff>
      <xdr:row>97</xdr:row>
      <xdr:rowOff>114348</xdr:rowOff>
    </xdr:to>
    <xdr:cxnSp macro="">
      <xdr:nvCxnSpPr>
        <xdr:cNvPr id="240" name="直線コネクタ 239"/>
        <xdr:cNvCxnSpPr/>
      </xdr:nvCxnSpPr>
      <xdr:spPr>
        <a:xfrm>
          <a:off x="2908300" y="16723647"/>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92997</xdr:rowOff>
    </xdr:from>
    <xdr:to>
      <xdr:col>4</xdr:col>
      <xdr:colOff>155575</xdr:colOff>
      <xdr:row>97</xdr:row>
      <xdr:rowOff>135311</xdr:rowOff>
    </xdr:to>
    <xdr:cxnSp macro="">
      <xdr:nvCxnSpPr>
        <xdr:cNvPr id="243" name="直線コネクタ 242"/>
        <xdr:cNvCxnSpPr/>
      </xdr:nvCxnSpPr>
      <xdr:spPr>
        <a:xfrm flipV="1">
          <a:off x="2019300" y="16723647"/>
          <a:ext cx="889000" cy="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20868</xdr:rowOff>
    </xdr:from>
    <xdr:to>
      <xdr:col>4</xdr:col>
      <xdr:colOff>206375</xdr:colOff>
      <xdr:row>97</xdr:row>
      <xdr:rowOff>122468</xdr:rowOff>
    </xdr:to>
    <xdr:sp macro="" textlink="">
      <xdr:nvSpPr>
        <xdr:cNvPr id="244" name="フローチャート : 判断 243"/>
        <xdr:cNvSpPr/>
      </xdr:nvSpPr>
      <xdr:spPr>
        <a:xfrm>
          <a:off x="2857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138995</xdr:rowOff>
    </xdr:from>
    <xdr:ext cx="534377" cy="259045"/>
    <xdr:sp macro="" textlink="">
      <xdr:nvSpPr>
        <xdr:cNvPr id="245" name="テキスト ボックス 244"/>
        <xdr:cNvSpPr txBox="1"/>
      </xdr:nvSpPr>
      <xdr:spPr>
        <a:xfrm>
          <a:off x="2641111" y="164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128865</xdr:rowOff>
    </xdr:from>
    <xdr:to>
      <xdr:col>2</xdr:col>
      <xdr:colOff>638175</xdr:colOff>
      <xdr:row>97</xdr:row>
      <xdr:rowOff>135311</xdr:rowOff>
    </xdr:to>
    <xdr:cxnSp macro="">
      <xdr:nvCxnSpPr>
        <xdr:cNvPr id="246" name="直線コネクタ 245"/>
        <xdr:cNvCxnSpPr/>
      </xdr:nvCxnSpPr>
      <xdr:spPr>
        <a:xfrm>
          <a:off x="1130300" y="16759515"/>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49009</xdr:rowOff>
    </xdr:from>
    <xdr:to>
      <xdr:col>3</xdr:col>
      <xdr:colOff>3175</xdr:colOff>
      <xdr:row>97</xdr:row>
      <xdr:rowOff>150609</xdr:rowOff>
    </xdr:to>
    <xdr:sp macro="" textlink="">
      <xdr:nvSpPr>
        <xdr:cNvPr id="247" name="フローチャート : 判断 246"/>
        <xdr:cNvSpPr/>
      </xdr:nvSpPr>
      <xdr:spPr>
        <a:xfrm>
          <a:off x="1968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167136</xdr:rowOff>
    </xdr:from>
    <xdr:ext cx="534377" cy="259045"/>
    <xdr:sp macro="" textlink="">
      <xdr:nvSpPr>
        <xdr:cNvPr id="248" name="テキスト ボックス 247"/>
        <xdr:cNvSpPr txBox="1"/>
      </xdr:nvSpPr>
      <xdr:spPr>
        <a:xfrm>
          <a:off x="1752111" y="1645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45603</xdr:rowOff>
    </xdr:from>
    <xdr:to>
      <xdr:col>1</xdr:col>
      <xdr:colOff>485775</xdr:colOff>
      <xdr:row>97</xdr:row>
      <xdr:rowOff>147203</xdr:rowOff>
    </xdr:to>
    <xdr:sp macro="" textlink="">
      <xdr:nvSpPr>
        <xdr:cNvPr id="249" name="フローチャート : 判断 248"/>
        <xdr:cNvSpPr/>
      </xdr:nvSpPr>
      <xdr:spPr>
        <a:xfrm>
          <a:off x="1079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163730</xdr:rowOff>
    </xdr:from>
    <xdr:ext cx="534377" cy="259045"/>
    <xdr:sp macro="" textlink="">
      <xdr:nvSpPr>
        <xdr:cNvPr id="250" name="テキスト ボックス 249"/>
        <xdr:cNvSpPr txBox="1"/>
      </xdr:nvSpPr>
      <xdr:spPr>
        <a:xfrm>
          <a:off x="863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53170</xdr:rowOff>
    </xdr:from>
    <xdr:to>
      <xdr:col>6</xdr:col>
      <xdr:colOff>561975</xdr:colOff>
      <xdr:row>97</xdr:row>
      <xdr:rowOff>154770</xdr:rowOff>
    </xdr:to>
    <xdr:sp macro="" textlink="">
      <xdr:nvSpPr>
        <xdr:cNvPr id="256" name="円/楕円 255"/>
        <xdr:cNvSpPr/>
      </xdr:nvSpPr>
      <xdr:spPr>
        <a:xfrm>
          <a:off x="4584700" y="166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31597</xdr:rowOff>
    </xdr:from>
    <xdr:ext cx="534377" cy="259045"/>
    <xdr:sp macro="" textlink="">
      <xdr:nvSpPr>
        <xdr:cNvPr id="257" name="衛生費該当値テキスト"/>
        <xdr:cNvSpPr txBox="1"/>
      </xdr:nvSpPr>
      <xdr:spPr>
        <a:xfrm>
          <a:off x="4686300" y="1666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63548</xdr:rowOff>
    </xdr:from>
    <xdr:to>
      <xdr:col>5</xdr:col>
      <xdr:colOff>409575</xdr:colOff>
      <xdr:row>97</xdr:row>
      <xdr:rowOff>165148</xdr:rowOff>
    </xdr:to>
    <xdr:sp macro="" textlink="">
      <xdr:nvSpPr>
        <xdr:cNvPr id="258" name="円/楕円 257"/>
        <xdr:cNvSpPr/>
      </xdr:nvSpPr>
      <xdr:spPr>
        <a:xfrm>
          <a:off x="3746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156275</xdr:rowOff>
    </xdr:from>
    <xdr:ext cx="534377" cy="259045"/>
    <xdr:sp macro="" textlink="">
      <xdr:nvSpPr>
        <xdr:cNvPr id="259" name="テキスト ボックス 258"/>
        <xdr:cNvSpPr txBox="1"/>
      </xdr:nvSpPr>
      <xdr:spPr>
        <a:xfrm>
          <a:off x="3530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42197</xdr:rowOff>
    </xdr:from>
    <xdr:to>
      <xdr:col>4</xdr:col>
      <xdr:colOff>206375</xdr:colOff>
      <xdr:row>97</xdr:row>
      <xdr:rowOff>143797</xdr:rowOff>
    </xdr:to>
    <xdr:sp macro="" textlink="">
      <xdr:nvSpPr>
        <xdr:cNvPr id="260" name="円/楕円 259"/>
        <xdr:cNvSpPr/>
      </xdr:nvSpPr>
      <xdr:spPr>
        <a:xfrm>
          <a:off x="2857500" y="1667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134924</xdr:rowOff>
    </xdr:from>
    <xdr:ext cx="534377" cy="259045"/>
    <xdr:sp macro="" textlink="">
      <xdr:nvSpPr>
        <xdr:cNvPr id="261" name="テキスト ボックス 260"/>
        <xdr:cNvSpPr txBox="1"/>
      </xdr:nvSpPr>
      <xdr:spPr>
        <a:xfrm>
          <a:off x="2641111" y="1676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84511</xdr:rowOff>
    </xdr:from>
    <xdr:to>
      <xdr:col>3</xdr:col>
      <xdr:colOff>3175</xdr:colOff>
      <xdr:row>98</xdr:row>
      <xdr:rowOff>14661</xdr:rowOff>
    </xdr:to>
    <xdr:sp macro="" textlink="">
      <xdr:nvSpPr>
        <xdr:cNvPr id="262" name="円/楕円 261"/>
        <xdr:cNvSpPr/>
      </xdr:nvSpPr>
      <xdr:spPr>
        <a:xfrm>
          <a:off x="1968500" y="1671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5788</xdr:rowOff>
    </xdr:from>
    <xdr:ext cx="534377" cy="259045"/>
    <xdr:sp macro="" textlink="">
      <xdr:nvSpPr>
        <xdr:cNvPr id="263" name="テキスト ボックス 262"/>
        <xdr:cNvSpPr txBox="1"/>
      </xdr:nvSpPr>
      <xdr:spPr>
        <a:xfrm>
          <a:off x="1752111" y="168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78065</xdr:rowOff>
    </xdr:from>
    <xdr:to>
      <xdr:col>1</xdr:col>
      <xdr:colOff>485775</xdr:colOff>
      <xdr:row>98</xdr:row>
      <xdr:rowOff>8215</xdr:rowOff>
    </xdr:to>
    <xdr:sp macro="" textlink="">
      <xdr:nvSpPr>
        <xdr:cNvPr id="264" name="円/楕円 263"/>
        <xdr:cNvSpPr/>
      </xdr:nvSpPr>
      <xdr:spPr>
        <a:xfrm>
          <a:off x="1079500" y="167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170792</xdr:rowOff>
    </xdr:from>
    <xdr:ext cx="534377" cy="259045"/>
    <xdr:sp macro="" textlink="">
      <xdr:nvSpPr>
        <xdr:cNvPr id="265" name="テキスト ボックス 264"/>
        <xdr:cNvSpPr txBox="1"/>
      </xdr:nvSpPr>
      <xdr:spPr>
        <a:xfrm>
          <a:off x="863111" y="1680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153416</xdr:rowOff>
    </xdr:from>
    <xdr:to>
      <xdr:col>15</xdr:col>
      <xdr:colOff>180975</xdr:colOff>
      <xdr:row>37</xdr:row>
      <xdr:rowOff>14884</xdr:rowOff>
    </xdr:to>
    <xdr:cxnSp macro="">
      <xdr:nvCxnSpPr>
        <xdr:cNvPr id="292" name="直線コネクタ 291"/>
        <xdr:cNvCxnSpPr/>
      </xdr:nvCxnSpPr>
      <xdr:spPr>
        <a:xfrm flipV="1">
          <a:off x="9639300" y="6325616"/>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47346</xdr:rowOff>
    </xdr:from>
    <xdr:to>
      <xdr:col>14</xdr:col>
      <xdr:colOff>28575</xdr:colOff>
      <xdr:row>37</xdr:row>
      <xdr:rowOff>14884</xdr:rowOff>
    </xdr:to>
    <xdr:cxnSp macro="">
      <xdr:nvCxnSpPr>
        <xdr:cNvPr id="295" name="直線コネクタ 294"/>
        <xdr:cNvCxnSpPr/>
      </xdr:nvCxnSpPr>
      <xdr:spPr>
        <a:xfrm>
          <a:off x="8750300" y="6219546"/>
          <a:ext cx="889000" cy="13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47346</xdr:rowOff>
    </xdr:from>
    <xdr:to>
      <xdr:col>12</xdr:col>
      <xdr:colOff>511175</xdr:colOff>
      <xdr:row>36</xdr:row>
      <xdr:rowOff>134214</xdr:rowOff>
    </xdr:to>
    <xdr:cxnSp macro="">
      <xdr:nvCxnSpPr>
        <xdr:cNvPr id="298" name="直線コネクタ 297"/>
        <xdr:cNvCxnSpPr/>
      </xdr:nvCxnSpPr>
      <xdr:spPr>
        <a:xfrm flipV="1">
          <a:off x="7861300" y="62195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9" name="フローチャート : 判断 298"/>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300" name="テキスト ボックス 299"/>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27229</xdr:rowOff>
    </xdr:from>
    <xdr:to>
      <xdr:col>11</xdr:col>
      <xdr:colOff>307975</xdr:colOff>
      <xdr:row>36</xdr:row>
      <xdr:rowOff>134214</xdr:rowOff>
    </xdr:to>
    <xdr:cxnSp macro="">
      <xdr:nvCxnSpPr>
        <xdr:cNvPr id="301" name="直線コネクタ 300"/>
        <xdr:cNvCxnSpPr/>
      </xdr:nvCxnSpPr>
      <xdr:spPr>
        <a:xfrm>
          <a:off x="6972300" y="6199429"/>
          <a:ext cx="8890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2" name="フローチャート : 判断 301"/>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3" name="テキスト ボックス 302"/>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4" name="フローチャート : 判断 303"/>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5" name="テキスト ボックス 304"/>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102616</xdr:rowOff>
    </xdr:from>
    <xdr:to>
      <xdr:col>15</xdr:col>
      <xdr:colOff>231775</xdr:colOff>
      <xdr:row>37</xdr:row>
      <xdr:rowOff>32766</xdr:rowOff>
    </xdr:to>
    <xdr:sp macro="" textlink="">
      <xdr:nvSpPr>
        <xdr:cNvPr id="311" name="円/楕円 310"/>
        <xdr:cNvSpPr/>
      </xdr:nvSpPr>
      <xdr:spPr>
        <a:xfrm>
          <a:off x="104267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125493</xdr:rowOff>
    </xdr:from>
    <xdr:ext cx="378565" cy="259045"/>
    <xdr:sp macro="" textlink="">
      <xdr:nvSpPr>
        <xdr:cNvPr id="312" name="労働費該当値テキスト"/>
        <xdr:cNvSpPr txBox="1"/>
      </xdr:nvSpPr>
      <xdr:spPr>
        <a:xfrm>
          <a:off x="10528300" y="612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135534</xdr:rowOff>
    </xdr:from>
    <xdr:to>
      <xdr:col>14</xdr:col>
      <xdr:colOff>79375</xdr:colOff>
      <xdr:row>37</xdr:row>
      <xdr:rowOff>65684</xdr:rowOff>
    </xdr:to>
    <xdr:sp macro="" textlink="">
      <xdr:nvSpPr>
        <xdr:cNvPr id="313" name="円/楕円 312"/>
        <xdr:cNvSpPr/>
      </xdr:nvSpPr>
      <xdr:spPr>
        <a:xfrm>
          <a:off x="9588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56811</xdr:rowOff>
    </xdr:from>
    <xdr:ext cx="378565" cy="259045"/>
    <xdr:sp macro="" textlink="">
      <xdr:nvSpPr>
        <xdr:cNvPr id="314" name="テキスト ボックス 313"/>
        <xdr:cNvSpPr txBox="1"/>
      </xdr:nvSpPr>
      <xdr:spPr>
        <a:xfrm>
          <a:off x="9450017" y="640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167996</xdr:rowOff>
    </xdr:from>
    <xdr:to>
      <xdr:col>12</xdr:col>
      <xdr:colOff>561975</xdr:colOff>
      <xdr:row>36</xdr:row>
      <xdr:rowOff>98146</xdr:rowOff>
    </xdr:to>
    <xdr:sp macro="" textlink="">
      <xdr:nvSpPr>
        <xdr:cNvPr id="315" name="円/楕円 314"/>
        <xdr:cNvSpPr/>
      </xdr:nvSpPr>
      <xdr:spPr>
        <a:xfrm>
          <a:off x="8699500" y="61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89273</xdr:rowOff>
    </xdr:from>
    <xdr:ext cx="378565" cy="259045"/>
    <xdr:sp macro="" textlink="">
      <xdr:nvSpPr>
        <xdr:cNvPr id="316" name="テキスト ボックス 315"/>
        <xdr:cNvSpPr txBox="1"/>
      </xdr:nvSpPr>
      <xdr:spPr>
        <a:xfrm>
          <a:off x="8561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83414</xdr:rowOff>
    </xdr:from>
    <xdr:to>
      <xdr:col>11</xdr:col>
      <xdr:colOff>358775</xdr:colOff>
      <xdr:row>37</xdr:row>
      <xdr:rowOff>13564</xdr:rowOff>
    </xdr:to>
    <xdr:sp macro="" textlink="">
      <xdr:nvSpPr>
        <xdr:cNvPr id="317" name="円/楕円 316"/>
        <xdr:cNvSpPr/>
      </xdr:nvSpPr>
      <xdr:spPr>
        <a:xfrm>
          <a:off x="7810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4691</xdr:rowOff>
    </xdr:from>
    <xdr:ext cx="378565" cy="259045"/>
    <xdr:sp macro="" textlink="">
      <xdr:nvSpPr>
        <xdr:cNvPr id="318" name="テキスト ボックス 317"/>
        <xdr:cNvSpPr txBox="1"/>
      </xdr:nvSpPr>
      <xdr:spPr>
        <a:xfrm>
          <a:off x="7672017" y="63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147879</xdr:rowOff>
    </xdr:from>
    <xdr:to>
      <xdr:col>10</xdr:col>
      <xdr:colOff>155575</xdr:colOff>
      <xdr:row>36</xdr:row>
      <xdr:rowOff>78029</xdr:rowOff>
    </xdr:to>
    <xdr:sp macro="" textlink="">
      <xdr:nvSpPr>
        <xdr:cNvPr id="319" name="円/楕円 318"/>
        <xdr:cNvSpPr/>
      </xdr:nvSpPr>
      <xdr:spPr>
        <a:xfrm>
          <a:off x="6921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69156</xdr:rowOff>
    </xdr:from>
    <xdr:ext cx="378565" cy="259045"/>
    <xdr:sp macro="" textlink="">
      <xdr:nvSpPr>
        <xdr:cNvPr id="320" name="テキスト ボックス 319"/>
        <xdr:cNvSpPr txBox="1"/>
      </xdr:nvSpPr>
      <xdr:spPr>
        <a:xfrm>
          <a:off x="6783017" y="6241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161254</xdr:rowOff>
    </xdr:from>
    <xdr:to>
      <xdr:col>15</xdr:col>
      <xdr:colOff>180975</xdr:colOff>
      <xdr:row>59</xdr:row>
      <xdr:rowOff>9398</xdr:rowOff>
    </xdr:to>
    <xdr:cxnSp macro="">
      <xdr:nvCxnSpPr>
        <xdr:cNvPr id="351" name="直線コネクタ 350"/>
        <xdr:cNvCxnSpPr/>
      </xdr:nvCxnSpPr>
      <xdr:spPr>
        <a:xfrm>
          <a:off x="9639300" y="1010535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161254</xdr:rowOff>
    </xdr:from>
    <xdr:to>
      <xdr:col>14</xdr:col>
      <xdr:colOff>28575</xdr:colOff>
      <xdr:row>59</xdr:row>
      <xdr:rowOff>22570</xdr:rowOff>
    </xdr:to>
    <xdr:cxnSp macro="">
      <xdr:nvCxnSpPr>
        <xdr:cNvPr id="354" name="直線コネクタ 353"/>
        <xdr:cNvCxnSpPr/>
      </xdr:nvCxnSpPr>
      <xdr:spPr>
        <a:xfrm flipV="1">
          <a:off x="8750300" y="10105354"/>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22570</xdr:rowOff>
    </xdr:from>
    <xdr:to>
      <xdr:col>12</xdr:col>
      <xdr:colOff>511175</xdr:colOff>
      <xdr:row>59</xdr:row>
      <xdr:rowOff>41838</xdr:rowOff>
    </xdr:to>
    <xdr:cxnSp macro="">
      <xdr:nvCxnSpPr>
        <xdr:cNvPr id="357" name="直線コネクタ 356"/>
        <xdr:cNvCxnSpPr/>
      </xdr:nvCxnSpPr>
      <xdr:spPr>
        <a:xfrm flipV="1">
          <a:off x="7861300" y="10138120"/>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3121</xdr:rowOff>
    </xdr:from>
    <xdr:to>
      <xdr:col>12</xdr:col>
      <xdr:colOff>561975</xdr:colOff>
      <xdr:row>56</xdr:row>
      <xdr:rowOff>104721</xdr:rowOff>
    </xdr:to>
    <xdr:sp macro="" textlink="">
      <xdr:nvSpPr>
        <xdr:cNvPr id="358" name="フローチャート : 判断 357"/>
        <xdr:cNvSpPr/>
      </xdr:nvSpPr>
      <xdr:spPr>
        <a:xfrm>
          <a:off x="8699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121248</xdr:rowOff>
    </xdr:from>
    <xdr:ext cx="469744" cy="259045"/>
    <xdr:sp macro="" textlink="">
      <xdr:nvSpPr>
        <xdr:cNvPr id="359" name="テキスト ボックス 358"/>
        <xdr:cNvSpPr txBox="1"/>
      </xdr:nvSpPr>
      <xdr:spPr>
        <a:xfrm>
          <a:off x="8515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38789</xdr:rowOff>
    </xdr:from>
    <xdr:to>
      <xdr:col>11</xdr:col>
      <xdr:colOff>307975</xdr:colOff>
      <xdr:row>59</xdr:row>
      <xdr:rowOff>41838</xdr:rowOff>
    </xdr:to>
    <xdr:cxnSp macro="">
      <xdr:nvCxnSpPr>
        <xdr:cNvPr id="360" name="直線コネクタ 359"/>
        <xdr:cNvCxnSpPr/>
      </xdr:nvCxnSpPr>
      <xdr:spPr>
        <a:xfrm>
          <a:off x="6972300" y="10154339"/>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112740</xdr:rowOff>
    </xdr:from>
    <xdr:to>
      <xdr:col>11</xdr:col>
      <xdr:colOff>358775</xdr:colOff>
      <xdr:row>56</xdr:row>
      <xdr:rowOff>42890</xdr:rowOff>
    </xdr:to>
    <xdr:sp macro="" textlink="">
      <xdr:nvSpPr>
        <xdr:cNvPr id="361" name="フローチャート : 判断 360"/>
        <xdr:cNvSpPr/>
      </xdr:nvSpPr>
      <xdr:spPr>
        <a:xfrm>
          <a:off x="7810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59417</xdr:rowOff>
    </xdr:from>
    <xdr:ext cx="469744" cy="259045"/>
    <xdr:sp macro="" textlink="">
      <xdr:nvSpPr>
        <xdr:cNvPr id="362" name="テキスト ボックス 361"/>
        <xdr:cNvSpPr txBox="1"/>
      </xdr:nvSpPr>
      <xdr:spPr>
        <a:xfrm>
          <a:off x="7626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2249</xdr:rowOff>
    </xdr:from>
    <xdr:to>
      <xdr:col>10</xdr:col>
      <xdr:colOff>155575</xdr:colOff>
      <xdr:row>56</xdr:row>
      <xdr:rowOff>103849</xdr:rowOff>
    </xdr:to>
    <xdr:sp macro="" textlink="">
      <xdr:nvSpPr>
        <xdr:cNvPr id="363" name="フローチャート : 判断 362"/>
        <xdr:cNvSpPr/>
      </xdr:nvSpPr>
      <xdr:spPr>
        <a:xfrm>
          <a:off x="6921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120376</xdr:rowOff>
    </xdr:from>
    <xdr:ext cx="469744" cy="259045"/>
    <xdr:sp macro="" textlink="">
      <xdr:nvSpPr>
        <xdr:cNvPr id="364" name="テキスト ボックス 363"/>
        <xdr:cNvSpPr txBox="1"/>
      </xdr:nvSpPr>
      <xdr:spPr>
        <a:xfrm>
          <a:off x="6737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130048</xdr:rowOff>
    </xdr:from>
    <xdr:to>
      <xdr:col>15</xdr:col>
      <xdr:colOff>231775</xdr:colOff>
      <xdr:row>59</xdr:row>
      <xdr:rowOff>60198</xdr:rowOff>
    </xdr:to>
    <xdr:sp macro="" textlink="">
      <xdr:nvSpPr>
        <xdr:cNvPr id="370" name="円/楕円 369"/>
        <xdr:cNvSpPr/>
      </xdr:nvSpPr>
      <xdr:spPr>
        <a:xfrm>
          <a:off x="10426700" y="100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44975</xdr:rowOff>
    </xdr:from>
    <xdr:ext cx="378565" cy="259045"/>
    <xdr:sp macro="" textlink="">
      <xdr:nvSpPr>
        <xdr:cNvPr id="371" name="農林水産業費該当値テキスト"/>
        <xdr:cNvSpPr txBox="1"/>
      </xdr:nvSpPr>
      <xdr:spPr>
        <a:xfrm>
          <a:off x="10528300" y="9989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110454</xdr:rowOff>
    </xdr:from>
    <xdr:to>
      <xdr:col>14</xdr:col>
      <xdr:colOff>79375</xdr:colOff>
      <xdr:row>59</xdr:row>
      <xdr:rowOff>40604</xdr:rowOff>
    </xdr:to>
    <xdr:sp macro="" textlink="">
      <xdr:nvSpPr>
        <xdr:cNvPr id="372" name="円/楕円 371"/>
        <xdr:cNvSpPr/>
      </xdr:nvSpPr>
      <xdr:spPr>
        <a:xfrm>
          <a:off x="9588500" y="100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31731</xdr:rowOff>
    </xdr:from>
    <xdr:ext cx="469744" cy="259045"/>
    <xdr:sp macro="" textlink="">
      <xdr:nvSpPr>
        <xdr:cNvPr id="373" name="テキスト ボックス 372"/>
        <xdr:cNvSpPr txBox="1"/>
      </xdr:nvSpPr>
      <xdr:spPr>
        <a:xfrm>
          <a:off x="9404427" y="1014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143220</xdr:rowOff>
    </xdr:from>
    <xdr:to>
      <xdr:col>12</xdr:col>
      <xdr:colOff>561975</xdr:colOff>
      <xdr:row>59</xdr:row>
      <xdr:rowOff>73370</xdr:rowOff>
    </xdr:to>
    <xdr:sp macro="" textlink="">
      <xdr:nvSpPr>
        <xdr:cNvPr id="374" name="円/楕円 373"/>
        <xdr:cNvSpPr/>
      </xdr:nvSpPr>
      <xdr:spPr>
        <a:xfrm>
          <a:off x="8699500" y="10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64497</xdr:rowOff>
    </xdr:from>
    <xdr:ext cx="378565" cy="259045"/>
    <xdr:sp macro="" textlink="">
      <xdr:nvSpPr>
        <xdr:cNvPr id="375" name="テキスト ボックス 374"/>
        <xdr:cNvSpPr txBox="1"/>
      </xdr:nvSpPr>
      <xdr:spPr>
        <a:xfrm>
          <a:off x="8561017" y="1018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162488</xdr:rowOff>
    </xdr:from>
    <xdr:to>
      <xdr:col>11</xdr:col>
      <xdr:colOff>358775</xdr:colOff>
      <xdr:row>59</xdr:row>
      <xdr:rowOff>92638</xdr:rowOff>
    </xdr:to>
    <xdr:sp macro="" textlink="">
      <xdr:nvSpPr>
        <xdr:cNvPr id="376" name="円/楕円 375"/>
        <xdr:cNvSpPr/>
      </xdr:nvSpPr>
      <xdr:spPr>
        <a:xfrm>
          <a:off x="7810500" y="101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83765</xdr:rowOff>
    </xdr:from>
    <xdr:ext cx="378565" cy="259045"/>
    <xdr:sp macro="" textlink="">
      <xdr:nvSpPr>
        <xdr:cNvPr id="377" name="テキスト ボックス 376"/>
        <xdr:cNvSpPr txBox="1"/>
      </xdr:nvSpPr>
      <xdr:spPr>
        <a:xfrm>
          <a:off x="7672017" y="10199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159439</xdr:rowOff>
    </xdr:from>
    <xdr:to>
      <xdr:col>10</xdr:col>
      <xdr:colOff>155575</xdr:colOff>
      <xdr:row>59</xdr:row>
      <xdr:rowOff>89589</xdr:rowOff>
    </xdr:to>
    <xdr:sp macro="" textlink="">
      <xdr:nvSpPr>
        <xdr:cNvPr id="378" name="円/楕円 377"/>
        <xdr:cNvSpPr/>
      </xdr:nvSpPr>
      <xdr:spPr>
        <a:xfrm>
          <a:off x="6921500" y="101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80716</xdr:rowOff>
    </xdr:from>
    <xdr:ext cx="378565" cy="259045"/>
    <xdr:sp macro="" textlink="">
      <xdr:nvSpPr>
        <xdr:cNvPr id="379" name="テキスト ボックス 378"/>
        <xdr:cNvSpPr txBox="1"/>
      </xdr:nvSpPr>
      <xdr:spPr>
        <a:xfrm>
          <a:off x="6783017" y="10196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56581</xdr:rowOff>
    </xdr:from>
    <xdr:to>
      <xdr:col>15</xdr:col>
      <xdr:colOff>180975</xdr:colOff>
      <xdr:row>78</xdr:row>
      <xdr:rowOff>70800</xdr:rowOff>
    </xdr:to>
    <xdr:cxnSp macro="">
      <xdr:nvCxnSpPr>
        <xdr:cNvPr id="406" name="直線コネクタ 405"/>
        <xdr:cNvCxnSpPr/>
      </xdr:nvCxnSpPr>
      <xdr:spPr>
        <a:xfrm>
          <a:off x="9639300" y="13429681"/>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45746</xdr:rowOff>
    </xdr:from>
    <xdr:to>
      <xdr:col>14</xdr:col>
      <xdr:colOff>28575</xdr:colOff>
      <xdr:row>78</xdr:row>
      <xdr:rowOff>56581</xdr:rowOff>
    </xdr:to>
    <xdr:cxnSp macro="">
      <xdr:nvCxnSpPr>
        <xdr:cNvPr id="409" name="直線コネクタ 408"/>
        <xdr:cNvCxnSpPr/>
      </xdr:nvCxnSpPr>
      <xdr:spPr>
        <a:xfrm>
          <a:off x="8750300" y="1341884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45746</xdr:rowOff>
    </xdr:from>
    <xdr:to>
      <xdr:col>12</xdr:col>
      <xdr:colOff>511175</xdr:colOff>
      <xdr:row>78</xdr:row>
      <xdr:rowOff>48444</xdr:rowOff>
    </xdr:to>
    <xdr:cxnSp macro="">
      <xdr:nvCxnSpPr>
        <xdr:cNvPr id="412" name="直線コネクタ 411"/>
        <xdr:cNvCxnSpPr/>
      </xdr:nvCxnSpPr>
      <xdr:spPr>
        <a:xfrm flipV="1">
          <a:off x="7861300" y="13418846"/>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69926</xdr:rowOff>
    </xdr:from>
    <xdr:to>
      <xdr:col>12</xdr:col>
      <xdr:colOff>561975</xdr:colOff>
      <xdr:row>78</xdr:row>
      <xdr:rowOff>76</xdr:rowOff>
    </xdr:to>
    <xdr:sp macro="" textlink="">
      <xdr:nvSpPr>
        <xdr:cNvPr id="413" name="フローチャート : 判断 412"/>
        <xdr:cNvSpPr/>
      </xdr:nvSpPr>
      <xdr:spPr>
        <a:xfrm>
          <a:off x="8699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16603</xdr:rowOff>
    </xdr:from>
    <xdr:ext cx="469744" cy="259045"/>
    <xdr:sp macro="" textlink="">
      <xdr:nvSpPr>
        <xdr:cNvPr id="414" name="テキスト ボックス 413"/>
        <xdr:cNvSpPr txBox="1"/>
      </xdr:nvSpPr>
      <xdr:spPr>
        <a:xfrm>
          <a:off x="8515427" y="130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33835</xdr:rowOff>
    </xdr:from>
    <xdr:to>
      <xdr:col>11</xdr:col>
      <xdr:colOff>307975</xdr:colOff>
      <xdr:row>78</xdr:row>
      <xdr:rowOff>48444</xdr:rowOff>
    </xdr:to>
    <xdr:cxnSp macro="">
      <xdr:nvCxnSpPr>
        <xdr:cNvPr id="415" name="直線コネクタ 414"/>
        <xdr:cNvCxnSpPr/>
      </xdr:nvCxnSpPr>
      <xdr:spPr>
        <a:xfrm>
          <a:off x="6972300" y="13406935"/>
          <a:ext cx="889000" cy="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77150</xdr:rowOff>
    </xdr:from>
    <xdr:to>
      <xdr:col>11</xdr:col>
      <xdr:colOff>358775</xdr:colOff>
      <xdr:row>78</xdr:row>
      <xdr:rowOff>7300</xdr:rowOff>
    </xdr:to>
    <xdr:sp macro="" textlink="">
      <xdr:nvSpPr>
        <xdr:cNvPr id="416" name="フローチャート : 判断 415"/>
        <xdr:cNvSpPr/>
      </xdr:nvSpPr>
      <xdr:spPr>
        <a:xfrm>
          <a:off x="7810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23827</xdr:rowOff>
    </xdr:from>
    <xdr:ext cx="469744" cy="259045"/>
    <xdr:sp macro="" textlink="">
      <xdr:nvSpPr>
        <xdr:cNvPr id="417" name="テキスト ボックス 416"/>
        <xdr:cNvSpPr txBox="1"/>
      </xdr:nvSpPr>
      <xdr:spPr>
        <a:xfrm>
          <a:off x="7626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80418</xdr:rowOff>
    </xdr:from>
    <xdr:to>
      <xdr:col>10</xdr:col>
      <xdr:colOff>155575</xdr:colOff>
      <xdr:row>78</xdr:row>
      <xdr:rowOff>10568</xdr:rowOff>
    </xdr:to>
    <xdr:sp macro="" textlink="">
      <xdr:nvSpPr>
        <xdr:cNvPr id="418" name="フローチャート : 判断 417"/>
        <xdr:cNvSpPr/>
      </xdr:nvSpPr>
      <xdr:spPr>
        <a:xfrm>
          <a:off x="6921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27095</xdr:rowOff>
    </xdr:from>
    <xdr:ext cx="469744" cy="259045"/>
    <xdr:sp macro="" textlink="">
      <xdr:nvSpPr>
        <xdr:cNvPr id="419" name="テキスト ボックス 418"/>
        <xdr:cNvSpPr txBox="1"/>
      </xdr:nvSpPr>
      <xdr:spPr>
        <a:xfrm>
          <a:off x="6737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20000</xdr:rowOff>
    </xdr:from>
    <xdr:to>
      <xdr:col>15</xdr:col>
      <xdr:colOff>231775</xdr:colOff>
      <xdr:row>78</xdr:row>
      <xdr:rowOff>121600</xdr:rowOff>
    </xdr:to>
    <xdr:sp macro="" textlink="">
      <xdr:nvSpPr>
        <xdr:cNvPr id="425" name="円/楕円 424"/>
        <xdr:cNvSpPr/>
      </xdr:nvSpPr>
      <xdr:spPr>
        <a:xfrm>
          <a:off x="10426700" y="13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106377</xdr:rowOff>
    </xdr:from>
    <xdr:ext cx="469744" cy="259045"/>
    <xdr:sp macro="" textlink="">
      <xdr:nvSpPr>
        <xdr:cNvPr id="426" name="商工費該当値テキスト"/>
        <xdr:cNvSpPr txBox="1"/>
      </xdr:nvSpPr>
      <xdr:spPr>
        <a:xfrm>
          <a:off x="10528300" y="1330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5781</xdr:rowOff>
    </xdr:from>
    <xdr:to>
      <xdr:col>14</xdr:col>
      <xdr:colOff>79375</xdr:colOff>
      <xdr:row>78</xdr:row>
      <xdr:rowOff>107381</xdr:rowOff>
    </xdr:to>
    <xdr:sp macro="" textlink="">
      <xdr:nvSpPr>
        <xdr:cNvPr id="427" name="円/楕円 426"/>
        <xdr:cNvSpPr/>
      </xdr:nvSpPr>
      <xdr:spPr>
        <a:xfrm>
          <a:off x="9588500" y="133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98508</xdr:rowOff>
    </xdr:from>
    <xdr:ext cx="469744" cy="259045"/>
    <xdr:sp macro="" textlink="">
      <xdr:nvSpPr>
        <xdr:cNvPr id="428" name="テキスト ボックス 427"/>
        <xdr:cNvSpPr txBox="1"/>
      </xdr:nvSpPr>
      <xdr:spPr>
        <a:xfrm>
          <a:off x="9404427" y="134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166396</xdr:rowOff>
    </xdr:from>
    <xdr:to>
      <xdr:col>12</xdr:col>
      <xdr:colOff>561975</xdr:colOff>
      <xdr:row>78</xdr:row>
      <xdr:rowOff>96546</xdr:rowOff>
    </xdr:to>
    <xdr:sp macro="" textlink="">
      <xdr:nvSpPr>
        <xdr:cNvPr id="429" name="円/楕円 428"/>
        <xdr:cNvSpPr/>
      </xdr:nvSpPr>
      <xdr:spPr>
        <a:xfrm>
          <a:off x="8699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87673</xdr:rowOff>
    </xdr:from>
    <xdr:ext cx="469744" cy="259045"/>
    <xdr:sp macro="" textlink="">
      <xdr:nvSpPr>
        <xdr:cNvPr id="430" name="テキスト ボックス 429"/>
        <xdr:cNvSpPr txBox="1"/>
      </xdr:nvSpPr>
      <xdr:spPr>
        <a:xfrm>
          <a:off x="8515427" y="134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169094</xdr:rowOff>
    </xdr:from>
    <xdr:to>
      <xdr:col>11</xdr:col>
      <xdr:colOff>358775</xdr:colOff>
      <xdr:row>78</xdr:row>
      <xdr:rowOff>99244</xdr:rowOff>
    </xdr:to>
    <xdr:sp macro="" textlink="">
      <xdr:nvSpPr>
        <xdr:cNvPr id="431" name="円/楕円 430"/>
        <xdr:cNvSpPr/>
      </xdr:nvSpPr>
      <xdr:spPr>
        <a:xfrm>
          <a:off x="7810500" y="133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90371</xdr:rowOff>
    </xdr:from>
    <xdr:ext cx="469744" cy="259045"/>
    <xdr:sp macro="" textlink="">
      <xdr:nvSpPr>
        <xdr:cNvPr id="432" name="テキスト ボックス 431"/>
        <xdr:cNvSpPr txBox="1"/>
      </xdr:nvSpPr>
      <xdr:spPr>
        <a:xfrm>
          <a:off x="7626427" y="134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154485</xdr:rowOff>
    </xdr:from>
    <xdr:to>
      <xdr:col>10</xdr:col>
      <xdr:colOff>155575</xdr:colOff>
      <xdr:row>78</xdr:row>
      <xdr:rowOff>84635</xdr:rowOff>
    </xdr:to>
    <xdr:sp macro="" textlink="">
      <xdr:nvSpPr>
        <xdr:cNvPr id="433" name="円/楕円 432"/>
        <xdr:cNvSpPr/>
      </xdr:nvSpPr>
      <xdr:spPr>
        <a:xfrm>
          <a:off x="6921500" y="1335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75762</xdr:rowOff>
    </xdr:from>
    <xdr:ext cx="469744" cy="259045"/>
    <xdr:sp macro="" textlink="">
      <xdr:nvSpPr>
        <xdr:cNvPr id="434" name="テキスト ボックス 433"/>
        <xdr:cNvSpPr txBox="1"/>
      </xdr:nvSpPr>
      <xdr:spPr>
        <a:xfrm>
          <a:off x="6737427" y="134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74340</xdr:rowOff>
    </xdr:from>
    <xdr:to>
      <xdr:col>15</xdr:col>
      <xdr:colOff>180975</xdr:colOff>
      <xdr:row>97</xdr:row>
      <xdr:rowOff>90627</xdr:rowOff>
    </xdr:to>
    <xdr:cxnSp macro="">
      <xdr:nvCxnSpPr>
        <xdr:cNvPr id="464" name="直線コネクタ 463"/>
        <xdr:cNvCxnSpPr/>
      </xdr:nvCxnSpPr>
      <xdr:spPr>
        <a:xfrm flipV="1">
          <a:off x="9639300" y="16704990"/>
          <a:ext cx="8382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90627</xdr:rowOff>
    </xdr:from>
    <xdr:to>
      <xdr:col>14</xdr:col>
      <xdr:colOff>28575</xdr:colOff>
      <xdr:row>97</xdr:row>
      <xdr:rowOff>114858</xdr:rowOff>
    </xdr:to>
    <xdr:cxnSp macro="">
      <xdr:nvCxnSpPr>
        <xdr:cNvPr id="467" name="直線コネクタ 466"/>
        <xdr:cNvCxnSpPr/>
      </xdr:nvCxnSpPr>
      <xdr:spPr>
        <a:xfrm flipV="1">
          <a:off x="8750300" y="16721277"/>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114858</xdr:rowOff>
    </xdr:from>
    <xdr:to>
      <xdr:col>12</xdr:col>
      <xdr:colOff>511175</xdr:colOff>
      <xdr:row>97</xdr:row>
      <xdr:rowOff>132728</xdr:rowOff>
    </xdr:to>
    <xdr:cxnSp macro="">
      <xdr:nvCxnSpPr>
        <xdr:cNvPr id="470" name="直線コネクタ 469"/>
        <xdr:cNvCxnSpPr/>
      </xdr:nvCxnSpPr>
      <xdr:spPr>
        <a:xfrm flipV="1">
          <a:off x="7861300" y="16745508"/>
          <a:ext cx="8890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161443</xdr:rowOff>
    </xdr:from>
    <xdr:to>
      <xdr:col>12</xdr:col>
      <xdr:colOff>561975</xdr:colOff>
      <xdr:row>97</xdr:row>
      <xdr:rowOff>91593</xdr:rowOff>
    </xdr:to>
    <xdr:sp macro="" textlink="">
      <xdr:nvSpPr>
        <xdr:cNvPr id="471" name="フローチャート : 判断 470"/>
        <xdr:cNvSpPr/>
      </xdr:nvSpPr>
      <xdr:spPr>
        <a:xfrm>
          <a:off x="8699500" y="1662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108120</xdr:rowOff>
    </xdr:from>
    <xdr:ext cx="534377" cy="259045"/>
    <xdr:sp macro="" textlink="">
      <xdr:nvSpPr>
        <xdr:cNvPr id="472" name="テキスト ボックス 471"/>
        <xdr:cNvSpPr txBox="1"/>
      </xdr:nvSpPr>
      <xdr:spPr>
        <a:xfrm>
          <a:off x="8483111" y="163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132728</xdr:rowOff>
    </xdr:from>
    <xdr:to>
      <xdr:col>11</xdr:col>
      <xdr:colOff>307975</xdr:colOff>
      <xdr:row>97</xdr:row>
      <xdr:rowOff>168466</xdr:rowOff>
    </xdr:to>
    <xdr:cxnSp macro="">
      <xdr:nvCxnSpPr>
        <xdr:cNvPr id="473" name="直線コネクタ 472"/>
        <xdr:cNvCxnSpPr/>
      </xdr:nvCxnSpPr>
      <xdr:spPr>
        <a:xfrm flipV="1">
          <a:off x="6972300" y="16763378"/>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134410</xdr:rowOff>
    </xdr:from>
    <xdr:to>
      <xdr:col>11</xdr:col>
      <xdr:colOff>358775</xdr:colOff>
      <xdr:row>97</xdr:row>
      <xdr:rowOff>64560</xdr:rowOff>
    </xdr:to>
    <xdr:sp macro="" textlink="">
      <xdr:nvSpPr>
        <xdr:cNvPr id="474" name="フローチャート : 判断 473"/>
        <xdr:cNvSpPr/>
      </xdr:nvSpPr>
      <xdr:spPr>
        <a:xfrm>
          <a:off x="7810500" y="1659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81087</xdr:rowOff>
    </xdr:from>
    <xdr:ext cx="534377" cy="259045"/>
    <xdr:sp macro="" textlink="">
      <xdr:nvSpPr>
        <xdr:cNvPr id="475" name="テキスト ボックス 474"/>
        <xdr:cNvSpPr txBox="1"/>
      </xdr:nvSpPr>
      <xdr:spPr>
        <a:xfrm>
          <a:off x="7594111" y="1636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148337</xdr:rowOff>
    </xdr:from>
    <xdr:to>
      <xdr:col>10</xdr:col>
      <xdr:colOff>155575</xdr:colOff>
      <xdr:row>97</xdr:row>
      <xdr:rowOff>78487</xdr:rowOff>
    </xdr:to>
    <xdr:sp macro="" textlink="">
      <xdr:nvSpPr>
        <xdr:cNvPr id="476" name="フローチャート : 判断 475"/>
        <xdr:cNvSpPr/>
      </xdr:nvSpPr>
      <xdr:spPr>
        <a:xfrm>
          <a:off x="6921500" y="16607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95014</xdr:rowOff>
    </xdr:from>
    <xdr:ext cx="534377" cy="259045"/>
    <xdr:sp macro="" textlink="">
      <xdr:nvSpPr>
        <xdr:cNvPr id="477" name="テキスト ボックス 476"/>
        <xdr:cNvSpPr txBox="1"/>
      </xdr:nvSpPr>
      <xdr:spPr>
        <a:xfrm>
          <a:off x="6705111" y="163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23540</xdr:rowOff>
    </xdr:from>
    <xdr:to>
      <xdr:col>15</xdr:col>
      <xdr:colOff>231775</xdr:colOff>
      <xdr:row>97</xdr:row>
      <xdr:rowOff>125140</xdr:rowOff>
    </xdr:to>
    <xdr:sp macro="" textlink="">
      <xdr:nvSpPr>
        <xdr:cNvPr id="483" name="円/楕円 482"/>
        <xdr:cNvSpPr/>
      </xdr:nvSpPr>
      <xdr:spPr>
        <a:xfrm>
          <a:off x="10426700" y="166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1967</xdr:rowOff>
    </xdr:from>
    <xdr:ext cx="534377" cy="259045"/>
    <xdr:sp macro="" textlink="">
      <xdr:nvSpPr>
        <xdr:cNvPr id="484" name="土木費該当値テキスト"/>
        <xdr:cNvSpPr txBox="1"/>
      </xdr:nvSpPr>
      <xdr:spPr>
        <a:xfrm>
          <a:off x="10528300" y="166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39827</xdr:rowOff>
    </xdr:from>
    <xdr:to>
      <xdr:col>14</xdr:col>
      <xdr:colOff>79375</xdr:colOff>
      <xdr:row>97</xdr:row>
      <xdr:rowOff>141427</xdr:rowOff>
    </xdr:to>
    <xdr:sp macro="" textlink="">
      <xdr:nvSpPr>
        <xdr:cNvPr id="485" name="円/楕円 484"/>
        <xdr:cNvSpPr/>
      </xdr:nvSpPr>
      <xdr:spPr>
        <a:xfrm>
          <a:off x="9588500" y="166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132554</xdr:rowOff>
    </xdr:from>
    <xdr:ext cx="534377" cy="259045"/>
    <xdr:sp macro="" textlink="">
      <xdr:nvSpPr>
        <xdr:cNvPr id="486" name="テキスト ボックス 485"/>
        <xdr:cNvSpPr txBox="1"/>
      </xdr:nvSpPr>
      <xdr:spPr>
        <a:xfrm>
          <a:off x="9372111" y="167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64058</xdr:rowOff>
    </xdr:from>
    <xdr:to>
      <xdr:col>12</xdr:col>
      <xdr:colOff>561975</xdr:colOff>
      <xdr:row>97</xdr:row>
      <xdr:rowOff>165658</xdr:rowOff>
    </xdr:to>
    <xdr:sp macro="" textlink="">
      <xdr:nvSpPr>
        <xdr:cNvPr id="487" name="円/楕円 486"/>
        <xdr:cNvSpPr/>
      </xdr:nvSpPr>
      <xdr:spPr>
        <a:xfrm>
          <a:off x="8699500" y="166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156785</xdr:rowOff>
    </xdr:from>
    <xdr:ext cx="534377" cy="259045"/>
    <xdr:sp macro="" textlink="">
      <xdr:nvSpPr>
        <xdr:cNvPr id="488" name="テキスト ボックス 487"/>
        <xdr:cNvSpPr txBox="1"/>
      </xdr:nvSpPr>
      <xdr:spPr>
        <a:xfrm>
          <a:off x="8483111" y="167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81928</xdr:rowOff>
    </xdr:from>
    <xdr:to>
      <xdr:col>11</xdr:col>
      <xdr:colOff>358775</xdr:colOff>
      <xdr:row>98</xdr:row>
      <xdr:rowOff>12078</xdr:rowOff>
    </xdr:to>
    <xdr:sp macro="" textlink="">
      <xdr:nvSpPr>
        <xdr:cNvPr id="489" name="円/楕円 488"/>
        <xdr:cNvSpPr/>
      </xdr:nvSpPr>
      <xdr:spPr>
        <a:xfrm>
          <a:off x="7810500" y="167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3205</xdr:rowOff>
    </xdr:from>
    <xdr:ext cx="534377" cy="259045"/>
    <xdr:sp macro="" textlink="">
      <xdr:nvSpPr>
        <xdr:cNvPr id="490" name="テキスト ボックス 489"/>
        <xdr:cNvSpPr txBox="1"/>
      </xdr:nvSpPr>
      <xdr:spPr>
        <a:xfrm>
          <a:off x="7594111" y="168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117666</xdr:rowOff>
    </xdr:from>
    <xdr:to>
      <xdr:col>10</xdr:col>
      <xdr:colOff>155575</xdr:colOff>
      <xdr:row>98</xdr:row>
      <xdr:rowOff>47816</xdr:rowOff>
    </xdr:to>
    <xdr:sp macro="" textlink="">
      <xdr:nvSpPr>
        <xdr:cNvPr id="491" name="円/楕円 490"/>
        <xdr:cNvSpPr/>
      </xdr:nvSpPr>
      <xdr:spPr>
        <a:xfrm>
          <a:off x="6921500" y="167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38943</xdr:rowOff>
    </xdr:from>
    <xdr:ext cx="534377" cy="259045"/>
    <xdr:sp macro="" textlink="">
      <xdr:nvSpPr>
        <xdr:cNvPr id="492" name="テキスト ボックス 491"/>
        <xdr:cNvSpPr txBox="1"/>
      </xdr:nvSpPr>
      <xdr:spPr>
        <a:xfrm>
          <a:off x="6705111" y="168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125657</xdr:rowOff>
    </xdr:from>
    <xdr:to>
      <xdr:col>23</xdr:col>
      <xdr:colOff>517525</xdr:colOff>
      <xdr:row>35</xdr:row>
      <xdr:rowOff>132679</xdr:rowOff>
    </xdr:to>
    <xdr:cxnSp macro="">
      <xdr:nvCxnSpPr>
        <xdr:cNvPr id="524" name="直線コネクタ 523"/>
        <xdr:cNvCxnSpPr/>
      </xdr:nvCxnSpPr>
      <xdr:spPr>
        <a:xfrm flipV="1">
          <a:off x="15481300" y="6126407"/>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5"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132679</xdr:rowOff>
    </xdr:from>
    <xdr:to>
      <xdr:col>22</xdr:col>
      <xdr:colOff>365125</xdr:colOff>
      <xdr:row>35</xdr:row>
      <xdr:rowOff>149824</xdr:rowOff>
    </xdr:to>
    <xdr:cxnSp macro="">
      <xdr:nvCxnSpPr>
        <xdr:cNvPr id="527" name="直線コネクタ 526"/>
        <xdr:cNvCxnSpPr/>
      </xdr:nvCxnSpPr>
      <xdr:spPr>
        <a:xfrm flipV="1">
          <a:off x="14592300" y="613342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9" name="テキスト ボックス 528"/>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149824</xdr:rowOff>
    </xdr:from>
    <xdr:to>
      <xdr:col>21</xdr:col>
      <xdr:colOff>161925</xdr:colOff>
      <xdr:row>36</xdr:row>
      <xdr:rowOff>57404</xdr:rowOff>
    </xdr:to>
    <xdr:cxnSp macro="">
      <xdr:nvCxnSpPr>
        <xdr:cNvPr id="530" name="直線コネクタ 529"/>
        <xdr:cNvCxnSpPr/>
      </xdr:nvCxnSpPr>
      <xdr:spPr>
        <a:xfrm flipV="1">
          <a:off x="13703300" y="6150574"/>
          <a:ext cx="8890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15748</xdr:rowOff>
    </xdr:from>
    <xdr:to>
      <xdr:col>21</xdr:col>
      <xdr:colOff>212725</xdr:colOff>
      <xdr:row>34</xdr:row>
      <xdr:rowOff>117348</xdr:rowOff>
    </xdr:to>
    <xdr:sp macro="" textlink="">
      <xdr:nvSpPr>
        <xdr:cNvPr id="531" name="フローチャート : 判断 530"/>
        <xdr:cNvSpPr/>
      </xdr:nvSpPr>
      <xdr:spPr>
        <a:xfrm>
          <a:off x="14541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133875</xdr:rowOff>
    </xdr:from>
    <xdr:ext cx="534377" cy="259045"/>
    <xdr:sp macro="" textlink="">
      <xdr:nvSpPr>
        <xdr:cNvPr id="532" name="テキスト ボックス 531"/>
        <xdr:cNvSpPr txBox="1"/>
      </xdr:nvSpPr>
      <xdr:spPr>
        <a:xfrm>
          <a:off x="14325111" y="56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106880</xdr:rowOff>
    </xdr:from>
    <xdr:to>
      <xdr:col>19</xdr:col>
      <xdr:colOff>644525</xdr:colOff>
      <xdr:row>36</xdr:row>
      <xdr:rowOff>57404</xdr:rowOff>
    </xdr:to>
    <xdr:cxnSp macro="">
      <xdr:nvCxnSpPr>
        <xdr:cNvPr id="533" name="直線コネクタ 532"/>
        <xdr:cNvCxnSpPr/>
      </xdr:nvCxnSpPr>
      <xdr:spPr>
        <a:xfrm>
          <a:off x="12814300" y="6107630"/>
          <a:ext cx="889000" cy="1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62448</xdr:rowOff>
    </xdr:from>
    <xdr:to>
      <xdr:col>20</xdr:col>
      <xdr:colOff>9525</xdr:colOff>
      <xdr:row>34</xdr:row>
      <xdr:rowOff>164048</xdr:rowOff>
    </xdr:to>
    <xdr:sp macro="" textlink="">
      <xdr:nvSpPr>
        <xdr:cNvPr id="534" name="フローチャート : 判断 533"/>
        <xdr:cNvSpPr/>
      </xdr:nvSpPr>
      <xdr:spPr>
        <a:xfrm>
          <a:off x="13652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9125</xdr:rowOff>
    </xdr:from>
    <xdr:ext cx="534377" cy="259045"/>
    <xdr:sp macro="" textlink="">
      <xdr:nvSpPr>
        <xdr:cNvPr id="535" name="テキスト ボックス 534"/>
        <xdr:cNvSpPr txBox="1"/>
      </xdr:nvSpPr>
      <xdr:spPr>
        <a:xfrm>
          <a:off x="13436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101310</xdr:rowOff>
    </xdr:from>
    <xdr:to>
      <xdr:col>18</xdr:col>
      <xdr:colOff>492125</xdr:colOff>
      <xdr:row>35</xdr:row>
      <xdr:rowOff>31460</xdr:rowOff>
    </xdr:to>
    <xdr:sp macro="" textlink="">
      <xdr:nvSpPr>
        <xdr:cNvPr id="536" name="フローチャート : 判断 535"/>
        <xdr:cNvSpPr/>
      </xdr:nvSpPr>
      <xdr:spPr>
        <a:xfrm>
          <a:off x="12763500" y="593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47987</xdr:rowOff>
    </xdr:from>
    <xdr:ext cx="534377" cy="259045"/>
    <xdr:sp macro="" textlink="">
      <xdr:nvSpPr>
        <xdr:cNvPr id="537" name="テキスト ボックス 536"/>
        <xdr:cNvSpPr txBox="1"/>
      </xdr:nvSpPr>
      <xdr:spPr>
        <a:xfrm>
          <a:off x="12547111" y="57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74857</xdr:rowOff>
    </xdr:from>
    <xdr:to>
      <xdr:col>23</xdr:col>
      <xdr:colOff>568325</xdr:colOff>
      <xdr:row>36</xdr:row>
      <xdr:rowOff>5007</xdr:rowOff>
    </xdr:to>
    <xdr:sp macro="" textlink="">
      <xdr:nvSpPr>
        <xdr:cNvPr id="543" name="円/楕円 542"/>
        <xdr:cNvSpPr/>
      </xdr:nvSpPr>
      <xdr:spPr>
        <a:xfrm>
          <a:off x="16268700" y="607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97734</xdr:rowOff>
    </xdr:from>
    <xdr:ext cx="534377" cy="259045"/>
    <xdr:sp macro="" textlink="">
      <xdr:nvSpPr>
        <xdr:cNvPr id="544" name="消防費該当値テキスト"/>
        <xdr:cNvSpPr txBox="1"/>
      </xdr:nvSpPr>
      <xdr:spPr>
        <a:xfrm>
          <a:off x="16370300" y="59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81879</xdr:rowOff>
    </xdr:from>
    <xdr:to>
      <xdr:col>22</xdr:col>
      <xdr:colOff>415925</xdr:colOff>
      <xdr:row>36</xdr:row>
      <xdr:rowOff>12029</xdr:rowOff>
    </xdr:to>
    <xdr:sp macro="" textlink="">
      <xdr:nvSpPr>
        <xdr:cNvPr id="545" name="円/楕円 544"/>
        <xdr:cNvSpPr/>
      </xdr:nvSpPr>
      <xdr:spPr>
        <a:xfrm>
          <a:off x="15430500" y="608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28556</xdr:rowOff>
    </xdr:from>
    <xdr:ext cx="534377" cy="259045"/>
    <xdr:sp macro="" textlink="">
      <xdr:nvSpPr>
        <xdr:cNvPr id="546" name="テキスト ボックス 545"/>
        <xdr:cNvSpPr txBox="1"/>
      </xdr:nvSpPr>
      <xdr:spPr>
        <a:xfrm>
          <a:off x="15214111" y="585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99024</xdr:rowOff>
    </xdr:from>
    <xdr:to>
      <xdr:col>21</xdr:col>
      <xdr:colOff>212725</xdr:colOff>
      <xdr:row>36</xdr:row>
      <xdr:rowOff>29174</xdr:rowOff>
    </xdr:to>
    <xdr:sp macro="" textlink="">
      <xdr:nvSpPr>
        <xdr:cNvPr id="547" name="円/楕円 546"/>
        <xdr:cNvSpPr/>
      </xdr:nvSpPr>
      <xdr:spPr>
        <a:xfrm>
          <a:off x="14541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20301</xdr:rowOff>
    </xdr:from>
    <xdr:ext cx="534377" cy="259045"/>
    <xdr:sp macro="" textlink="">
      <xdr:nvSpPr>
        <xdr:cNvPr id="548" name="テキスト ボックス 547"/>
        <xdr:cNvSpPr txBox="1"/>
      </xdr:nvSpPr>
      <xdr:spPr>
        <a:xfrm>
          <a:off x="14325111" y="61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6604</xdr:rowOff>
    </xdr:from>
    <xdr:to>
      <xdr:col>20</xdr:col>
      <xdr:colOff>9525</xdr:colOff>
      <xdr:row>36</xdr:row>
      <xdr:rowOff>108204</xdr:rowOff>
    </xdr:to>
    <xdr:sp macro="" textlink="">
      <xdr:nvSpPr>
        <xdr:cNvPr id="549" name="円/楕円 548"/>
        <xdr:cNvSpPr/>
      </xdr:nvSpPr>
      <xdr:spPr>
        <a:xfrm>
          <a:off x="13652500" y="61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99331</xdr:rowOff>
    </xdr:from>
    <xdr:ext cx="534377" cy="259045"/>
    <xdr:sp macro="" textlink="">
      <xdr:nvSpPr>
        <xdr:cNvPr id="550" name="テキスト ボックス 549"/>
        <xdr:cNvSpPr txBox="1"/>
      </xdr:nvSpPr>
      <xdr:spPr>
        <a:xfrm>
          <a:off x="13436111" y="62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56080</xdr:rowOff>
    </xdr:from>
    <xdr:to>
      <xdr:col>18</xdr:col>
      <xdr:colOff>492125</xdr:colOff>
      <xdr:row>35</xdr:row>
      <xdr:rowOff>157680</xdr:rowOff>
    </xdr:to>
    <xdr:sp macro="" textlink="">
      <xdr:nvSpPr>
        <xdr:cNvPr id="551" name="円/楕円 550"/>
        <xdr:cNvSpPr/>
      </xdr:nvSpPr>
      <xdr:spPr>
        <a:xfrm>
          <a:off x="12763500" y="60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148807</xdr:rowOff>
    </xdr:from>
    <xdr:ext cx="534377" cy="259045"/>
    <xdr:sp macro="" textlink="">
      <xdr:nvSpPr>
        <xdr:cNvPr id="552" name="テキスト ボックス 551"/>
        <xdr:cNvSpPr txBox="1"/>
      </xdr:nvSpPr>
      <xdr:spPr>
        <a:xfrm>
          <a:off x="12547111" y="614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167955</xdr:rowOff>
    </xdr:from>
    <xdr:to>
      <xdr:col>23</xdr:col>
      <xdr:colOff>517525</xdr:colOff>
      <xdr:row>57</xdr:row>
      <xdr:rowOff>31229</xdr:rowOff>
    </xdr:to>
    <xdr:cxnSp macro="">
      <xdr:nvCxnSpPr>
        <xdr:cNvPr id="580" name="直線コネクタ 579"/>
        <xdr:cNvCxnSpPr/>
      </xdr:nvCxnSpPr>
      <xdr:spPr>
        <a:xfrm>
          <a:off x="15481300" y="9769155"/>
          <a:ext cx="8382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162732</xdr:rowOff>
    </xdr:from>
    <xdr:ext cx="534377" cy="259045"/>
    <xdr:sp macro="" textlink="">
      <xdr:nvSpPr>
        <xdr:cNvPr id="581" name="教育費平均値テキスト"/>
        <xdr:cNvSpPr txBox="1"/>
      </xdr:nvSpPr>
      <xdr:spPr>
        <a:xfrm>
          <a:off x="16370300" y="942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167955</xdr:rowOff>
    </xdr:from>
    <xdr:to>
      <xdr:col>22</xdr:col>
      <xdr:colOff>365125</xdr:colOff>
      <xdr:row>56</xdr:row>
      <xdr:rowOff>170424</xdr:rowOff>
    </xdr:to>
    <xdr:cxnSp macro="">
      <xdr:nvCxnSpPr>
        <xdr:cNvPr id="583" name="直線コネクタ 582"/>
        <xdr:cNvCxnSpPr/>
      </xdr:nvCxnSpPr>
      <xdr:spPr>
        <a:xfrm flipV="1">
          <a:off x="14592300" y="9769155"/>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34589</xdr:rowOff>
    </xdr:from>
    <xdr:to>
      <xdr:col>21</xdr:col>
      <xdr:colOff>161925</xdr:colOff>
      <xdr:row>56</xdr:row>
      <xdr:rowOff>170424</xdr:rowOff>
    </xdr:to>
    <xdr:cxnSp macro="">
      <xdr:nvCxnSpPr>
        <xdr:cNvPr id="586" name="直線コネクタ 585"/>
        <xdr:cNvCxnSpPr/>
      </xdr:nvCxnSpPr>
      <xdr:spPr>
        <a:xfrm>
          <a:off x="13703300" y="9635789"/>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143764</xdr:rowOff>
    </xdr:from>
    <xdr:to>
      <xdr:col>21</xdr:col>
      <xdr:colOff>212725</xdr:colOff>
      <xdr:row>56</xdr:row>
      <xdr:rowOff>73914</xdr:rowOff>
    </xdr:to>
    <xdr:sp macro="" textlink="">
      <xdr:nvSpPr>
        <xdr:cNvPr id="587" name="フローチャート : 判断 586"/>
        <xdr:cNvSpPr/>
      </xdr:nvSpPr>
      <xdr:spPr>
        <a:xfrm>
          <a:off x="14541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90441</xdr:rowOff>
    </xdr:from>
    <xdr:ext cx="534377" cy="259045"/>
    <xdr:sp macro="" textlink="">
      <xdr:nvSpPr>
        <xdr:cNvPr id="588" name="テキスト ボックス 587"/>
        <xdr:cNvSpPr txBox="1"/>
      </xdr:nvSpPr>
      <xdr:spPr>
        <a:xfrm>
          <a:off x="14325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34589</xdr:rowOff>
    </xdr:from>
    <xdr:to>
      <xdr:col>19</xdr:col>
      <xdr:colOff>644525</xdr:colOff>
      <xdr:row>56</xdr:row>
      <xdr:rowOff>83944</xdr:rowOff>
    </xdr:to>
    <xdr:cxnSp macro="">
      <xdr:nvCxnSpPr>
        <xdr:cNvPr id="589" name="直線コネクタ 588"/>
        <xdr:cNvCxnSpPr/>
      </xdr:nvCxnSpPr>
      <xdr:spPr>
        <a:xfrm flipV="1">
          <a:off x="12814300" y="9635789"/>
          <a:ext cx="889000" cy="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30242</xdr:rowOff>
    </xdr:from>
    <xdr:to>
      <xdr:col>20</xdr:col>
      <xdr:colOff>9525</xdr:colOff>
      <xdr:row>56</xdr:row>
      <xdr:rowOff>131842</xdr:rowOff>
    </xdr:to>
    <xdr:sp macro="" textlink="">
      <xdr:nvSpPr>
        <xdr:cNvPr id="590" name="フローチャート : 判断 589"/>
        <xdr:cNvSpPr/>
      </xdr:nvSpPr>
      <xdr:spPr>
        <a:xfrm>
          <a:off x="13652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122969</xdr:rowOff>
    </xdr:from>
    <xdr:ext cx="534377" cy="259045"/>
    <xdr:sp macro="" textlink="">
      <xdr:nvSpPr>
        <xdr:cNvPr id="591" name="テキスト ボックス 590"/>
        <xdr:cNvSpPr txBox="1"/>
      </xdr:nvSpPr>
      <xdr:spPr>
        <a:xfrm>
          <a:off x="13436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44117</xdr:rowOff>
    </xdr:from>
    <xdr:to>
      <xdr:col>18</xdr:col>
      <xdr:colOff>492125</xdr:colOff>
      <xdr:row>56</xdr:row>
      <xdr:rowOff>145717</xdr:rowOff>
    </xdr:to>
    <xdr:sp macro="" textlink="">
      <xdr:nvSpPr>
        <xdr:cNvPr id="592" name="フローチャート : 判断 591"/>
        <xdr:cNvSpPr/>
      </xdr:nvSpPr>
      <xdr:spPr>
        <a:xfrm>
          <a:off x="12763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136844</xdr:rowOff>
    </xdr:from>
    <xdr:ext cx="534377" cy="259045"/>
    <xdr:sp macro="" textlink="">
      <xdr:nvSpPr>
        <xdr:cNvPr id="593" name="テキスト ボックス 592"/>
        <xdr:cNvSpPr txBox="1"/>
      </xdr:nvSpPr>
      <xdr:spPr>
        <a:xfrm>
          <a:off x="12547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151879</xdr:rowOff>
    </xdr:from>
    <xdr:to>
      <xdr:col>23</xdr:col>
      <xdr:colOff>568325</xdr:colOff>
      <xdr:row>57</xdr:row>
      <xdr:rowOff>82029</xdr:rowOff>
    </xdr:to>
    <xdr:sp macro="" textlink="">
      <xdr:nvSpPr>
        <xdr:cNvPr id="599" name="円/楕円 598"/>
        <xdr:cNvSpPr/>
      </xdr:nvSpPr>
      <xdr:spPr>
        <a:xfrm>
          <a:off x="162687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130306</xdr:rowOff>
    </xdr:from>
    <xdr:ext cx="534377" cy="259045"/>
    <xdr:sp macro="" textlink="">
      <xdr:nvSpPr>
        <xdr:cNvPr id="600" name="教育費該当値テキスト"/>
        <xdr:cNvSpPr txBox="1"/>
      </xdr:nvSpPr>
      <xdr:spPr>
        <a:xfrm>
          <a:off x="16370300" y="973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32,245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117155</xdr:rowOff>
    </xdr:from>
    <xdr:to>
      <xdr:col>22</xdr:col>
      <xdr:colOff>415925</xdr:colOff>
      <xdr:row>57</xdr:row>
      <xdr:rowOff>47305</xdr:rowOff>
    </xdr:to>
    <xdr:sp macro="" textlink="">
      <xdr:nvSpPr>
        <xdr:cNvPr id="601" name="円/楕円 600"/>
        <xdr:cNvSpPr/>
      </xdr:nvSpPr>
      <xdr:spPr>
        <a:xfrm>
          <a:off x="15430500" y="97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38432</xdr:rowOff>
    </xdr:from>
    <xdr:ext cx="534377" cy="259045"/>
    <xdr:sp macro="" textlink="">
      <xdr:nvSpPr>
        <xdr:cNvPr id="602" name="テキスト ボックス 601"/>
        <xdr:cNvSpPr txBox="1"/>
      </xdr:nvSpPr>
      <xdr:spPr>
        <a:xfrm>
          <a:off x="15214111" y="98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119624</xdr:rowOff>
    </xdr:from>
    <xdr:to>
      <xdr:col>21</xdr:col>
      <xdr:colOff>212725</xdr:colOff>
      <xdr:row>57</xdr:row>
      <xdr:rowOff>49774</xdr:rowOff>
    </xdr:to>
    <xdr:sp macro="" textlink="">
      <xdr:nvSpPr>
        <xdr:cNvPr id="603" name="円/楕円 602"/>
        <xdr:cNvSpPr/>
      </xdr:nvSpPr>
      <xdr:spPr>
        <a:xfrm>
          <a:off x="14541500" y="97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40901</xdr:rowOff>
    </xdr:from>
    <xdr:ext cx="534377" cy="259045"/>
    <xdr:sp macro="" textlink="">
      <xdr:nvSpPr>
        <xdr:cNvPr id="604" name="テキスト ボックス 603"/>
        <xdr:cNvSpPr txBox="1"/>
      </xdr:nvSpPr>
      <xdr:spPr>
        <a:xfrm>
          <a:off x="14325111" y="98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155239</xdr:rowOff>
    </xdr:from>
    <xdr:to>
      <xdr:col>20</xdr:col>
      <xdr:colOff>9525</xdr:colOff>
      <xdr:row>56</xdr:row>
      <xdr:rowOff>85389</xdr:rowOff>
    </xdr:to>
    <xdr:sp macro="" textlink="">
      <xdr:nvSpPr>
        <xdr:cNvPr id="605" name="円/楕円 604"/>
        <xdr:cNvSpPr/>
      </xdr:nvSpPr>
      <xdr:spPr>
        <a:xfrm>
          <a:off x="13652500" y="95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101916</xdr:rowOff>
    </xdr:from>
    <xdr:ext cx="534377" cy="259045"/>
    <xdr:sp macro="" textlink="">
      <xdr:nvSpPr>
        <xdr:cNvPr id="606" name="テキスト ボックス 605"/>
        <xdr:cNvSpPr txBox="1"/>
      </xdr:nvSpPr>
      <xdr:spPr>
        <a:xfrm>
          <a:off x="13436111" y="936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33144</xdr:rowOff>
    </xdr:from>
    <xdr:to>
      <xdr:col>18</xdr:col>
      <xdr:colOff>492125</xdr:colOff>
      <xdr:row>56</xdr:row>
      <xdr:rowOff>134744</xdr:rowOff>
    </xdr:to>
    <xdr:sp macro="" textlink="">
      <xdr:nvSpPr>
        <xdr:cNvPr id="607" name="円/楕円 606"/>
        <xdr:cNvSpPr/>
      </xdr:nvSpPr>
      <xdr:spPr>
        <a:xfrm>
          <a:off x="12763500" y="963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151271</xdr:rowOff>
    </xdr:from>
    <xdr:ext cx="534377" cy="259045"/>
    <xdr:sp macro="" textlink="">
      <xdr:nvSpPr>
        <xdr:cNvPr id="608" name="テキスト ボックス 607"/>
        <xdr:cNvSpPr txBox="1"/>
      </xdr:nvSpPr>
      <xdr:spPr>
        <a:xfrm>
          <a:off x="12547111" y="940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9" name="直線コネクタ 638"/>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2" name="直線コネクタ 641"/>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5" name="直線コネクタ 644"/>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6" name="フローチャート : 判断 645"/>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7" name="テキスト ボックス 646"/>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8" name="直線コネクタ 647"/>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9" name="フローチャート : 判断 648"/>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50" name="テキスト ボックス 649"/>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51" name="フローチャート : 判断 650"/>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52" name="テキスト ボックス 651"/>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8" name="円/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153314</xdr:rowOff>
    </xdr:from>
    <xdr:ext cx="249299" cy="259045"/>
    <xdr:sp macro="" textlink="">
      <xdr:nvSpPr>
        <xdr:cNvPr id="659" name="災害復旧費該当値テキスト"/>
        <xdr:cNvSpPr txBox="1"/>
      </xdr:nvSpPr>
      <xdr:spPr>
        <a:xfrm>
          <a:off x="16370300" y="13526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0" name="円/楕円 659"/>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1" name="テキスト ボックス 660"/>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2" name="円/楕円 661"/>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3" name="テキスト ボックス 662"/>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4" name="円/楕円 663"/>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5" name="テキスト ボックス 664"/>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6" name="円/楕円 665"/>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7" name="テキスト ボックス 666"/>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32421</xdr:rowOff>
    </xdr:from>
    <xdr:to>
      <xdr:col>23</xdr:col>
      <xdr:colOff>517525</xdr:colOff>
      <xdr:row>97</xdr:row>
      <xdr:rowOff>35001</xdr:rowOff>
    </xdr:to>
    <xdr:cxnSp macro="">
      <xdr:nvCxnSpPr>
        <xdr:cNvPr id="699" name="直線コネクタ 698"/>
        <xdr:cNvCxnSpPr/>
      </xdr:nvCxnSpPr>
      <xdr:spPr>
        <a:xfrm>
          <a:off x="15481300" y="16663071"/>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700"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1919</xdr:rowOff>
    </xdr:from>
    <xdr:to>
      <xdr:col>22</xdr:col>
      <xdr:colOff>365125</xdr:colOff>
      <xdr:row>97</xdr:row>
      <xdr:rowOff>32421</xdr:rowOff>
    </xdr:to>
    <xdr:cxnSp macro="">
      <xdr:nvCxnSpPr>
        <xdr:cNvPr id="702" name="直線コネクタ 701"/>
        <xdr:cNvCxnSpPr/>
      </xdr:nvCxnSpPr>
      <xdr:spPr>
        <a:xfrm>
          <a:off x="14592300" y="16632569"/>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4" name="テキスト ボックス 703"/>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129347</xdr:rowOff>
    </xdr:from>
    <xdr:to>
      <xdr:col>21</xdr:col>
      <xdr:colOff>161925</xdr:colOff>
      <xdr:row>97</xdr:row>
      <xdr:rowOff>1919</xdr:rowOff>
    </xdr:to>
    <xdr:cxnSp macro="">
      <xdr:nvCxnSpPr>
        <xdr:cNvPr id="705" name="直線コネクタ 704"/>
        <xdr:cNvCxnSpPr/>
      </xdr:nvCxnSpPr>
      <xdr:spPr>
        <a:xfrm>
          <a:off x="13703300" y="16588547"/>
          <a:ext cx="889000" cy="4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6310</xdr:rowOff>
    </xdr:from>
    <xdr:to>
      <xdr:col>21</xdr:col>
      <xdr:colOff>212725</xdr:colOff>
      <xdr:row>95</xdr:row>
      <xdr:rowOff>107910</xdr:rowOff>
    </xdr:to>
    <xdr:sp macro="" textlink="">
      <xdr:nvSpPr>
        <xdr:cNvPr id="706" name="フローチャート : 判断 705"/>
        <xdr:cNvSpPr/>
      </xdr:nvSpPr>
      <xdr:spPr>
        <a:xfrm>
          <a:off x="14541500" y="162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124437</xdr:rowOff>
    </xdr:from>
    <xdr:ext cx="534377" cy="259045"/>
    <xdr:sp macro="" textlink="">
      <xdr:nvSpPr>
        <xdr:cNvPr id="707" name="テキスト ボックス 706"/>
        <xdr:cNvSpPr txBox="1"/>
      </xdr:nvSpPr>
      <xdr:spPr>
        <a:xfrm>
          <a:off x="14325111" y="160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90746</xdr:rowOff>
    </xdr:from>
    <xdr:to>
      <xdr:col>19</xdr:col>
      <xdr:colOff>644525</xdr:colOff>
      <xdr:row>96</xdr:row>
      <xdr:rowOff>129347</xdr:rowOff>
    </xdr:to>
    <xdr:cxnSp macro="">
      <xdr:nvCxnSpPr>
        <xdr:cNvPr id="708" name="直線コネクタ 707"/>
        <xdr:cNvCxnSpPr/>
      </xdr:nvCxnSpPr>
      <xdr:spPr>
        <a:xfrm>
          <a:off x="12814300" y="16549946"/>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148859</xdr:rowOff>
    </xdr:from>
    <xdr:to>
      <xdr:col>20</xdr:col>
      <xdr:colOff>9525</xdr:colOff>
      <xdr:row>95</xdr:row>
      <xdr:rowOff>79009</xdr:rowOff>
    </xdr:to>
    <xdr:sp macro="" textlink="">
      <xdr:nvSpPr>
        <xdr:cNvPr id="709" name="フローチャート : 判断 708"/>
        <xdr:cNvSpPr/>
      </xdr:nvSpPr>
      <xdr:spPr>
        <a:xfrm>
          <a:off x="13652500" y="1626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95536</xdr:rowOff>
    </xdr:from>
    <xdr:ext cx="534377" cy="259045"/>
    <xdr:sp macro="" textlink="">
      <xdr:nvSpPr>
        <xdr:cNvPr id="710" name="テキスト ボックス 709"/>
        <xdr:cNvSpPr txBox="1"/>
      </xdr:nvSpPr>
      <xdr:spPr>
        <a:xfrm>
          <a:off x="13436111" y="1604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134424</xdr:rowOff>
    </xdr:from>
    <xdr:to>
      <xdr:col>18</xdr:col>
      <xdr:colOff>492125</xdr:colOff>
      <xdr:row>95</xdr:row>
      <xdr:rowOff>64574</xdr:rowOff>
    </xdr:to>
    <xdr:sp macro="" textlink="">
      <xdr:nvSpPr>
        <xdr:cNvPr id="711" name="フローチャート : 判断 710"/>
        <xdr:cNvSpPr/>
      </xdr:nvSpPr>
      <xdr:spPr>
        <a:xfrm>
          <a:off x="12763500" y="1625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81101</xdr:rowOff>
    </xdr:from>
    <xdr:ext cx="534377" cy="259045"/>
    <xdr:sp macro="" textlink="">
      <xdr:nvSpPr>
        <xdr:cNvPr id="712" name="テキスト ボックス 711"/>
        <xdr:cNvSpPr txBox="1"/>
      </xdr:nvSpPr>
      <xdr:spPr>
        <a:xfrm>
          <a:off x="12547111" y="1602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155651</xdr:rowOff>
    </xdr:from>
    <xdr:to>
      <xdr:col>23</xdr:col>
      <xdr:colOff>568325</xdr:colOff>
      <xdr:row>97</xdr:row>
      <xdr:rowOff>85801</xdr:rowOff>
    </xdr:to>
    <xdr:sp macro="" textlink="">
      <xdr:nvSpPr>
        <xdr:cNvPr id="718" name="円/楕円 717"/>
        <xdr:cNvSpPr/>
      </xdr:nvSpPr>
      <xdr:spPr>
        <a:xfrm>
          <a:off x="16268700" y="166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134078</xdr:rowOff>
    </xdr:from>
    <xdr:ext cx="534377" cy="259045"/>
    <xdr:sp macro="" textlink="">
      <xdr:nvSpPr>
        <xdr:cNvPr id="719" name="公債費該当値テキスト"/>
        <xdr:cNvSpPr txBox="1"/>
      </xdr:nvSpPr>
      <xdr:spPr>
        <a:xfrm>
          <a:off x="16370300"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22,456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153071</xdr:rowOff>
    </xdr:from>
    <xdr:to>
      <xdr:col>22</xdr:col>
      <xdr:colOff>415925</xdr:colOff>
      <xdr:row>97</xdr:row>
      <xdr:rowOff>83221</xdr:rowOff>
    </xdr:to>
    <xdr:sp macro="" textlink="">
      <xdr:nvSpPr>
        <xdr:cNvPr id="720" name="円/楕円 719"/>
        <xdr:cNvSpPr/>
      </xdr:nvSpPr>
      <xdr:spPr>
        <a:xfrm>
          <a:off x="15430500" y="1661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74348</xdr:rowOff>
    </xdr:from>
    <xdr:ext cx="534377" cy="259045"/>
    <xdr:sp macro="" textlink="">
      <xdr:nvSpPr>
        <xdr:cNvPr id="721" name="テキスト ボックス 720"/>
        <xdr:cNvSpPr txBox="1"/>
      </xdr:nvSpPr>
      <xdr:spPr>
        <a:xfrm>
          <a:off x="15214111" y="1670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122569</xdr:rowOff>
    </xdr:from>
    <xdr:to>
      <xdr:col>21</xdr:col>
      <xdr:colOff>212725</xdr:colOff>
      <xdr:row>97</xdr:row>
      <xdr:rowOff>52719</xdr:rowOff>
    </xdr:to>
    <xdr:sp macro="" textlink="">
      <xdr:nvSpPr>
        <xdr:cNvPr id="722" name="円/楕円 721"/>
        <xdr:cNvSpPr/>
      </xdr:nvSpPr>
      <xdr:spPr>
        <a:xfrm>
          <a:off x="14541500" y="165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43846</xdr:rowOff>
    </xdr:from>
    <xdr:ext cx="534377" cy="259045"/>
    <xdr:sp macro="" textlink="">
      <xdr:nvSpPr>
        <xdr:cNvPr id="723" name="テキスト ボックス 722"/>
        <xdr:cNvSpPr txBox="1"/>
      </xdr:nvSpPr>
      <xdr:spPr>
        <a:xfrm>
          <a:off x="14325111" y="166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78547</xdr:rowOff>
    </xdr:from>
    <xdr:to>
      <xdr:col>20</xdr:col>
      <xdr:colOff>9525</xdr:colOff>
      <xdr:row>97</xdr:row>
      <xdr:rowOff>8697</xdr:rowOff>
    </xdr:to>
    <xdr:sp macro="" textlink="">
      <xdr:nvSpPr>
        <xdr:cNvPr id="724" name="円/楕円 723"/>
        <xdr:cNvSpPr/>
      </xdr:nvSpPr>
      <xdr:spPr>
        <a:xfrm>
          <a:off x="13652500" y="165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171274</xdr:rowOff>
    </xdr:from>
    <xdr:ext cx="534377" cy="259045"/>
    <xdr:sp macro="" textlink="">
      <xdr:nvSpPr>
        <xdr:cNvPr id="725" name="テキスト ボックス 724"/>
        <xdr:cNvSpPr txBox="1"/>
      </xdr:nvSpPr>
      <xdr:spPr>
        <a:xfrm>
          <a:off x="13436111" y="16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24,817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39946</xdr:rowOff>
    </xdr:from>
    <xdr:to>
      <xdr:col>18</xdr:col>
      <xdr:colOff>492125</xdr:colOff>
      <xdr:row>96</xdr:row>
      <xdr:rowOff>141546</xdr:rowOff>
    </xdr:to>
    <xdr:sp macro="" textlink="">
      <xdr:nvSpPr>
        <xdr:cNvPr id="726" name="円/楕円 725"/>
        <xdr:cNvSpPr/>
      </xdr:nvSpPr>
      <xdr:spPr>
        <a:xfrm>
          <a:off x="12763500" y="164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132673</xdr:rowOff>
    </xdr:from>
    <xdr:ext cx="534377" cy="259045"/>
    <xdr:sp macro="" textlink="">
      <xdr:nvSpPr>
        <xdr:cNvPr id="727" name="テキスト ボックス 726"/>
        <xdr:cNvSpPr txBox="1"/>
      </xdr:nvSpPr>
      <xdr:spPr>
        <a:xfrm>
          <a:off x="12547111" y="1659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134947</xdr:rowOff>
    </xdr:from>
    <xdr:to>
      <xdr:col>29</xdr:col>
      <xdr:colOff>568325</xdr:colOff>
      <xdr:row>39</xdr:row>
      <xdr:rowOff>65097</xdr:rowOff>
    </xdr:to>
    <xdr:sp macro="" textlink="">
      <xdr:nvSpPr>
        <xdr:cNvPr id="765" name="フローチャート : 判断 764"/>
        <xdr:cNvSpPr/>
      </xdr:nvSpPr>
      <xdr:spPr>
        <a:xfrm>
          <a:off x="20383500" y="665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81623</xdr:rowOff>
    </xdr:from>
    <xdr:ext cx="378565" cy="259045"/>
    <xdr:sp macro="" textlink="">
      <xdr:nvSpPr>
        <xdr:cNvPr id="766" name="テキスト ボックス 765"/>
        <xdr:cNvSpPr txBox="1"/>
      </xdr:nvSpPr>
      <xdr:spPr>
        <a:xfrm>
          <a:off x="20245017" y="642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156173</xdr:rowOff>
    </xdr:from>
    <xdr:to>
      <xdr:col>28</xdr:col>
      <xdr:colOff>365125</xdr:colOff>
      <xdr:row>39</xdr:row>
      <xdr:rowOff>86323</xdr:rowOff>
    </xdr:to>
    <xdr:sp macro="" textlink="">
      <xdr:nvSpPr>
        <xdr:cNvPr id="768" name="フローチャート : 判断 767"/>
        <xdr:cNvSpPr/>
      </xdr:nvSpPr>
      <xdr:spPr>
        <a:xfrm>
          <a:off x="19494500" y="667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102851</xdr:rowOff>
    </xdr:from>
    <xdr:ext cx="378565" cy="259045"/>
    <xdr:sp macro="" textlink="">
      <xdr:nvSpPr>
        <xdr:cNvPr id="769" name="テキスト ボックス 768"/>
        <xdr:cNvSpPr txBox="1"/>
      </xdr:nvSpPr>
      <xdr:spPr>
        <a:xfrm>
          <a:off x="19356017" y="644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148989</xdr:rowOff>
    </xdr:from>
    <xdr:to>
      <xdr:col>27</xdr:col>
      <xdr:colOff>161925</xdr:colOff>
      <xdr:row>39</xdr:row>
      <xdr:rowOff>79139</xdr:rowOff>
    </xdr:to>
    <xdr:sp macro="" textlink="">
      <xdr:nvSpPr>
        <xdr:cNvPr id="770" name="フローチャート : 判断 769"/>
        <xdr:cNvSpPr/>
      </xdr:nvSpPr>
      <xdr:spPr>
        <a:xfrm>
          <a:off x="18605500" y="66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95666</xdr:rowOff>
    </xdr:from>
    <xdr:ext cx="378565" cy="259045"/>
    <xdr:sp macro="" textlink="">
      <xdr:nvSpPr>
        <xdr:cNvPr id="771" name="テキスト ボックス 770"/>
        <xdr:cNvSpPr txBox="1"/>
      </xdr:nvSpPr>
      <xdr:spPr>
        <a:xfrm>
          <a:off x="18467017" y="643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歳出決算総額の</a:t>
          </a:r>
          <a:r>
            <a:rPr kumimoji="1" lang="en-US" altLang="ja-JP" sz="1100">
              <a:solidFill>
                <a:schemeClr val="dk1"/>
              </a:solidFill>
              <a:effectLst/>
              <a:latin typeface="+mn-lt"/>
              <a:ea typeface="+mn-ea"/>
              <a:cs typeface="+mn-cs"/>
            </a:rPr>
            <a:t>50.2</a:t>
          </a:r>
          <a:r>
            <a:rPr kumimoji="1" lang="ja-JP" altLang="ja-JP" sz="1100">
              <a:solidFill>
                <a:schemeClr val="dk1"/>
              </a:solidFill>
              <a:effectLst/>
              <a:latin typeface="+mn-lt"/>
              <a:ea typeface="+mn-ea"/>
              <a:cs typeface="+mn-cs"/>
            </a:rPr>
            <a:t>％を占める民生費は増加傾向にあり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172,720</a:t>
          </a:r>
          <a:r>
            <a:rPr kumimoji="1" lang="ja-JP" altLang="ja-JP" sz="1100">
              <a:solidFill>
                <a:schemeClr val="dk1"/>
              </a:solidFill>
              <a:effectLst/>
              <a:latin typeface="+mn-lt"/>
              <a:ea typeface="+mn-ea"/>
              <a:cs typeface="+mn-cs"/>
            </a:rPr>
            <a:t>円となっている。民生費のうち社会福祉費が</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老人福祉費が</a:t>
          </a:r>
          <a:r>
            <a:rPr kumimoji="1" lang="en-US" altLang="ja-JP" sz="1100">
              <a:solidFill>
                <a:schemeClr val="dk1"/>
              </a:solidFill>
              <a:effectLst/>
              <a:latin typeface="+mn-lt"/>
              <a:ea typeface="+mn-ea"/>
              <a:cs typeface="+mn-cs"/>
            </a:rPr>
            <a:t>25.1%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児童福祉費が</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％それぞれ増加している。これは、障害者施策や子育て支援施策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の充実を図</a:t>
          </a:r>
          <a:r>
            <a:rPr kumimoji="1" lang="ja-JP" altLang="en-US" sz="1100">
              <a:solidFill>
                <a:schemeClr val="dk1"/>
              </a:solidFill>
              <a:effectLst/>
              <a:latin typeface="+mn-lt"/>
              <a:ea typeface="+mn-ea"/>
              <a:cs typeface="+mn-cs"/>
            </a:rPr>
            <a:t>ってきたことによる</a:t>
          </a:r>
          <a:r>
            <a:rPr kumimoji="1" lang="ja-JP" altLang="ja-JP" sz="1100">
              <a:solidFill>
                <a:schemeClr val="dk1"/>
              </a:solidFill>
              <a:effectLst/>
              <a:latin typeface="+mn-lt"/>
              <a:ea typeface="+mn-ea"/>
              <a:cs typeface="+mn-cs"/>
            </a:rPr>
            <a:t>ものである。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教育費は、平成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年度に実施した総合体育館整備事業を除けば横ばいの傾向を示し、平成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年度は住民一人当たり</a:t>
          </a:r>
          <a:r>
            <a:rPr kumimoji="1" lang="en-US" altLang="ja-JP" sz="1100">
              <a:solidFill>
                <a:schemeClr val="dk1"/>
              </a:solidFill>
              <a:effectLst/>
              <a:latin typeface="+mn-lt"/>
              <a:ea typeface="+mn-ea"/>
              <a:cs typeface="+mn-cs"/>
            </a:rPr>
            <a:t>32,245</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今後も小・中学校をはじめとする教育環境の充実に、計画的に取り組んでいくこととしている。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、前年度と比べて地方消費税交付金が</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億円、地方交付税が</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減となったことなどにより、実質収支が</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億円の減、標準財政規模に占める割合では</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ポイントの減となっているが、引き続き黒字となっている。これは、市税収入率の向上に積極的に努めるなど予算計上した歳入の確保に取り組んだこと、また、歳出において、事業執行にあたり徹底的に無駄を排除し抑制に努めたことによるものである。</a:t>
          </a:r>
          <a:endParaRPr lang="ja-JP" altLang="ja-JP" sz="1400">
            <a:effectLst/>
          </a:endParaRPr>
        </a:p>
        <a:p>
          <a:r>
            <a:rPr kumimoji="1" lang="ja-JP" altLang="ja-JP" sz="1100">
              <a:solidFill>
                <a:schemeClr val="dk1"/>
              </a:solidFill>
              <a:effectLst/>
              <a:latin typeface="+mn-lt"/>
              <a:ea typeface="+mn-ea"/>
              <a:cs typeface="+mn-cs"/>
            </a:rPr>
            <a:t>　また、財政調整基金について、適切な財源の確保と歳出の精査により、取崩しを回避するとともに、</a:t>
          </a:r>
          <a:r>
            <a:rPr kumimoji="1" lang="en-US" altLang="ja-JP" sz="1100">
              <a:solidFill>
                <a:schemeClr val="dk1"/>
              </a:solidFill>
              <a:effectLst/>
              <a:latin typeface="+mn-lt"/>
              <a:ea typeface="+mn-ea"/>
              <a:cs typeface="+mn-cs"/>
            </a:rPr>
            <a:t>21.0</a:t>
          </a:r>
          <a:r>
            <a:rPr kumimoji="1" lang="ja-JP" altLang="ja-JP" sz="1100">
              <a:solidFill>
                <a:schemeClr val="dk1"/>
              </a:solidFill>
              <a:effectLst/>
              <a:latin typeface="+mn-lt"/>
              <a:ea typeface="+mn-ea"/>
              <a:cs typeface="+mn-cs"/>
            </a:rPr>
            <a:t>億円の積立てを行ったことにより、標準財政規模比は</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ポイントの増となったほか、実質単年度収支の黒字を確保した。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年度は、分母となる標準財政規模について、前年度に比べ</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％の減となった。一般会計</a:t>
          </a:r>
          <a:r>
            <a:rPr kumimoji="1" lang="ja-JP" altLang="en-US" sz="1100">
              <a:solidFill>
                <a:schemeClr val="dk1"/>
              </a:solidFill>
              <a:effectLst/>
              <a:latin typeface="+mn-lt"/>
              <a:ea typeface="+mn-ea"/>
              <a:cs typeface="+mn-cs"/>
            </a:rPr>
            <a:t>、特別会計ともに</a:t>
          </a:r>
          <a:r>
            <a:rPr kumimoji="1" lang="ja-JP" altLang="ja-JP" sz="1100">
              <a:solidFill>
                <a:schemeClr val="dk1"/>
              </a:solidFill>
              <a:effectLst/>
              <a:latin typeface="+mn-lt"/>
              <a:ea typeface="+mn-ea"/>
              <a:cs typeface="+mn-cs"/>
            </a:rPr>
            <a:t>継続して赤字は発生していない。</a:t>
          </a:r>
          <a:endParaRPr lang="ja-JP" altLang="ja-JP" sz="1400">
            <a:effectLst/>
          </a:endParaRPr>
        </a:p>
        <a:p>
          <a:r>
            <a:rPr kumimoji="1" lang="ja-JP" altLang="ja-JP" sz="1100">
              <a:solidFill>
                <a:schemeClr val="dk1"/>
              </a:solidFill>
              <a:effectLst/>
              <a:latin typeface="+mn-lt"/>
              <a:ea typeface="+mn-ea"/>
              <a:cs typeface="+mn-cs"/>
            </a:rPr>
            <a:t>　一般会計からの繰入金は、今後、国民健康保険事業特別会計が被保険者数の減に伴い減額で推移すると見込む一方、介護保険特別会計や後期高齢者医療特別会計は、高齢化に伴う被保険者数の増により</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で推移するものと見込んでいる。</a:t>
          </a:r>
          <a:endParaRPr lang="ja-JP" altLang="ja-JP" sz="1400">
            <a:effectLst/>
          </a:endParaRPr>
        </a:p>
        <a:p>
          <a:r>
            <a:rPr kumimoji="1" lang="ja-JP" altLang="ja-JP" sz="1100">
              <a:solidFill>
                <a:schemeClr val="dk1"/>
              </a:solidFill>
              <a:effectLst/>
              <a:latin typeface="+mn-lt"/>
              <a:ea typeface="+mn-ea"/>
              <a:cs typeface="+mn-cs"/>
            </a:rPr>
            <a:t>　一般会計においても扶助費が今後</a:t>
          </a:r>
          <a:r>
            <a:rPr kumimoji="1" lang="ja-JP" altLang="en-US" sz="1100">
              <a:solidFill>
                <a:schemeClr val="dk1"/>
              </a:solidFill>
              <a:effectLst/>
              <a:latin typeface="+mn-lt"/>
              <a:ea typeface="+mn-ea"/>
              <a:cs typeface="+mn-cs"/>
            </a:rPr>
            <a:t>も増額</a:t>
          </a:r>
          <a:r>
            <a:rPr kumimoji="1" lang="ja-JP" altLang="ja-JP" sz="1100">
              <a:solidFill>
                <a:schemeClr val="dk1"/>
              </a:solidFill>
              <a:effectLst/>
              <a:latin typeface="+mn-lt"/>
              <a:ea typeface="+mn-ea"/>
              <a:cs typeface="+mn-cs"/>
            </a:rPr>
            <a:t>で推移するものと見込んで</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、将来の財政負担に備え、効果・効率的な事務執行に努め、歳入の確実な確保はもとより、</a:t>
          </a:r>
          <a:r>
            <a:rPr kumimoji="1" lang="ja-JP" altLang="en-US" sz="1100">
              <a:solidFill>
                <a:schemeClr val="dk1"/>
              </a:solidFill>
              <a:effectLst/>
              <a:latin typeface="+mn-lt"/>
              <a:ea typeface="+mn-ea"/>
              <a:cs typeface="+mn-cs"/>
            </a:rPr>
            <a:t>新たな</a:t>
          </a:r>
          <a:r>
            <a:rPr kumimoji="1" lang="ja-JP" altLang="ja-JP" sz="1100">
              <a:solidFill>
                <a:schemeClr val="dk1"/>
              </a:solidFill>
              <a:effectLst/>
              <a:latin typeface="+mn-lt"/>
              <a:ea typeface="+mn-ea"/>
              <a:cs typeface="+mn-cs"/>
            </a:rPr>
            <a:t>収入確保に取り組んでいくことで財源を捻出し、基金の積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などにより、財政</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健全</a:t>
          </a:r>
          <a:r>
            <a:rPr kumimoji="1" lang="ja-JP" altLang="en-US" sz="1100">
              <a:solidFill>
                <a:schemeClr val="dk1"/>
              </a:solidFill>
              <a:effectLst/>
              <a:latin typeface="+mn-lt"/>
              <a:ea typeface="+mn-ea"/>
              <a:cs typeface="+mn-cs"/>
            </a:rPr>
            <a:t>性を維持する。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195932846</v>
      </c>
      <c r="BO4" s="411"/>
      <c r="BP4" s="411"/>
      <c r="BQ4" s="411"/>
      <c r="BR4" s="411"/>
      <c r="BS4" s="411"/>
      <c r="BT4" s="411"/>
      <c r="BU4" s="412"/>
      <c r="BV4" s="410">
        <v>196161970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1.8</v>
      </c>
      <c r="CU4" s="588"/>
      <c r="CV4" s="588"/>
      <c r="CW4" s="588"/>
      <c r="CX4" s="588"/>
      <c r="CY4" s="588"/>
      <c r="CZ4" s="588"/>
      <c r="DA4" s="589"/>
      <c r="DB4" s="587">
        <v>3.8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193944232</v>
      </c>
      <c r="BO5" s="416"/>
      <c r="BP5" s="416"/>
      <c r="BQ5" s="416"/>
      <c r="BR5" s="416"/>
      <c r="BS5" s="416"/>
      <c r="BT5" s="416"/>
      <c r="BU5" s="417"/>
      <c r="BV5" s="415">
        <v>191287127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88.8</v>
      </c>
      <c r="CU5" s="386"/>
      <c r="CV5" s="386"/>
      <c r="CW5" s="386"/>
      <c r="CX5" s="386"/>
      <c r="CY5" s="386"/>
      <c r="CZ5" s="386"/>
      <c r="DA5" s="387"/>
      <c r="DB5" s="385">
        <v>84</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1988614</v>
      </c>
      <c r="BO6" s="416"/>
      <c r="BP6" s="416"/>
      <c r="BQ6" s="416"/>
      <c r="BR6" s="416"/>
      <c r="BS6" s="416"/>
      <c r="BT6" s="416"/>
      <c r="BU6" s="417"/>
      <c r="BV6" s="415">
        <v>4874843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88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11936</v>
      </c>
      <c r="BO7" s="416"/>
      <c r="BP7" s="416"/>
      <c r="BQ7" s="416"/>
      <c r="BR7" s="416"/>
      <c r="BS7" s="416"/>
      <c r="BT7" s="416"/>
      <c r="BU7" s="417"/>
      <c r="BV7" s="415">
        <v>818521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108160487</v>
      </c>
      <c r="CU7" s="416"/>
      <c r="CV7" s="416"/>
      <c r="CW7" s="416"/>
      <c r="CX7" s="416"/>
      <c r="CY7" s="416"/>
      <c r="CZ7" s="416"/>
      <c r="DA7" s="417"/>
      <c r="DB7" s="415">
        <v>107837314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1976678</v>
      </c>
      <c r="BO8" s="416"/>
      <c r="BP8" s="416"/>
      <c r="BQ8" s="416"/>
      <c r="BR8" s="416"/>
      <c r="BS8" s="416"/>
      <c r="BT8" s="416"/>
      <c r="BU8" s="417"/>
      <c r="BV8" s="415">
        <v>4056322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0.95</v>
      </c>
      <c r="CU8" s="525"/>
      <c r="CV8" s="525"/>
      <c r="CW8" s="525"/>
      <c r="CX8" s="525"/>
      <c r="CY8" s="525"/>
      <c r="CZ8" s="525"/>
      <c r="DA8" s="526"/>
      <c r="DB8" s="524">
        <v>0.94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577513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-2079644</v>
      </c>
      <c r="BO9" s="416"/>
      <c r="BP9" s="416"/>
      <c r="BQ9" s="416"/>
      <c r="BR9" s="416"/>
      <c r="BS9" s="416"/>
      <c r="BT9" s="416"/>
      <c r="BU9" s="417"/>
      <c r="BV9" s="415">
        <v>2164207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580053</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2101209</v>
      </c>
      <c r="BO10" s="416"/>
      <c r="BP10" s="416"/>
      <c r="BQ10" s="416"/>
      <c r="BR10" s="416"/>
      <c r="BS10" s="416"/>
      <c r="BT10" s="416"/>
      <c r="BU10" s="417"/>
      <c r="BV10" s="415">
        <v>7342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563228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552115</v>
      </c>
      <c r="S13" s="517"/>
      <c r="T13" s="517"/>
      <c r="U13" s="517"/>
      <c r="V13" s="518"/>
      <c r="W13" s="504" t="s">
        <v>123</v>
      </c>
      <c r="X13" s="428"/>
      <c r="Y13" s="428"/>
      <c r="Z13" s="428"/>
      <c r="AA13" s="428"/>
      <c r="AB13" s="429"/>
      <c r="AC13" s="391">
        <v>1576</v>
      </c>
      <c r="AD13" s="392"/>
      <c r="AE13" s="392"/>
      <c r="AF13" s="392"/>
      <c r="AG13" s="393"/>
      <c r="AH13" s="391">
        <v>1557</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21565</v>
      </c>
      <c r="BO13" s="416"/>
      <c r="BP13" s="416"/>
      <c r="BQ13" s="416"/>
      <c r="BR13" s="416"/>
      <c r="BS13" s="416"/>
      <c r="BT13" s="416"/>
      <c r="BU13" s="417"/>
      <c r="BV13" s="415">
        <v>2171549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-0.6</v>
      </c>
      <c r="CU13" s="386"/>
      <c r="CV13" s="386"/>
      <c r="CW13" s="386"/>
      <c r="CX13" s="386"/>
      <c r="CY13" s="386"/>
      <c r="CZ13" s="386"/>
      <c r="DA13" s="387"/>
      <c r="DB13" s="385">
        <v>-0.5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562795</v>
      </c>
      <c r="S14" s="517"/>
      <c r="T14" s="517"/>
      <c r="U14" s="517"/>
      <c r="V14" s="518"/>
      <c r="W14" s="519"/>
      <c r="X14" s="431"/>
      <c r="Y14" s="431"/>
      <c r="Z14" s="431"/>
      <c r="AA14" s="431"/>
      <c r="AB14" s="432"/>
      <c r="AC14" s="509">
        <v>0.7</v>
      </c>
      <c r="AD14" s="510"/>
      <c r="AE14" s="510"/>
      <c r="AF14" s="510"/>
      <c r="AG14" s="511"/>
      <c r="AH14" s="509">
        <v>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552735</v>
      </c>
      <c r="S15" s="517"/>
      <c r="T15" s="517"/>
      <c r="U15" s="517"/>
      <c r="V15" s="518"/>
      <c r="W15" s="504" t="s">
        <v>130</v>
      </c>
      <c r="X15" s="428"/>
      <c r="Y15" s="428"/>
      <c r="Z15" s="428"/>
      <c r="AA15" s="428"/>
      <c r="AB15" s="429"/>
      <c r="AC15" s="391">
        <v>48616</v>
      </c>
      <c r="AD15" s="392"/>
      <c r="AE15" s="392"/>
      <c r="AF15" s="392"/>
      <c r="AG15" s="393"/>
      <c r="AH15" s="391">
        <v>49126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77577453</v>
      </c>
      <c r="BO15" s="411"/>
      <c r="BP15" s="411"/>
      <c r="BQ15" s="411"/>
      <c r="BR15" s="411"/>
      <c r="BS15" s="411"/>
      <c r="BT15" s="411"/>
      <c r="BU15" s="412"/>
      <c r="BV15" s="410">
        <v>75638456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21.2</v>
      </c>
      <c r="AD16" s="510"/>
      <c r="AE16" s="510"/>
      <c r="AF16" s="510"/>
      <c r="AG16" s="511"/>
      <c r="AH16" s="509">
        <v>21.6</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81108001</v>
      </c>
      <c r="BO16" s="416"/>
      <c r="BP16" s="416"/>
      <c r="BQ16" s="416"/>
      <c r="BR16" s="416"/>
      <c r="BS16" s="416"/>
      <c r="BT16" s="416"/>
      <c r="BU16" s="417"/>
      <c r="BV16" s="415">
        <v>79948290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179322</v>
      </c>
      <c r="AD17" s="392"/>
      <c r="AE17" s="392"/>
      <c r="AF17" s="392"/>
      <c r="AG17" s="393"/>
      <c r="AH17" s="391">
        <v>177219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99538212</v>
      </c>
      <c r="BO17" s="416"/>
      <c r="BP17" s="416"/>
      <c r="BQ17" s="416"/>
      <c r="BR17" s="416"/>
      <c r="BS17" s="416"/>
      <c r="BT17" s="416"/>
      <c r="BU17" s="417"/>
      <c r="BV17" s="415">
        <v>96946558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186.38</v>
      </c>
      <c r="M18" s="480"/>
      <c r="N18" s="480"/>
      <c r="O18" s="480"/>
      <c r="P18" s="480"/>
      <c r="Q18" s="480"/>
      <c r="R18" s="481"/>
      <c r="S18" s="481"/>
      <c r="T18" s="481"/>
      <c r="U18" s="481"/>
      <c r="V18" s="482"/>
      <c r="W18" s="496"/>
      <c r="X18" s="497"/>
      <c r="Y18" s="497"/>
      <c r="Z18" s="497"/>
      <c r="AA18" s="497"/>
      <c r="AB18" s="505"/>
      <c r="AC18" s="379">
        <v>78.099999999999994</v>
      </c>
      <c r="AD18" s="380"/>
      <c r="AE18" s="380"/>
      <c r="AF18" s="380"/>
      <c r="AG18" s="483"/>
      <c r="AH18" s="379">
        <v>77.8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94435082</v>
      </c>
      <c r="BO18" s="416"/>
      <c r="BP18" s="416"/>
      <c r="BQ18" s="416"/>
      <c r="BR18" s="416"/>
      <c r="BS18" s="416"/>
      <c r="BT18" s="416"/>
      <c r="BU18" s="417"/>
      <c r="BV18" s="415">
        <v>93193688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3099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119034220</v>
      </c>
      <c r="BO19" s="416"/>
      <c r="BP19" s="416"/>
      <c r="BQ19" s="416"/>
      <c r="BR19" s="416"/>
      <c r="BS19" s="416"/>
      <c r="BT19" s="416"/>
      <c r="BU19" s="417"/>
      <c r="BV19" s="415">
        <v>122440667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253356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130148265</v>
      </c>
      <c r="BO23" s="416"/>
      <c r="BP23" s="416"/>
      <c r="BQ23" s="416"/>
      <c r="BR23" s="416"/>
      <c r="BS23" s="416"/>
      <c r="BT23" s="416"/>
      <c r="BU23" s="417"/>
      <c r="BV23" s="415">
        <v>129559580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11100</v>
      </c>
      <c r="R24" s="392"/>
      <c r="S24" s="392"/>
      <c r="T24" s="392"/>
      <c r="U24" s="392"/>
      <c r="V24" s="393"/>
      <c r="W24" s="457"/>
      <c r="X24" s="448"/>
      <c r="Y24" s="449"/>
      <c r="Z24" s="388" t="s">
        <v>154</v>
      </c>
      <c r="AA24" s="389"/>
      <c r="AB24" s="389"/>
      <c r="AC24" s="389"/>
      <c r="AD24" s="389"/>
      <c r="AE24" s="389"/>
      <c r="AF24" s="389"/>
      <c r="AG24" s="390"/>
      <c r="AH24" s="391">
        <v>2688</v>
      </c>
      <c r="AI24" s="392"/>
      <c r="AJ24" s="392"/>
      <c r="AK24" s="392"/>
      <c r="AL24" s="393"/>
      <c r="AM24" s="391">
        <v>8628480</v>
      </c>
      <c r="AN24" s="392"/>
      <c r="AO24" s="392"/>
      <c r="AP24" s="392"/>
      <c r="AQ24" s="392"/>
      <c r="AR24" s="393"/>
      <c r="AS24" s="391">
        <v>3210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92502313</v>
      </c>
      <c r="BO24" s="416"/>
      <c r="BP24" s="416"/>
      <c r="BQ24" s="416"/>
      <c r="BR24" s="416"/>
      <c r="BS24" s="416"/>
      <c r="BT24" s="416"/>
      <c r="BU24" s="417"/>
      <c r="BV24" s="415">
        <v>92160401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9400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135368620</v>
      </c>
      <c r="BO25" s="411"/>
      <c r="BP25" s="411"/>
      <c r="BQ25" s="411"/>
      <c r="BR25" s="411"/>
      <c r="BS25" s="411"/>
      <c r="BT25" s="411"/>
      <c r="BU25" s="412"/>
      <c r="BV25" s="410">
        <v>121575672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8100</v>
      </c>
      <c r="R26" s="392"/>
      <c r="S26" s="392"/>
      <c r="T26" s="392"/>
      <c r="U26" s="392"/>
      <c r="V26" s="393"/>
      <c r="W26" s="457"/>
      <c r="X26" s="448"/>
      <c r="Y26" s="449"/>
      <c r="Z26" s="388" t="s">
        <v>160</v>
      </c>
      <c r="AA26" s="470"/>
      <c r="AB26" s="470"/>
      <c r="AC26" s="470"/>
      <c r="AD26" s="470"/>
      <c r="AE26" s="470"/>
      <c r="AF26" s="470"/>
      <c r="AG26" s="471"/>
      <c r="AH26" s="391">
        <v>357</v>
      </c>
      <c r="AI26" s="392"/>
      <c r="AJ26" s="392"/>
      <c r="AK26" s="392"/>
      <c r="AL26" s="393"/>
      <c r="AM26" s="391">
        <v>1238433</v>
      </c>
      <c r="AN26" s="392"/>
      <c r="AO26" s="392"/>
      <c r="AP26" s="392"/>
      <c r="AQ26" s="392"/>
      <c r="AR26" s="393"/>
      <c r="AS26" s="391">
        <v>3469</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20000</v>
      </c>
      <c r="BO26" s="416"/>
      <c r="BP26" s="416"/>
      <c r="BQ26" s="416"/>
      <c r="BR26" s="416"/>
      <c r="BS26" s="416"/>
      <c r="BT26" s="416"/>
      <c r="BU26" s="417"/>
      <c r="BV26" s="415">
        <v>40000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7500</v>
      </c>
      <c r="R27" s="392"/>
      <c r="S27" s="392"/>
      <c r="T27" s="392"/>
      <c r="U27" s="392"/>
      <c r="V27" s="393"/>
      <c r="W27" s="457"/>
      <c r="X27" s="448"/>
      <c r="Y27" s="449"/>
      <c r="Z27" s="388" t="s">
        <v>163</v>
      </c>
      <c r="AA27" s="389"/>
      <c r="AB27" s="389"/>
      <c r="AC27" s="389"/>
      <c r="AD27" s="389"/>
      <c r="AE27" s="389"/>
      <c r="AF27" s="389"/>
      <c r="AG27" s="390"/>
      <c r="AH27" s="391">
        <v>12</v>
      </c>
      <c r="AI27" s="392"/>
      <c r="AJ27" s="392"/>
      <c r="AK27" s="392"/>
      <c r="AL27" s="393"/>
      <c r="AM27" s="391">
        <v>45172</v>
      </c>
      <c r="AN27" s="392"/>
      <c r="AO27" s="392"/>
      <c r="AP27" s="392"/>
      <c r="AQ27" s="392"/>
      <c r="AR27" s="393"/>
      <c r="AS27" s="391">
        <v>3764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6800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12438438</v>
      </c>
      <c r="BO28" s="411"/>
      <c r="BP28" s="411"/>
      <c r="BQ28" s="411"/>
      <c r="BR28" s="411"/>
      <c r="BS28" s="411"/>
      <c r="BT28" s="411"/>
      <c r="BU28" s="412"/>
      <c r="BV28" s="410">
        <v>10337229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38</v>
      </c>
      <c r="M29" s="392"/>
      <c r="N29" s="392"/>
      <c r="O29" s="392"/>
      <c r="P29" s="393"/>
      <c r="Q29" s="391">
        <v>6100</v>
      </c>
      <c r="R29" s="392"/>
      <c r="S29" s="392"/>
      <c r="T29" s="392"/>
      <c r="U29" s="392"/>
      <c r="V29" s="393"/>
      <c r="W29" s="458"/>
      <c r="X29" s="459"/>
      <c r="Y29" s="460"/>
      <c r="Z29" s="388" t="s">
        <v>170</v>
      </c>
      <c r="AA29" s="389"/>
      <c r="AB29" s="389"/>
      <c r="AC29" s="389"/>
      <c r="AD29" s="389"/>
      <c r="AE29" s="389"/>
      <c r="AF29" s="389"/>
      <c r="AG29" s="390"/>
      <c r="AH29" s="391">
        <v>2700</v>
      </c>
      <c r="AI29" s="392"/>
      <c r="AJ29" s="392"/>
      <c r="AK29" s="392"/>
      <c r="AL29" s="393"/>
      <c r="AM29" s="391">
        <v>8673652</v>
      </c>
      <c r="AN29" s="392"/>
      <c r="AO29" s="392"/>
      <c r="AP29" s="392"/>
      <c r="AQ29" s="392"/>
      <c r="AR29" s="393"/>
      <c r="AS29" s="391">
        <v>3212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3734</v>
      </c>
      <c r="BO29" s="416"/>
      <c r="BP29" s="416"/>
      <c r="BQ29" s="416"/>
      <c r="BR29" s="416"/>
      <c r="BS29" s="416"/>
      <c r="BT29" s="416"/>
      <c r="BU29" s="417"/>
      <c r="BV29" s="415">
        <v>3729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11321030</v>
      </c>
      <c r="BO30" s="419"/>
      <c r="BP30" s="419"/>
      <c r="BQ30" s="419"/>
      <c r="BR30" s="419"/>
      <c r="BS30" s="419"/>
      <c r="BT30" s="419"/>
      <c r="BU30" s="420"/>
      <c r="BV30" s="418">
        <v>11343056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南多摩斎場組合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八王子市学園都市文化ふれあい財団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母子・父子福祉資金特別会計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東京たま広域資源循環組合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八王子市まちづくり公社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東京市町村総合事務組合（一般会計）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借入金管理特別会計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東京市町村総合事務組合（交通災害共済事業特別会計）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給与及び公共料金特別会計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多摩ニュータウン環境組合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東京都十一市競輪事業組合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東京都六市競艇事業組合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東京都後期高齢者医療広域連合（一般会計）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東京都後期高齢者医療広域連合（後期高齢者医療特別会計）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526</v>
      </c>
      <c r="D34" s="1184"/>
      <c r="E34" s="1185"/>
      <c r="F34" s="32">
        <v>3.14</v>
      </c>
      <c r="G34" s="33">
        <v>4.49</v>
      </c>
      <c r="H34" s="33">
        <v>1.81</v>
      </c>
      <c r="I34" s="33">
        <v>3.76</v>
      </c>
      <c r="J34" s="34">
        <v>1.82</v>
      </c>
      <c r="K34" s="22"/>
      <c r="L34" s="22"/>
      <c r="M34" s="22"/>
      <c r="N34" s="22"/>
      <c r="O34" s="22"/>
      <c r="P34" s="22"/>
    </row>
    <row r="35" spans="1:16" ht="39" customHeight="1" x14ac:dyDescent="0.15">
      <c r="A35" s="22"/>
      <c r="B35" s="35"/>
      <c r="C35" s="1178" t="s">
        <v>527</v>
      </c>
      <c r="D35" s="1179"/>
      <c r="E35" s="1180"/>
      <c r="F35" s="36">
        <v>1.21</v>
      </c>
      <c r="G35" s="37">
        <v>0.95</v>
      </c>
      <c r="H35" s="37">
        <v>0.89</v>
      </c>
      <c r="I35" s="37">
        <v>1</v>
      </c>
      <c r="J35" s="38">
        <v>1.37</v>
      </c>
      <c r="K35" s="22"/>
      <c r="L35" s="22"/>
      <c r="M35" s="22"/>
      <c r="N35" s="22"/>
      <c r="O35" s="22"/>
      <c r="P35" s="22"/>
    </row>
    <row r="36" spans="1:16" ht="39" customHeight="1" x14ac:dyDescent="0.15">
      <c r="A36" s="22"/>
      <c r="B36" s="35"/>
      <c r="C36" s="1178" t="s">
        <v>528</v>
      </c>
      <c r="D36" s="1179"/>
      <c r="E36" s="1180"/>
      <c r="F36" s="36">
        <v>0.33</v>
      </c>
      <c r="G36" s="37">
        <v>0.53</v>
      </c>
      <c r="H36" s="37">
        <v>0.45</v>
      </c>
      <c r="I36" s="37">
        <v>0.39</v>
      </c>
      <c r="J36" s="38">
        <v>1.05</v>
      </c>
      <c r="K36" s="22"/>
      <c r="L36" s="22"/>
      <c r="M36" s="22"/>
      <c r="N36" s="22"/>
      <c r="O36" s="22"/>
      <c r="P36" s="22"/>
    </row>
    <row r="37" spans="1:16" ht="39" customHeight="1" x14ac:dyDescent="0.15">
      <c r="A37" s="22"/>
      <c r="B37" s="35"/>
      <c r="C37" s="1178" t="s">
        <v>529</v>
      </c>
      <c r="D37" s="1179"/>
      <c r="E37" s="1180"/>
      <c r="F37" s="36">
        <v>0.01</v>
      </c>
      <c r="G37" s="37">
        <v>0.06</v>
      </c>
      <c r="H37" s="37">
        <v>7.0000000000000007E-2</v>
      </c>
      <c r="I37" s="37">
        <v>0.06</v>
      </c>
      <c r="J37" s="38">
        <v>7.0000000000000007E-2</v>
      </c>
      <c r="K37" s="22"/>
      <c r="L37" s="22"/>
      <c r="M37" s="22"/>
      <c r="N37" s="22"/>
      <c r="O37" s="22"/>
      <c r="P37" s="22"/>
    </row>
    <row r="38" spans="1:16" ht="39" customHeight="1" x14ac:dyDescent="0.15">
      <c r="A38" s="22"/>
      <c r="B38" s="35"/>
      <c r="C38" s="1178" t="s">
        <v>530</v>
      </c>
      <c r="D38" s="1179"/>
      <c r="E38" s="1180"/>
      <c r="F38" s="36">
        <v>0.01</v>
      </c>
      <c r="G38" s="37">
        <v>0.01</v>
      </c>
      <c r="H38" s="37">
        <v>0.03</v>
      </c>
      <c r="I38" s="37">
        <v>0.02</v>
      </c>
      <c r="J38" s="38">
        <v>0.02</v>
      </c>
      <c r="K38" s="22"/>
      <c r="L38" s="22"/>
      <c r="M38" s="22"/>
      <c r="N38" s="22"/>
      <c r="O38" s="22"/>
      <c r="P38" s="22"/>
    </row>
    <row r="39" spans="1:16" ht="39" customHeight="1" x14ac:dyDescent="0.15">
      <c r="A39" s="22"/>
      <c r="B39" s="35"/>
      <c r="C39" s="1178" t="s">
        <v>531</v>
      </c>
      <c r="D39" s="1179"/>
      <c r="E39" s="1180"/>
      <c r="F39" s="36" t="s">
        <v>480</v>
      </c>
      <c r="G39" s="37" t="s">
        <v>480</v>
      </c>
      <c r="H39" s="37" t="s">
        <v>480</v>
      </c>
      <c r="I39" s="37">
        <v>0</v>
      </c>
      <c r="J39" s="38">
        <v>0</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533</v>
      </c>
      <c r="D41" s="1179"/>
      <c r="E41" s="1180"/>
      <c r="F41" s="36" t="s">
        <v>480</v>
      </c>
      <c r="G41" s="37" t="s">
        <v>480</v>
      </c>
      <c r="H41" s="37" t="s">
        <v>480</v>
      </c>
      <c r="I41" s="37" t="s">
        <v>480</v>
      </c>
      <c r="J41" s="38">
        <v>0</v>
      </c>
      <c r="K41" s="22"/>
      <c r="L41" s="22"/>
      <c r="M41" s="22"/>
      <c r="N41" s="22"/>
      <c r="O41" s="22"/>
      <c r="P41" s="22"/>
    </row>
    <row r="42" spans="1:16" ht="39" customHeight="1" x14ac:dyDescent="0.15">
      <c r="A42" s="22"/>
      <c r="B42" s="39"/>
      <c r="C42" s="1178" t="s">
        <v>534</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14622</v>
      </c>
      <c r="L45" s="60">
        <v>13995</v>
      </c>
      <c r="M45" s="60">
        <v>13232</v>
      </c>
      <c r="N45" s="60">
        <v>12706</v>
      </c>
      <c r="O45" s="61">
        <v>12665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4181</v>
      </c>
      <c r="L48" s="64">
        <v>4213</v>
      </c>
      <c r="M48" s="64">
        <v>4179</v>
      </c>
      <c r="N48" s="64">
        <v>4263</v>
      </c>
      <c r="O48" s="65">
        <v>4053</v>
      </c>
      <c r="P48" s="48"/>
      <c r="Q48" s="48"/>
      <c r="R48" s="48"/>
      <c r="S48" s="48"/>
      <c r="T48" s="48"/>
      <c r="U48" s="48"/>
    </row>
    <row r="49" spans="1:21" ht="30.75" customHeight="1" x14ac:dyDescent="0.15">
      <c r="A49" s="48"/>
      <c r="B49" s="1196"/>
      <c r="C49" s="1197"/>
      <c r="D49" s="62"/>
      <c r="E49" s="1188" t="s">
        <v>16</v>
      </c>
      <c r="F49" s="1188"/>
      <c r="G49" s="1188"/>
      <c r="H49" s="1188"/>
      <c r="I49" s="1188"/>
      <c r="J49" s="1189"/>
      <c r="K49" s="63">
        <v>597</v>
      </c>
      <c r="L49" s="64">
        <v>522</v>
      </c>
      <c r="M49" s="64">
        <v>521</v>
      </c>
      <c r="N49" s="64">
        <v>467</v>
      </c>
      <c r="O49" s="65">
        <v>407</v>
      </c>
      <c r="P49" s="48"/>
      <c r="Q49" s="48"/>
      <c r="R49" s="48"/>
      <c r="S49" s="48"/>
      <c r="T49" s="48"/>
      <c r="U49" s="48"/>
    </row>
    <row r="50" spans="1:21" ht="30.75" customHeight="1" x14ac:dyDescent="0.15">
      <c r="A50" s="48"/>
      <c r="B50" s="1196"/>
      <c r="C50" s="1197"/>
      <c r="D50" s="62"/>
      <c r="E50" s="1188" t="s">
        <v>17</v>
      </c>
      <c r="F50" s="1188"/>
      <c r="G50" s="1188"/>
      <c r="H50" s="1188"/>
      <c r="I50" s="1188"/>
      <c r="J50" s="1189"/>
      <c r="K50" s="63">
        <v>994</v>
      </c>
      <c r="L50" s="64">
        <v>967</v>
      </c>
      <c r="M50" s="64">
        <v>981</v>
      </c>
      <c r="N50" s="64">
        <v>1056</v>
      </c>
      <c r="O50" s="65">
        <v>1057</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4</v>
      </c>
      <c r="M51" s="64">
        <v>0</v>
      </c>
      <c r="N51" s="64" t="s">
        <v>480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20293</v>
      </c>
      <c r="L52" s="64">
        <v>19862</v>
      </c>
      <c r="M52" s="64">
        <v>19933</v>
      </c>
      <c r="N52" s="64">
        <v>18945</v>
      </c>
      <c r="O52" s="65">
        <v>18638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104</v>
      </c>
      <c r="L53" s="69">
        <v>-161</v>
      </c>
      <c r="M53" s="69">
        <v>-1020</v>
      </c>
      <c r="N53" s="69">
        <v>-453</v>
      </c>
      <c r="O53" s="70">
        <v>-456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126389</v>
      </c>
      <c r="J41" s="83">
        <v>128789</v>
      </c>
      <c r="K41" s="83">
        <v>129662</v>
      </c>
      <c r="L41" s="83">
        <v>129650</v>
      </c>
      <c r="M41" s="84">
        <v>130234</v>
      </c>
    </row>
    <row r="42" spans="2:13" ht="27.75" customHeight="1" x14ac:dyDescent="0.15">
      <c r="B42" s="1204"/>
      <c r="C42" s="1205"/>
      <c r="D42" s="85"/>
      <c r="E42" s="1208" t="s">
        <v>26</v>
      </c>
      <c r="F42" s="1208"/>
      <c r="G42" s="1208"/>
      <c r="H42" s="1209"/>
      <c r="I42" s="86">
        <v>16169</v>
      </c>
      <c r="J42" s="87">
        <v>14599</v>
      </c>
      <c r="K42" s="87">
        <v>12968</v>
      </c>
      <c r="L42" s="87">
        <v>11376</v>
      </c>
      <c r="M42" s="88">
        <v>10742</v>
      </c>
    </row>
    <row r="43" spans="2:13" ht="27.75" customHeight="1" x14ac:dyDescent="0.15">
      <c r="B43" s="1204"/>
      <c r="C43" s="1205"/>
      <c r="D43" s="85"/>
      <c r="E43" s="1208" t="s">
        <v>27</v>
      </c>
      <c r="F43" s="1208"/>
      <c r="G43" s="1208"/>
      <c r="H43" s="1209"/>
      <c r="I43" s="86">
        <v>42280</v>
      </c>
      <c r="J43" s="87">
        <v>39868</v>
      </c>
      <c r="K43" s="87">
        <v>37403</v>
      </c>
      <c r="L43" s="87">
        <v>35498</v>
      </c>
      <c r="M43" s="88">
        <v>33452</v>
      </c>
    </row>
    <row r="44" spans="2:13" ht="27.75" customHeight="1" x14ac:dyDescent="0.15">
      <c r="B44" s="1204"/>
      <c r="C44" s="1205"/>
      <c r="D44" s="85"/>
      <c r="E44" s="1208" t="s">
        <v>28</v>
      </c>
      <c r="F44" s="1208"/>
      <c r="G44" s="1208"/>
      <c r="H44" s="1209"/>
      <c r="I44" s="86">
        <v>2238</v>
      </c>
      <c r="J44" s="87">
        <v>1783</v>
      </c>
      <c r="K44" s="87">
        <v>1430</v>
      </c>
      <c r="L44" s="87">
        <v>1077</v>
      </c>
      <c r="M44" s="88">
        <v>768</v>
      </c>
    </row>
    <row r="45" spans="2:13" ht="27.75" customHeight="1" x14ac:dyDescent="0.15">
      <c r="B45" s="1204"/>
      <c r="C45" s="1205"/>
      <c r="D45" s="85"/>
      <c r="E45" s="1208" t="s">
        <v>29</v>
      </c>
      <c r="F45" s="1208"/>
      <c r="G45" s="1208"/>
      <c r="H45" s="1209"/>
      <c r="I45" s="86">
        <v>31036</v>
      </c>
      <c r="J45" s="87">
        <v>29067</v>
      </c>
      <c r="K45" s="87">
        <v>26008</v>
      </c>
      <c r="L45" s="87">
        <v>24856</v>
      </c>
      <c r="M45" s="88">
        <v>24056</v>
      </c>
    </row>
    <row r="46" spans="2:13" ht="27.75" customHeight="1" x14ac:dyDescent="0.15">
      <c r="B46" s="1204"/>
      <c r="C46" s="1205"/>
      <c r="D46" s="89"/>
      <c r="E46" s="1208" t="s">
        <v>30</v>
      </c>
      <c r="F46" s="1208"/>
      <c r="G46" s="1208"/>
      <c r="H46" s="1209"/>
      <c r="I46" s="86">
        <v>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17917</v>
      </c>
      <c r="J50" s="87">
        <v>18271</v>
      </c>
      <c r="K50" s="87">
        <v>21055</v>
      </c>
      <c r="L50" s="87">
        <v>23468</v>
      </c>
      <c r="M50" s="88">
        <v>26197</v>
      </c>
    </row>
    <row r="51" spans="2:13" ht="27.75" customHeight="1" x14ac:dyDescent="0.15">
      <c r="B51" s="1204"/>
      <c r="C51" s="1205"/>
      <c r="D51" s="85"/>
      <c r="E51" s="1208" t="s">
        <v>36</v>
      </c>
      <c r="F51" s="1208"/>
      <c r="G51" s="1208"/>
      <c r="H51" s="1209"/>
      <c r="I51" s="86">
        <v>53600</v>
      </c>
      <c r="J51" s="87">
        <v>52165</v>
      </c>
      <c r="K51" s="87">
        <v>50680</v>
      </c>
      <c r="L51" s="87">
        <v>49479</v>
      </c>
      <c r="M51" s="88">
        <v>46901</v>
      </c>
    </row>
    <row r="52" spans="2:13" ht="27.75" customHeight="1" x14ac:dyDescent="0.15">
      <c r="B52" s="1206"/>
      <c r="C52" s="1207"/>
      <c r="D52" s="85"/>
      <c r="E52" s="1208" t="s">
        <v>37</v>
      </c>
      <c r="F52" s="1208"/>
      <c r="G52" s="1208"/>
      <c r="H52" s="1209"/>
      <c r="I52" s="86">
        <v>134840</v>
      </c>
      <c r="J52" s="87">
        <v>133433</v>
      </c>
      <c r="K52" s="87">
        <v>131279</v>
      </c>
      <c r="L52" s="87">
        <v>129655</v>
      </c>
      <c r="M52" s="88">
        <v>126246</v>
      </c>
    </row>
    <row r="53" spans="2:13" ht="27.75" customHeight="1" thickBot="1" x14ac:dyDescent="0.2">
      <c r="B53" s="1210" t="s">
        <v>38</v>
      </c>
      <c r="C53" s="1211"/>
      <c r="D53" s="92"/>
      <c r="E53" s="1212" t="s">
        <v>39</v>
      </c>
      <c r="F53" s="1212"/>
      <c r="G53" s="1212"/>
      <c r="H53" s="1213"/>
      <c r="I53" s="93">
        <v>11755</v>
      </c>
      <c r="J53" s="94">
        <v>10237</v>
      </c>
      <c r="K53" s="94">
        <v>4456</v>
      </c>
      <c r="L53" s="94">
        <v>-144</v>
      </c>
      <c r="M53" s="95">
        <v>-92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558</v>
      </c>
      <c r="I42" s="354"/>
      <c r="J42" s="354"/>
      <c r="K42" s="354"/>
      <c r="L42" s="246"/>
      <c r="M42" s="246"/>
      <c r="N42" s="246"/>
      <c r="O42" s="246"/>
    </row>
    <row r="43" spans="2:17" x14ac:dyDescent="0.15">
      <c r="B43" s="250"/>
      <c r="C43" s="246"/>
      <c r="D43" s="246"/>
      <c r="E43" s="246"/>
      <c r="F43" s="246"/>
      <c r="G43" s="1233" t="s">
        <v>559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561</v>
      </c>
      <c r="H51" s="1246"/>
      <c r="I51" s="1251" t="s">
        <v>562</v>
      </c>
      <c r="J51" s="1251"/>
      <c r="K51" s="1255"/>
      <c r="L51" s="1255"/>
      <c r="M51" s="1255"/>
      <c r="N51" s="1255"/>
      <c r="O51" s="1221"/>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563</v>
      </c>
      <c r="J53" s="1231"/>
      <c r="K53" s="1256"/>
      <c r="L53" s="1256"/>
      <c r="M53" s="1256"/>
      <c r="N53" s="1256"/>
      <c r="O53" s="1253">
        <v>51.8</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564</v>
      </c>
      <c r="H55" s="1226"/>
      <c r="I55" s="1231" t="s">
        <v>562</v>
      </c>
      <c r="J55" s="1231"/>
      <c r="K55" s="1255"/>
      <c r="L55" s="1255"/>
      <c r="M55" s="1255"/>
      <c r="N55" s="1255"/>
      <c r="O55" s="1221">
        <v>38.9</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563</v>
      </c>
      <c r="J57" s="1223"/>
      <c r="K57" s="1256"/>
      <c r="L57" s="1256"/>
      <c r="M57" s="1256"/>
      <c r="N57" s="1256"/>
      <c r="O57" s="1253">
        <v>62.1</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558</v>
      </c>
      <c r="I64" s="354"/>
      <c r="J64" s="354"/>
      <c r="K64" s="354"/>
      <c r="L64" s="246"/>
      <c r="M64" s="246"/>
      <c r="N64" s="246"/>
      <c r="O64" s="246"/>
    </row>
    <row r="65" spans="2:30" x14ac:dyDescent="0.15">
      <c r="B65" s="250"/>
      <c r="C65" s="246"/>
      <c r="D65" s="246"/>
      <c r="E65" s="246"/>
      <c r="F65" s="246"/>
      <c r="G65" s="1233" t="s">
        <v>566</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561</v>
      </c>
      <c r="H73" s="1246"/>
      <c r="I73" s="1251" t="s">
        <v>562</v>
      </c>
      <c r="J73" s="1251"/>
      <c r="K73" s="1232">
        <v>12.9</v>
      </c>
      <c r="L73" s="1232">
        <v>11.1</v>
      </c>
      <c r="M73" s="1221">
        <v>4.8</v>
      </c>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568</v>
      </c>
      <c r="J75" s="1231"/>
      <c r="K75" s="1253">
        <v>0.5</v>
      </c>
      <c r="L75" s="1253">
        <v>0</v>
      </c>
      <c r="M75" s="1253">
        <v>-0.3</v>
      </c>
      <c r="N75" s="1253">
        <v>-0.5</v>
      </c>
      <c r="O75" s="1253">
        <v>-0.6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564</v>
      </c>
      <c r="H77" s="1226"/>
      <c r="I77" s="1231" t="s">
        <v>562</v>
      </c>
      <c r="J77" s="1231"/>
      <c r="K77" s="1232">
        <v>42</v>
      </c>
      <c r="L77" s="1232">
        <v>32.6</v>
      </c>
      <c r="M77" s="1221">
        <v>30.5</v>
      </c>
      <c r="N77" s="1221">
        <v>41.4</v>
      </c>
      <c r="O77" s="1221">
        <v>38.9</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568</v>
      </c>
      <c r="J79" s="1223"/>
      <c r="K79" s="1224">
        <v>6.8</v>
      </c>
      <c r="L79" s="1224">
        <v>5.9</v>
      </c>
      <c r="M79" s="1224">
        <v>5.2</v>
      </c>
      <c r="N79" s="1224">
        <v>6.7</v>
      </c>
      <c r="O79" s="1224">
        <v>6.4</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29401</v>
      </c>
      <c r="E3" s="118"/>
      <c r="F3" s="119">
        <v>39425</v>
      </c>
      <c r="G3" s="120"/>
      <c r="H3" s="121"/>
    </row>
    <row r="4" spans="1:8" x14ac:dyDescent="0.15">
      <c r="A4" s="122"/>
      <c r="B4" s="123"/>
      <c r="C4" s="124"/>
      <c r="D4" s="125">
        <v>18976</v>
      </c>
      <c r="E4" s="126"/>
      <c r="F4" s="127">
        <v>22414</v>
      </c>
      <c r="G4" s="128"/>
      <c r="H4" s="129"/>
    </row>
    <row r="5" spans="1:8" x14ac:dyDescent="0.15">
      <c r="A5" s="110" t="s">
        <v>514</v>
      </c>
      <c r="B5" s="115"/>
      <c r="C5" s="116"/>
      <c r="D5" s="117">
        <v>34474</v>
      </c>
      <c r="E5" s="118"/>
      <c r="F5" s="119">
        <v>43141</v>
      </c>
      <c r="G5" s="120"/>
      <c r="H5" s="121"/>
    </row>
    <row r="6" spans="1:8" x14ac:dyDescent="0.15">
      <c r="A6" s="122"/>
      <c r="B6" s="123"/>
      <c r="C6" s="124"/>
      <c r="D6" s="125">
        <v>22792</v>
      </c>
      <c r="E6" s="126"/>
      <c r="F6" s="127">
        <v>21887</v>
      </c>
      <c r="G6" s="128"/>
      <c r="H6" s="129"/>
    </row>
    <row r="7" spans="1:8" x14ac:dyDescent="0.15">
      <c r="A7" s="110" t="s">
        <v>515</v>
      </c>
      <c r="B7" s="115"/>
      <c r="C7" s="116"/>
      <c r="D7" s="117">
        <v>33561</v>
      </c>
      <c r="E7" s="118"/>
      <c r="F7" s="119">
        <v>45117</v>
      </c>
      <c r="G7" s="120"/>
      <c r="H7" s="121"/>
    </row>
    <row r="8" spans="1:8" x14ac:dyDescent="0.15">
      <c r="A8" s="122"/>
      <c r="B8" s="123"/>
      <c r="C8" s="124"/>
      <c r="D8" s="125">
        <v>24126</v>
      </c>
      <c r="E8" s="126"/>
      <c r="F8" s="127">
        <v>25589</v>
      </c>
      <c r="G8" s="128"/>
      <c r="H8" s="129"/>
    </row>
    <row r="9" spans="1:8" x14ac:dyDescent="0.15">
      <c r="A9" s="110" t="s">
        <v>516</v>
      </c>
      <c r="B9" s="115"/>
      <c r="C9" s="116"/>
      <c r="D9" s="117">
        <v>28736</v>
      </c>
      <c r="E9" s="118"/>
      <c r="F9" s="119">
        <v>50880</v>
      </c>
      <c r="G9" s="120"/>
      <c r="H9" s="121"/>
    </row>
    <row r="10" spans="1:8" x14ac:dyDescent="0.15">
      <c r="A10" s="122"/>
      <c r="B10" s="123"/>
      <c r="C10" s="124"/>
      <c r="D10" s="125">
        <v>21484</v>
      </c>
      <c r="E10" s="126"/>
      <c r="F10" s="127">
        <v>27819</v>
      </c>
      <c r="G10" s="128"/>
      <c r="H10" s="129"/>
    </row>
    <row r="11" spans="1:8" x14ac:dyDescent="0.15">
      <c r="A11" s="110" t="s">
        <v>517</v>
      </c>
      <c r="B11" s="115"/>
      <c r="C11" s="116"/>
      <c r="D11" s="117">
        <v>32503</v>
      </c>
      <c r="E11" s="118"/>
      <c r="F11" s="119">
        <v>46395</v>
      </c>
      <c r="G11" s="120"/>
      <c r="H11" s="121"/>
    </row>
    <row r="12" spans="1:8" x14ac:dyDescent="0.15">
      <c r="A12" s="122"/>
      <c r="B12" s="123"/>
      <c r="C12" s="130"/>
      <c r="D12" s="125">
        <v>25077</v>
      </c>
      <c r="E12" s="126"/>
      <c r="F12" s="127">
        <v>26304</v>
      </c>
      <c r="G12" s="128"/>
      <c r="H12" s="129"/>
    </row>
    <row r="13" spans="1:8" x14ac:dyDescent="0.15">
      <c r="A13" s="110"/>
      <c r="B13" s="115"/>
      <c r="C13" s="131"/>
      <c r="D13" s="132">
        <v>31735</v>
      </c>
      <c r="E13" s="133"/>
      <c r="F13" s="134">
        <v>44992</v>
      </c>
      <c r="G13" s="135"/>
      <c r="H13" s="121"/>
    </row>
    <row r="14" spans="1:8" x14ac:dyDescent="0.15">
      <c r="A14" s="122"/>
      <c r="B14" s="123"/>
      <c r="C14" s="124"/>
      <c r="D14" s="125">
        <v>22491</v>
      </c>
      <c r="E14" s="126"/>
      <c r="F14" s="127">
        <v>24803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3.14</v>
      </c>
      <c r="C19" s="136">
        <f>ROUND(VALUE(SUBSTITUTE(実質収支比率等に係る経年分析!G$48,"▲","-")),2)</f>
        <v>4.49</v>
      </c>
      <c r="D19" s="136">
        <f>ROUND(VALUE(SUBSTITUTE(実質収支比率等に係る経年分析!H$48,"▲","-")),2)</f>
        <v>1.82</v>
      </c>
      <c r="E19" s="136">
        <f>ROUND(VALUE(SUBSTITUTE(実質収支比率等に係る経年分析!I$48,"▲","-")),2)</f>
        <v>3.76</v>
      </c>
      <c r="F19" s="136">
        <f>ROUND(VALUE(SUBSTITUTE(実質収支比率等に係る経年分析!J$48,"▲","-")),2)</f>
        <v>1.83</v>
      </c>
    </row>
    <row r="20" spans="1:11" x14ac:dyDescent="0.15">
      <c r="A20" s="136" t="s">
        <v>44</v>
      </c>
      <c r="B20" s="136">
        <f>ROUND(VALUE(SUBSTITUTE(実質収支比率等に係る経年分析!F$47,"▲","-")),2)</f>
        <v>9.77</v>
      </c>
      <c r="C20" s="136">
        <f>ROUND(VALUE(SUBSTITUTE(実質収支比率等に係る経年分析!G$47,"▲","-")),2)</f>
        <v>9</v>
      </c>
      <c r="D20" s="136">
        <f>ROUND(VALUE(SUBSTITUTE(実質収支比率等に係る経年分析!H$47,"▲","-")),2)</f>
        <v>9.91</v>
      </c>
      <c r="E20" s="136">
        <f>ROUND(VALUE(SUBSTITUTE(実質収支比率等に係る経年分析!I$47,"▲","-")),2)</f>
        <v>9.59</v>
      </c>
      <c r="F20" s="136">
        <f>ROUND(VALUE(SUBSTITUTE(実質収支比率等に係る経年分析!J$47,"▲","-")),2)</f>
        <v>11.5</v>
      </c>
    </row>
    <row r="21" spans="1:11" x14ac:dyDescent="0.15">
      <c r="A21" s="136" t="s">
        <v>45</v>
      </c>
      <c r="B21" s="136">
        <f>IF(ISNUMBER(VALUE(SUBSTITUTE(実質収支比率等に係る経年分析!F$49,"▲","-"))),ROUND(VALUE(SUBSTITUTE(実質収支比率等に係る経年分析!F$49,"▲","-")),2),NA())</f>
        <v>0.25</v>
      </c>
      <c r="C21" s="136">
        <f>IF(ISNUMBER(VALUE(SUBSTITUTE(実質収支比率等に係る経年分析!G$49,"▲","-"))),ROUND(VALUE(SUBSTITUTE(実質収支比率等に係る経年分析!G$49,"▲","-")),2),NA())</f>
        <v>0.68</v>
      </c>
      <c r="D21" s="136">
        <f>IF(ISNUMBER(VALUE(SUBSTITUTE(実質収支比率等に係る経年分析!H$49,"▲","-"))),ROUND(VALUE(SUBSTITUTE(実質収支比率等に係る経年分析!H$49,"▲","-")),2),NA())</f>
        <v>-1.75</v>
      </c>
      <c r="E21" s="136">
        <f>IF(ISNUMBER(VALUE(SUBSTITUTE(実質収支比率等に係る経年分析!I$49,"▲","-"))),ROUND(VALUE(SUBSTITUTE(実質収支比率等に係る経年分析!I$49,"▲","-")),2),NA())</f>
        <v>2.0099999999999998</v>
      </c>
      <c r="F21" s="136">
        <f>IF(ISNUMBER(VALUE(SUBSTITUTE(実質収支比率等に係る経年分析!J$49,"▲","-"))),ROUND(VALUE(SUBSTITUTE(実質収支比率等に係る経年分析!J$49,"▲","-")),2),NA())</f>
        <v>0.02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借入金管理特別会計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母子・父子福祉資金特別会計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1.05</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0.95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3.14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20293</v>
      </c>
      <c r="E42" s="138"/>
      <c r="F42" s="138"/>
      <c r="G42" s="138">
        <f>'実質公債費比率（分子）の構造'!L$52</f>
        <v>19862</v>
      </c>
      <c r="H42" s="138"/>
      <c r="I42" s="138"/>
      <c r="J42" s="138">
        <f>'実質公債費比率（分子）の構造'!M$52</f>
        <v>19933</v>
      </c>
      <c r="K42" s="138"/>
      <c r="L42" s="138"/>
      <c r="M42" s="138">
        <f>'実質公債費比率（分子）の構造'!N$52</f>
        <v>18945</v>
      </c>
      <c r="N42" s="138"/>
      <c r="O42" s="138"/>
      <c r="P42" s="138">
        <f>'実質公債費比率（分子）の構造'!O$52</f>
        <v>18638</v>
      </c>
    </row>
    <row r="43" spans="1:16" x14ac:dyDescent="0.15">
      <c r="A43" s="138" t="s">
        <v>53</v>
      </c>
      <c r="B43" s="138">
        <f>'実質公債費比率（分子）の構造'!K$51</f>
        <v>3</v>
      </c>
      <c r="C43" s="138"/>
      <c r="D43" s="138"/>
      <c r="E43" s="138">
        <f>'実質公債費比率（分子）の構造'!L$51</f>
        <v>4</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54</v>
      </c>
      <c r="B44" s="138">
        <f>'実質公債費比率（分子）の構造'!K$50</f>
        <v>994</v>
      </c>
      <c r="C44" s="138"/>
      <c r="D44" s="138"/>
      <c r="E44" s="138">
        <f>'実質公債費比率（分子）の構造'!L$50</f>
        <v>967</v>
      </c>
      <c r="F44" s="138"/>
      <c r="G44" s="138"/>
      <c r="H44" s="138">
        <f>'実質公債費比率（分子）の構造'!M$50</f>
        <v>981</v>
      </c>
      <c r="I44" s="138"/>
      <c r="J44" s="138"/>
      <c r="K44" s="138">
        <f>'実質公債費比率（分子）の構造'!N$50</f>
        <v>1056</v>
      </c>
      <c r="L44" s="138"/>
      <c r="M44" s="138"/>
      <c r="N44" s="138">
        <f>'実質公債費比率（分子）の構造'!O$50</f>
        <v>1057</v>
      </c>
      <c r="O44" s="138"/>
      <c r="P44" s="138"/>
    </row>
    <row r="45" spans="1:16" x14ac:dyDescent="0.15">
      <c r="A45" s="138" t="s">
        <v>55</v>
      </c>
      <c r="B45" s="138">
        <f>'実質公債費比率（分子）の構造'!K$49</f>
        <v>597</v>
      </c>
      <c r="C45" s="138"/>
      <c r="D45" s="138"/>
      <c r="E45" s="138">
        <f>'実質公債費比率（分子）の構造'!L$49</f>
        <v>522</v>
      </c>
      <c r="F45" s="138"/>
      <c r="G45" s="138"/>
      <c r="H45" s="138">
        <f>'実質公債費比率（分子）の構造'!M$49</f>
        <v>521</v>
      </c>
      <c r="I45" s="138"/>
      <c r="J45" s="138"/>
      <c r="K45" s="138">
        <f>'実質公債費比率（分子）の構造'!N$49</f>
        <v>467</v>
      </c>
      <c r="L45" s="138"/>
      <c r="M45" s="138"/>
      <c r="N45" s="138">
        <f>'実質公債費比率（分子）の構造'!O$49</f>
        <v>407</v>
      </c>
      <c r="O45" s="138"/>
      <c r="P45" s="138"/>
    </row>
    <row r="46" spans="1:16" x14ac:dyDescent="0.15">
      <c r="A46" s="138" t="s">
        <v>56</v>
      </c>
      <c r="B46" s="138">
        <f>'実質公債費比率（分子）の構造'!K$48</f>
        <v>4181</v>
      </c>
      <c r="C46" s="138"/>
      <c r="D46" s="138"/>
      <c r="E46" s="138">
        <f>'実質公債費比率（分子）の構造'!L$48</f>
        <v>4213</v>
      </c>
      <c r="F46" s="138"/>
      <c r="G46" s="138"/>
      <c r="H46" s="138">
        <f>'実質公債費比率（分子）の構造'!M$48</f>
        <v>4179</v>
      </c>
      <c r="I46" s="138"/>
      <c r="J46" s="138"/>
      <c r="K46" s="138">
        <f>'実質公債費比率（分子）の構造'!N$48</f>
        <v>4263</v>
      </c>
      <c r="L46" s="138"/>
      <c r="M46" s="138"/>
      <c r="N46" s="138">
        <f>'実質公債費比率（分子）の構造'!O$48</f>
        <v>4053</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14622</v>
      </c>
      <c r="C49" s="138"/>
      <c r="D49" s="138"/>
      <c r="E49" s="138">
        <f>'実質公債費比率（分子）の構造'!L$45</f>
        <v>13995</v>
      </c>
      <c r="F49" s="138"/>
      <c r="G49" s="138"/>
      <c r="H49" s="138">
        <f>'実質公債費比率（分子）の構造'!M$45</f>
        <v>13232</v>
      </c>
      <c r="I49" s="138"/>
      <c r="J49" s="138"/>
      <c r="K49" s="138">
        <f>'実質公債費比率（分子）の構造'!N$45</f>
        <v>12706</v>
      </c>
      <c r="L49" s="138"/>
      <c r="M49" s="138"/>
      <c r="N49" s="138">
        <f>'実質公債費比率（分子）の構造'!O$45</f>
        <v>12665</v>
      </c>
      <c r="O49" s="138"/>
      <c r="P49" s="138"/>
    </row>
    <row r="50" spans="1:16" x14ac:dyDescent="0.15">
      <c r="A50" s="138" t="s">
        <v>59</v>
      </c>
      <c r="B50" s="138" t="e">
        <f>NA()</f>
        <v>#N/A</v>
      </c>
      <c r="C50" s="138">
        <f>IF(ISNUMBER('実質公債費比率（分子）の構造'!K$53),'実質公債費比率（分子）の構造'!K$53,NA())</f>
        <v>104</v>
      </c>
      <c r="D50" s="138" t="e">
        <f>NA()</f>
        <v>#N/A</v>
      </c>
      <c r="E50" s="138" t="e">
        <f>NA()</f>
        <v>#N/A</v>
      </c>
      <c r="F50" s="138">
        <f>IF(ISNUMBER('実質公債費比率（分子）の構造'!L$53),'実質公債費比率（分子）の構造'!L$53,NA())</f>
        <v>-161</v>
      </c>
      <c r="G50" s="138" t="e">
        <f>NA()</f>
        <v>#N/A</v>
      </c>
      <c r="H50" s="138" t="e">
        <f>NA()</f>
        <v>#N/A</v>
      </c>
      <c r="I50" s="138">
        <f>IF(ISNUMBER('実質公債費比率（分子）の構造'!M$53),'実質公債費比率（分子）の構造'!M$53,NA())</f>
        <v>-1020</v>
      </c>
      <c r="J50" s="138" t="e">
        <f>NA()</f>
        <v>#N/A</v>
      </c>
      <c r="K50" s="138" t="e">
        <f>NA()</f>
        <v>#N/A</v>
      </c>
      <c r="L50" s="138">
        <f>IF(ISNUMBER('実質公債費比率（分子）の構造'!N$53),'実質公債費比率（分子）の構造'!N$53,NA())</f>
        <v>-453</v>
      </c>
      <c r="M50" s="138" t="e">
        <f>NA()</f>
        <v>#N/A</v>
      </c>
      <c r="N50" s="138" t="e">
        <f>NA()</f>
        <v>#N/A</v>
      </c>
      <c r="O50" s="138">
        <f>IF(ISNUMBER('実質公債費比率（分子）の構造'!O$53),'実質公債費比率（分子）の構造'!O$53,NA())</f>
        <v>-456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134840</v>
      </c>
      <c r="E56" s="137"/>
      <c r="F56" s="137"/>
      <c r="G56" s="137">
        <f>'将来負担比率（分子）の構造'!J$52</f>
        <v>133433</v>
      </c>
      <c r="H56" s="137"/>
      <c r="I56" s="137"/>
      <c r="J56" s="137">
        <f>'将来負担比率（分子）の構造'!K$52</f>
        <v>131279</v>
      </c>
      <c r="K56" s="137"/>
      <c r="L56" s="137"/>
      <c r="M56" s="137">
        <f>'将来負担比率（分子）の構造'!L$52</f>
        <v>129655</v>
      </c>
      <c r="N56" s="137"/>
      <c r="O56" s="137"/>
      <c r="P56" s="137">
        <f>'将来負担比率（分子）の構造'!M$52</f>
        <v>126246</v>
      </c>
    </row>
    <row r="57" spans="1:16" x14ac:dyDescent="0.15">
      <c r="A57" s="137" t="s">
        <v>36</v>
      </c>
      <c r="B57" s="137"/>
      <c r="C57" s="137"/>
      <c r="D57" s="137">
        <f>'将来負担比率（分子）の構造'!I$51</f>
        <v>53600</v>
      </c>
      <c r="E57" s="137"/>
      <c r="F57" s="137"/>
      <c r="G57" s="137">
        <f>'将来負担比率（分子）の構造'!J$51</f>
        <v>52165</v>
      </c>
      <c r="H57" s="137"/>
      <c r="I57" s="137"/>
      <c r="J57" s="137">
        <f>'将来負担比率（分子）の構造'!K$51</f>
        <v>50680</v>
      </c>
      <c r="K57" s="137"/>
      <c r="L57" s="137"/>
      <c r="M57" s="137">
        <f>'将来負担比率（分子）の構造'!L$51</f>
        <v>49479</v>
      </c>
      <c r="N57" s="137"/>
      <c r="O57" s="137"/>
      <c r="P57" s="137">
        <f>'将来負担比率（分子）の構造'!M$51</f>
        <v>46901</v>
      </c>
    </row>
    <row r="58" spans="1:16" x14ac:dyDescent="0.15">
      <c r="A58" s="137" t="s">
        <v>35</v>
      </c>
      <c r="B58" s="137"/>
      <c r="C58" s="137"/>
      <c r="D58" s="137">
        <f>'将来負担比率（分子）の構造'!I$50</f>
        <v>17917</v>
      </c>
      <c r="E58" s="137"/>
      <c r="F58" s="137"/>
      <c r="G58" s="137">
        <f>'将来負担比率（分子）の構造'!J$50</f>
        <v>18271</v>
      </c>
      <c r="H58" s="137"/>
      <c r="I58" s="137"/>
      <c r="J58" s="137">
        <f>'将来負担比率（分子）の構造'!K$50</f>
        <v>21055</v>
      </c>
      <c r="K58" s="137"/>
      <c r="L58" s="137"/>
      <c r="M58" s="137">
        <f>'将来負担比率（分子）の構造'!L$50</f>
        <v>23468</v>
      </c>
      <c r="N58" s="137"/>
      <c r="O58" s="137"/>
      <c r="P58" s="137">
        <f>'将来負担比率（分子）の構造'!M$50</f>
        <v>26197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31036</v>
      </c>
      <c r="C62" s="137"/>
      <c r="D62" s="137"/>
      <c r="E62" s="137">
        <f>'将来負担比率（分子）の構造'!J$45</f>
        <v>29067</v>
      </c>
      <c r="F62" s="137"/>
      <c r="G62" s="137"/>
      <c r="H62" s="137">
        <f>'将来負担比率（分子）の構造'!K$45</f>
        <v>26008</v>
      </c>
      <c r="I62" s="137"/>
      <c r="J62" s="137"/>
      <c r="K62" s="137">
        <f>'将来負担比率（分子）の構造'!L$45</f>
        <v>24856</v>
      </c>
      <c r="L62" s="137"/>
      <c r="M62" s="137"/>
      <c r="N62" s="137">
        <f>'将来負担比率（分子）の構造'!M$45</f>
        <v>24056</v>
      </c>
      <c r="O62" s="137"/>
      <c r="P62" s="137"/>
    </row>
    <row r="63" spans="1:16" x14ac:dyDescent="0.15">
      <c r="A63" s="137" t="s">
        <v>28</v>
      </c>
      <c r="B63" s="137">
        <f>'将来負担比率（分子）の構造'!I$44</f>
        <v>2238</v>
      </c>
      <c r="C63" s="137"/>
      <c r="D63" s="137"/>
      <c r="E63" s="137">
        <f>'将来負担比率（分子）の構造'!J$44</f>
        <v>1783</v>
      </c>
      <c r="F63" s="137"/>
      <c r="G63" s="137"/>
      <c r="H63" s="137">
        <f>'将来負担比率（分子）の構造'!K$44</f>
        <v>1430</v>
      </c>
      <c r="I63" s="137"/>
      <c r="J63" s="137"/>
      <c r="K63" s="137">
        <f>'将来負担比率（分子）の構造'!L$44</f>
        <v>1077</v>
      </c>
      <c r="L63" s="137"/>
      <c r="M63" s="137"/>
      <c r="N63" s="137">
        <f>'将来負担比率（分子）の構造'!M$44</f>
        <v>768</v>
      </c>
      <c r="O63" s="137"/>
      <c r="P63" s="137"/>
    </row>
    <row r="64" spans="1:16" x14ac:dyDescent="0.15">
      <c r="A64" s="137" t="s">
        <v>27</v>
      </c>
      <c r="B64" s="137">
        <f>'将来負担比率（分子）の構造'!I$43</f>
        <v>42280</v>
      </c>
      <c r="C64" s="137"/>
      <c r="D64" s="137"/>
      <c r="E64" s="137">
        <f>'将来負担比率（分子）の構造'!J$43</f>
        <v>39868</v>
      </c>
      <c r="F64" s="137"/>
      <c r="G64" s="137"/>
      <c r="H64" s="137">
        <f>'将来負担比率（分子）の構造'!K$43</f>
        <v>37403</v>
      </c>
      <c r="I64" s="137"/>
      <c r="J64" s="137"/>
      <c r="K64" s="137">
        <f>'将来負担比率（分子）の構造'!L$43</f>
        <v>35498</v>
      </c>
      <c r="L64" s="137"/>
      <c r="M64" s="137"/>
      <c r="N64" s="137">
        <f>'将来負担比率（分子）の構造'!M$43</f>
        <v>33452</v>
      </c>
      <c r="O64" s="137"/>
      <c r="P64" s="137"/>
    </row>
    <row r="65" spans="1:16" x14ac:dyDescent="0.15">
      <c r="A65" s="137" t="s">
        <v>26</v>
      </c>
      <c r="B65" s="137">
        <f>'将来負担比率（分子）の構造'!I$42</f>
        <v>16169</v>
      </c>
      <c r="C65" s="137"/>
      <c r="D65" s="137"/>
      <c r="E65" s="137">
        <f>'将来負担比率（分子）の構造'!J$42</f>
        <v>14599</v>
      </c>
      <c r="F65" s="137"/>
      <c r="G65" s="137"/>
      <c r="H65" s="137">
        <f>'将来負担比率（分子）の構造'!K$42</f>
        <v>12968</v>
      </c>
      <c r="I65" s="137"/>
      <c r="J65" s="137"/>
      <c r="K65" s="137">
        <f>'将来負担比率（分子）の構造'!L$42</f>
        <v>11376</v>
      </c>
      <c r="L65" s="137"/>
      <c r="M65" s="137"/>
      <c r="N65" s="137">
        <f>'将来負担比率（分子）の構造'!M$42</f>
        <v>10742</v>
      </c>
      <c r="O65" s="137"/>
      <c r="P65" s="137"/>
    </row>
    <row r="66" spans="1:16" x14ac:dyDescent="0.15">
      <c r="A66" s="137" t="s">
        <v>25</v>
      </c>
      <c r="B66" s="137">
        <f>'将来負担比率（分子）の構造'!I$41</f>
        <v>126389</v>
      </c>
      <c r="C66" s="137"/>
      <c r="D66" s="137"/>
      <c r="E66" s="137">
        <f>'将来負担比率（分子）の構造'!J$41</f>
        <v>128789</v>
      </c>
      <c r="F66" s="137"/>
      <c r="G66" s="137"/>
      <c r="H66" s="137">
        <f>'将来負担比率（分子）の構造'!K$41</f>
        <v>129662</v>
      </c>
      <c r="I66" s="137"/>
      <c r="J66" s="137"/>
      <c r="K66" s="137">
        <f>'将来負担比率（分子）の構造'!L$41</f>
        <v>129650</v>
      </c>
      <c r="L66" s="137"/>
      <c r="M66" s="137"/>
      <c r="N66" s="137">
        <f>'将来負担比率（分子）の構造'!M$41</f>
        <v>130234</v>
      </c>
      <c r="O66" s="137"/>
      <c r="P66" s="137"/>
    </row>
    <row r="67" spans="1:16" x14ac:dyDescent="0.15">
      <c r="A67" s="137" t="s">
        <v>63</v>
      </c>
      <c r="B67" s="137" t="e">
        <f>NA()</f>
        <v>#N/A</v>
      </c>
      <c r="C67" s="137">
        <f>IF(ISNUMBER('将来負担比率（分子）の構造'!I$53), IF('将来負担比率（分子）の構造'!I$53 &lt; 0, 0, '将来負担比率（分子）の構造'!I$53), NA())</f>
        <v>11755</v>
      </c>
      <c r="D67" s="137" t="e">
        <f>NA()</f>
        <v>#N/A</v>
      </c>
      <c r="E67" s="137" t="e">
        <f>NA()</f>
        <v>#N/A</v>
      </c>
      <c r="F67" s="137">
        <f>IF(ISNUMBER('将来負担比率（分子）の構造'!J$53), IF('将来負担比率（分子）の構造'!J$53 &lt; 0, 0, '将来負担比率（分子）の構造'!J$53), NA())</f>
        <v>10237</v>
      </c>
      <c r="G67" s="137" t="e">
        <f>NA()</f>
        <v>#N/A</v>
      </c>
      <c r="H67" s="137" t="e">
        <f>NA()</f>
        <v>#N/A</v>
      </c>
      <c r="I67" s="137">
        <f>IF(ISNUMBER('将来負担比率（分子）の構造'!K$53), IF('将来負担比率（分子）の構造'!K$53 &lt; 0, 0, '将来負担比率（分子）の構造'!K$53), NA())</f>
        <v>4456</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89167575</v>
      </c>
      <c r="S5" s="671"/>
      <c r="T5" s="671"/>
      <c r="U5" s="671"/>
      <c r="V5" s="671"/>
      <c r="W5" s="671"/>
      <c r="X5" s="671"/>
      <c r="Y5" s="718"/>
      <c r="Z5" s="731">
        <v>45.5</v>
      </c>
      <c r="AA5" s="731"/>
      <c r="AB5" s="731"/>
      <c r="AC5" s="731"/>
      <c r="AD5" s="732">
        <v>82312732</v>
      </c>
      <c r="AE5" s="732"/>
      <c r="AF5" s="732"/>
      <c r="AG5" s="732"/>
      <c r="AH5" s="732"/>
      <c r="AI5" s="732"/>
      <c r="AJ5" s="732"/>
      <c r="AK5" s="732"/>
      <c r="AL5" s="719">
        <v>81.3</v>
      </c>
      <c r="AM5" s="688"/>
      <c r="AN5" s="688"/>
      <c r="AO5" s="720"/>
      <c r="AP5" s="707" t="s">
        <v>209</v>
      </c>
      <c r="AQ5" s="708"/>
      <c r="AR5" s="708"/>
      <c r="AS5" s="708"/>
      <c r="AT5" s="708"/>
      <c r="AU5" s="708"/>
      <c r="AV5" s="708"/>
      <c r="AW5" s="708"/>
      <c r="AX5" s="708"/>
      <c r="AY5" s="708"/>
      <c r="AZ5" s="708"/>
      <c r="BA5" s="708"/>
      <c r="BB5" s="708"/>
      <c r="BC5" s="708"/>
      <c r="BD5" s="708"/>
      <c r="BE5" s="708"/>
      <c r="BF5" s="709"/>
      <c r="BG5" s="620">
        <v>80405007</v>
      </c>
      <c r="BH5" s="621"/>
      <c r="BI5" s="621"/>
      <c r="BJ5" s="621"/>
      <c r="BK5" s="621"/>
      <c r="BL5" s="621"/>
      <c r="BM5" s="621"/>
      <c r="BN5" s="622"/>
      <c r="BO5" s="673">
        <v>90.2</v>
      </c>
      <c r="BP5" s="673"/>
      <c r="BQ5" s="673"/>
      <c r="BR5" s="673"/>
      <c r="BS5" s="674">
        <v>504411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972512</v>
      </c>
      <c r="S6" s="621"/>
      <c r="T6" s="621"/>
      <c r="U6" s="621"/>
      <c r="V6" s="621"/>
      <c r="W6" s="621"/>
      <c r="X6" s="621"/>
      <c r="Y6" s="622"/>
      <c r="Z6" s="673">
        <v>0.5</v>
      </c>
      <c r="AA6" s="673"/>
      <c r="AB6" s="673"/>
      <c r="AC6" s="673"/>
      <c r="AD6" s="674">
        <v>972512</v>
      </c>
      <c r="AE6" s="674"/>
      <c r="AF6" s="674"/>
      <c r="AG6" s="674"/>
      <c r="AH6" s="674"/>
      <c r="AI6" s="674"/>
      <c r="AJ6" s="674"/>
      <c r="AK6" s="674"/>
      <c r="AL6" s="643">
        <v>1</v>
      </c>
      <c r="AM6" s="675"/>
      <c r="AN6" s="675"/>
      <c r="AO6" s="676"/>
      <c r="AP6" s="617" t="s">
        <v>214</v>
      </c>
      <c r="AQ6" s="618"/>
      <c r="AR6" s="618"/>
      <c r="AS6" s="618"/>
      <c r="AT6" s="618"/>
      <c r="AU6" s="618"/>
      <c r="AV6" s="618"/>
      <c r="AW6" s="618"/>
      <c r="AX6" s="618"/>
      <c r="AY6" s="618"/>
      <c r="AZ6" s="618"/>
      <c r="BA6" s="618"/>
      <c r="BB6" s="618"/>
      <c r="BC6" s="618"/>
      <c r="BD6" s="618"/>
      <c r="BE6" s="618"/>
      <c r="BF6" s="619"/>
      <c r="BG6" s="620">
        <v>80405007</v>
      </c>
      <c r="BH6" s="621"/>
      <c r="BI6" s="621"/>
      <c r="BJ6" s="621"/>
      <c r="BK6" s="621"/>
      <c r="BL6" s="621"/>
      <c r="BM6" s="621"/>
      <c r="BN6" s="622"/>
      <c r="BO6" s="673">
        <v>90.2</v>
      </c>
      <c r="BP6" s="673"/>
      <c r="BQ6" s="673"/>
      <c r="BR6" s="673"/>
      <c r="BS6" s="674">
        <v>504411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764598</v>
      </c>
      <c r="CS6" s="621"/>
      <c r="CT6" s="621"/>
      <c r="CU6" s="621"/>
      <c r="CV6" s="621"/>
      <c r="CW6" s="621"/>
      <c r="CX6" s="621"/>
      <c r="CY6" s="622"/>
      <c r="CZ6" s="673">
        <v>0.4</v>
      </c>
      <c r="DA6" s="673"/>
      <c r="DB6" s="673"/>
      <c r="DC6" s="673"/>
      <c r="DD6" s="626" t="s">
        <v>216</v>
      </c>
      <c r="DE6" s="621"/>
      <c r="DF6" s="621"/>
      <c r="DG6" s="621"/>
      <c r="DH6" s="621"/>
      <c r="DI6" s="621"/>
      <c r="DJ6" s="621"/>
      <c r="DK6" s="621"/>
      <c r="DL6" s="621"/>
      <c r="DM6" s="621"/>
      <c r="DN6" s="621"/>
      <c r="DO6" s="621"/>
      <c r="DP6" s="622"/>
      <c r="DQ6" s="626">
        <v>764100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148224</v>
      </c>
      <c r="S7" s="621"/>
      <c r="T7" s="621"/>
      <c r="U7" s="621"/>
      <c r="V7" s="621"/>
      <c r="W7" s="621"/>
      <c r="X7" s="621"/>
      <c r="Y7" s="622"/>
      <c r="Z7" s="673">
        <v>0.1</v>
      </c>
      <c r="AA7" s="673"/>
      <c r="AB7" s="673"/>
      <c r="AC7" s="673"/>
      <c r="AD7" s="674">
        <v>148224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41211116</v>
      </c>
      <c r="BH7" s="621"/>
      <c r="BI7" s="621"/>
      <c r="BJ7" s="621"/>
      <c r="BK7" s="621"/>
      <c r="BL7" s="621"/>
      <c r="BM7" s="621"/>
      <c r="BN7" s="622"/>
      <c r="BO7" s="673">
        <v>46.2</v>
      </c>
      <c r="BP7" s="673"/>
      <c r="BQ7" s="673"/>
      <c r="BR7" s="673"/>
      <c r="BS7" s="674">
        <v>504411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18855903</v>
      </c>
      <c r="CS7" s="621"/>
      <c r="CT7" s="621"/>
      <c r="CU7" s="621"/>
      <c r="CV7" s="621"/>
      <c r="CW7" s="621"/>
      <c r="CX7" s="621"/>
      <c r="CY7" s="622"/>
      <c r="CZ7" s="673">
        <v>9.6999999999999993</v>
      </c>
      <c r="DA7" s="673"/>
      <c r="DB7" s="673"/>
      <c r="DC7" s="673"/>
      <c r="DD7" s="626">
        <v>1059509</v>
      </c>
      <c r="DE7" s="621"/>
      <c r="DF7" s="621"/>
      <c r="DG7" s="621"/>
      <c r="DH7" s="621"/>
      <c r="DI7" s="621"/>
      <c r="DJ7" s="621"/>
      <c r="DK7" s="621"/>
      <c r="DL7" s="621"/>
      <c r="DM7" s="621"/>
      <c r="DN7" s="621"/>
      <c r="DO7" s="621"/>
      <c r="DP7" s="622"/>
      <c r="DQ7" s="626">
        <v>16462835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483040</v>
      </c>
      <c r="S8" s="621"/>
      <c r="T8" s="621"/>
      <c r="U8" s="621"/>
      <c r="V8" s="621"/>
      <c r="W8" s="621"/>
      <c r="X8" s="621"/>
      <c r="Y8" s="622"/>
      <c r="Z8" s="673">
        <v>0.2</v>
      </c>
      <c r="AA8" s="673"/>
      <c r="AB8" s="673"/>
      <c r="AC8" s="673"/>
      <c r="AD8" s="674">
        <v>483040</v>
      </c>
      <c r="AE8" s="674"/>
      <c r="AF8" s="674"/>
      <c r="AG8" s="674"/>
      <c r="AH8" s="674"/>
      <c r="AI8" s="674"/>
      <c r="AJ8" s="674"/>
      <c r="AK8" s="674"/>
      <c r="AL8" s="643">
        <v>0.5</v>
      </c>
      <c r="AM8" s="675"/>
      <c r="AN8" s="675"/>
      <c r="AO8" s="676"/>
      <c r="AP8" s="617" t="s">
        <v>221</v>
      </c>
      <c r="AQ8" s="618"/>
      <c r="AR8" s="618"/>
      <c r="AS8" s="618"/>
      <c r="AT8" s="618"/>
      <c r="AU8" s="618"/>
      <c r="AV8" s="618"/>
      <c r="AW8" s="618"/>
      <c r="AX8" s="618"/>
      <c r="AY8" s="618"/>
      <c r="AZ8" s="618"/>
      <c r="BA8" s="618"/>
      <c r="BB8" s="618"/>
      <c r="BC8" s="618"/>
      <c r="BD8" s="618"/>
      <c r="BE8" s="618"/>
      <c r="BF8" s="619"/>
      <c r="BG8" s="620">
        <v>937175</v>
      </c>
      <c r="BH8" s="621"/>
      <c r="BI8" s="621"/>
      <c r="BJ8" s="621"/>
      <c r="BK8" s="621"/>
      <c r="BL8" s="621"/>
      <c r="BM8" s="621"/>
      <c r="BN8" s="622"/>
      <c r="BO8" s="673">
        <v>1.1000000000000001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97280532</v>
      </c>
      <c r="CS8" s="621"/>
      <c r="CT8" s="621"/>
      <c r="CU8" s="621"/>
      <c r="CV8" s="621"/>
      <c r="CW8" s="621"/>
      <c r="CX8" s="621"/>
      <c r="CY8" s="622"/>
      <c r="CZ8" s="673">
        <v>50.2</v>
      </c>
      <c r="DA8" s="673"/>
      <c r="DB8" s="673"/>
      <c r="DC8" s="673"/>
      <c r="DD8" s="626">
        <v>1450841</v>
      </c>
      <c r="DE8" s="621"/>
      <c r="DF8" s="621"/>
      <c r="DG8" s="621"/>
      <c r="DH8" s="621"/>
      <c r="DI8" s="621"/>
      <c r="DJ8" s="621"/>
      <c r="DK8" s="621"/>
      <c r="DL8" s="621"/>
      <c r="DM8" s="621"/>
      <c r="DN8" s="621"/>
      <c r="DO8" s="621"/>
      <c r="DP8" s="622"/>
      <c r="DQ8" s="626">
        <v>42942280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279618</v>
      </c>
      <c r="S9" s="621"/>
      <c r="T9" s="621"/>
      <c r="U9" s="621"/>
      <c r="V9" s="621"/>
      <c r="W9" s="621"/>
      <c r="X9" s="621"/>
      <c r="Y9" s="622"/>
      <c r="Z9" s="673">
        <v>0.1</v>
      </c>
      <c r="AA9" s="673"/>
      <c r="AB9" s="673"/>
      <c r="AC9" s="673"/>
      <c r="AD9" s="674">
        <v>279618</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34873700</v>
      </c>
      <c r="BH9" s="621"/>
      <c r="BI9" s="621"/>
      <c r="BJ9" s="621"/>
      <c r="BK9" s="621"/>
      <c r="BL9" s="621"/>
      <c r="BM9" s="621"/>
      <c r="BN9" s="622"/>
      <c r="BO9" s="673">
        <v>39.1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16369325</v>
      </c>
      <c r="CS9" s="621"/>
      <c r="CT9" s="621"/>
      <c r="CU9" s="621"/>
      <c r="CV9" s="621"/>
      <c r="CW9" s="621"/>
      <c r="CX9" s="621"/>
      <c r="CY9" s="622"/>
      <c r="CZ9" s="673">
        <v>8.4</v>
      </c>
      <c r="DA9" s="673"/>
      <c r="DB9" s="673"/>
      <c r="DC9" s="673"/>
      <c r="DD9" s="626">
        <v>1288094</v>
      </c>
      <c r="DE9" s="621"/>
      <c r="DF9" s="621"/>
      <c r="DG9" s="621"/>
      <c r="DH9" s="621"/>
      <c r="DI9" s="621"/>
      <c r="DJ9" s="621"/>
      <c r="DK9" s="621"/>
      <c r="DL9" s="621"/>
      <c r="DM9" s="621"/>
      <c r="DN9" s="621"/>
      <c r="DO9" s="621"/>
      <c r="DP9" s="622"/>
      <c r="DQ9" s="626">
        <v>11638426</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11950064</v>
      </c>
      <c r="S10" s="621"/>
      <c r="T10" s="621"/>
      <c r="U10" s="621"/>
      <c r="V10" s="621"/>
      <c r="W10" s="621"/>
      <c r="X10" s="621"/>
      <c r="Y10" s="622"/>
      <c r="Z10" s="673">
        <v>6.1</v>
      </c>
      <c r="AA10" s="673"/>
      <c r="AB10" s="673"/>
      <c r="AC10" s="673"/>
      <c r="AD10" s="674">
        <v>11950064</v>
      </c>
      <c r="AE10" s="674"/>
      <c r="AF10" s="674"/>
      <c r="AG10" s="674"/>
      <c r="AH10" s="674"/>
      <c r="AI10" s="674"/>
      <c r="AJ10" s="674"/>
      <c r="AK10" s="674"/>
      <c r="AL10" s="643">
        <v>11.8</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1444234</v>
      </c>
      <c r="BH10" s="621"/>
      <c r="BI10" s="621"/>
      <c r="BJ10" s="621"/>
      <c r="BK10" s="621"/>
      <c r="BL10" s="621"/>
      <c r="BM10" s="621"/>
      <c r="BN10" s="622"/>
      <c r="BO10" s="673">
        <v>1.6</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405429</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329796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96347</v>
      </c>
      <c r="S11" s="621"/>
      <c r="T11" s="621"/>
      <c r="U11" s="621"/>
      <c r="V11" s="621"/>
      <c r="W11" s="621"/>
      <c r="X11" s="621"/>
      <c r="Y11" s="622"/>
      <c r="Z11" s="673">
        <v>0</v>
      </c>
      <c r="AA11" s="673"/>
      <c r="AB11" s="673"/>
      <c r="AC11" s="673"/>
      <c r="AD11" s="674">
        <v>96347</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3956007</v>
      </c>
      <c r="BH11" s="621"/>
      <c r="BI11" s="621"/>
      <c r="BJ11" s="621"/>
      <c r="BK11" s="621"/>
      <c r="BL11" s="621"/>
      <c r="BM11" s="621"/>
      <c r="BN11" s="622"/>
      <c r="BO11" s="673">
        <v>4.4000000000000004</v>
      </c>
      <c r="BP11" s="673"/>
      <c r="BQ11" s="673"/>
      <c r="BR11" s="673"/>
      <c r="BS11" s="626">
        <v>504411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463107</v>
      </c>
      <c r="CS11" s="621"/>
      <c r="CT11" s="621"/>
      <c r="CU11" s="621"/>
      <c r="CV11" s="621"/>
      <c r="CW11" s="621"/>
      <c r="CX11" s="621"/>
      <c r="CY11" s="622"/>
      <c r="CZ11" s="673">
        <v>0.2</v>
      </c>
      <c r="DA11" s="673"/>
      <c r="DB11" s="673"/>
      <c r="DC11" s="673"/>
      <c r="DD11" s="626">
        <v>44769</v>
      </c>
      <c r="DE11" s="621"/>
      <c r="DF11" s="621"/>
      <c r="DG11" s="621"/>
      <c r="DH11" s="621"/>
      <c r="DI11" s="621"/>
      <c r="DJ11" s="621"/>
      <c r="DK11" s="621"/>
      <c r="DL11" s="621"/>
      <c r="DM11" s="621"/>
      <c r="DN11" s="621"/>
      <c r="DO11" s="621"/>
      <c r="DP11" s="622"/>
      <c r="DQ11" s="626">
        <v>291646</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35091288</v>
      </c>
      <c r="BH12" s="621"/>
      <c r="BI12" s="621"/>
      <c r="BJ12" s="621"/>
      <c r="BK12" s="621"/>
      <c r="BL12" s="621"/>
      <c r="BM12" s="621"/>
      <c r="BN12" s="622"/>
      <c r="BO12" s="673">
        <v>39.4</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1697672</v>
      </c>
      <c r="CS12" s="621"/>
      <c r="CT12" s="621"/>
      <c r="CU12" s="621"/>
      <c r="CV12" s="621"/>
      <c r="CW12" s="621"/>
      <c r="CX12" s="621"/>
      <c r="CY12" s="622"/>
      <c r="CZ12" s="673">
        <v>0.9</v>
      </c>
      <c r="DA12" s="673"/>
      <c r="DB12" s="673"/>
      <c r="DC12" s="673"/>
      <c r="DD12" s="626">
        <v>37899</v>
      </c>
      <c r="DE12" s="621"/>
      <c r="DF12" s="621"/>
      <c r="DG12" s="621"/>
      <c r="DH12" s="621"/>
      <c r="DI12" s="621"/>
      <c r="DJ12" s="621"/>
      <c r="DK12" s="621"/>
      <c r="DL12" s="621"/>
      <c r="DM12" s="621"/>
      <c r="DN12" s="621"/>
      <c r="DO12" s="621"/>
      <c r="DP12" s="622"/>
      <c r="DQ12" s="626">
        <v>1150017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443632</v>
      </c>
      <c r="S13" s="621"/>
      <c r="T13" s="621"/>
      <c r="U13" s="621"/>
      <c r="V13" s="621"/>
      <c r="W13" s="621"/>
      <c r="X13" s="621"/>
      <c r="Y13" s="622"/>
      <c r="Z13" s="673">
        <v>0.2</v>
      </c>
      <c r="AA13" s="673"/>
      <c r="AB13" s="673"/>
      <c r="AC13" s="673"/>
      <c r="AD13" s="674">
        <v>443632</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34226468</v>
      </c>
      <c r="BH13" s="621"/>
      <c r="BI13" s="621"/>
      <c r="BJ13" s="621"/>
      <c r="BK13" s="621"/>
      <c r="BL13" s="621"/>
      <c r="BM13" s="621"/>
      <c r="BN13" s="622"/>
      <c r="BO13" s="673">
        <v>38.4</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20519151</v>
      </c>
      <c r="CS13" s="621"/>
      <c r="CT13" s="621"/>
      <c r="CU13" s="621"/>
      <c r="CV13" s="621"/>
      <c r="CW13" s="621"/>
      <c r="CX13" s="621"/>
      <c r="CY13" s="622"/>
      <c r="CZ13" s="673">
        <v>10.6</v>
      </c>
      <c r="DA13" s="673"/>
      <c r="DB13" s="673"/>
      <c r="DC13" s="673"/>
      <c r="DD13" s="626">
        <v>9215697</v>
      </c>
      <c r="DE13" s="621"/>
      <c r="DF13" s="621"/>
      <c r="DG13" s="621"/>
      <c r="DH13" s="621"/>
      <c r="DI13" s="621"/>
      <c r="DJ13" s="621"/>
      <c r="DK13" s="621"/>
      <c r="DL13" s="621"/>
      <c r="DM13" s="621"/>
      <c r="DN13" s="621"/>
      <c r="DO13" s="621"/>
      <c r="DP13" s="622"/>
      <c r="DQ13" s="626">
        <v>13551113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655641</v>
      </c>
      <c r="BH14" s="621"/>
      <c r="BI14" s="621"/>
      <c r="BJ14" s="621"/>
      <c r="BK14" s="621"/>
      <c r="BL14" s="621"/>
      <c r="BM14" s="621"/>
      <c r="BN14" s="622"/>
      <c r="BO14" s="673">
        <v>0.7</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6779288</v>
      </c>
      <c r="CS14" s="621"/>
      <c r="CT14" s="621"/>
      <c r="CU14" s="621"/>
      <c r="CV14" s="621"/>
      <c r="CW14" s="621"/>
      <c r="CX14" s="621"/>
      <c r="CY14" s="622"/>
      <c r="CZ14" s="673">
        <v>3.5</v>
      </c>
      <c r="DA14" s="673"/>
      <c r="DB14" s="673"/>
      <c r="DC14" s="673"/>
      <c r="DD14" s="626">
        <v>430494</v>
      </c>
      <c r="DE14" s="621"/>
      <c r="DF14" s="621"/>
      <c r="DG14" s="621"/>
      <c r="DH14" s="621"/>
      <c r="DI14" s="621"/>
      <c r="DJ14" s="621"/>
      <c r="DK14" s="621"/>
      <c r="DL14" s="621"/>
      <c r="DM14" s="621"/>
      <c r="DN14" s="621"/>
      <c r="DO14" s="621"/>
      <c r="DP14" s="622"/>
      <c r="DQ14" s="626">
        <v>5491889</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396676</v>
      </c>
      <c r="S15" s="621"/>
      <c r="T15" s="621"/>
      <c r="U15" s="621"/>
      <c r="V15" s="621"/>
      <c r="W15" s="621"/>
      <c r="X15" s="621"/>
      <c r="Y15" s="622"/>
      <c r="Z15" s="673">
        <v>0.2</v>
      </c>
      <c r="AA15" s="673"/>
      <c r="AB15" s="673"/>
      <c r="AC15" s="673"/>
      <c r="AD15" s="674">
        <v>396676</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3446962</v>
      </c>
      <c r="BH15" s="621"/>
      <c r="BI15" s="621"/>
      <c r="BJ15" s="621"/>
      <c r="BK15" s="621"/>
      <c r="BL15" s="621"/>
      <c r="BM15" s="621"/>
      <c r="BN15" s="622"/>
      <c r="BO15" s="673">
        <v>3.9</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18161224</v>
      </c>
      <c r="CS15" s="621"/>
      <c r="CT15" s="621"/>
      <c r="CU15" s="621"/>
      <c r="CV15" s="621"/>
      <c r="CW15" s="621"/>
      <c r="CX15" s="621"/>
      <c r="CY15" s="622"/>
      <c r="CZ15" s="673">
        <v>9.4</v>
      </c>
      <c r="DA15" s="673"/>
      <c r="DB15" s="673"/>
      <c r="DC15" s="673"/>
      <c r="DD15" s="626">
        <v>4779172</v>
      </c>
      <c r="DE15" s="621"/>
      <c r="DF15" s="621"/>
      <c r="DG15" s="621"/>
      <c r="DH15" s="621"/>
      <c r="DI15" s="621"/>
      <c r="DJ15" s="621"/>
      <c r="DK15" s="621"/>
      <c r="DL15" s="621"/>
      <c r="DM15" s="621"/>
      <c r="DN15" s="621"/>
      <c r="DO15" s="621"/>
      <c r="DP15" s="622"/>
      <c r="DQ15" s="626">
        <v>13396684</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3753669</v>
      </c>
      <c r="S16" s="621"/>
      <c r="T16" s="621"/>
      <c r="U16" s="621"/>
      <c r="V16" s="621"/>
      <c r="W16" s="621"/>
      <c r="X16" s="621"/>
      <c r="Y16" s="622"/>
      <c r="Z16" s="673">
        <v>1.9</v>
      </c>
      <c r="AA16" s="673"/>
      <c r="AB16" s="673"/>
      <c r="AC16" s="673"/>
      <c r="AD16" s="674">
        <v>3463824</v>
      </c>
      <c r="AE16" s="674"/>
      <c r="AF16" s="674"/>
      <c r="AG16" s="674"/>
      <c r="AH16" s="674"/>
      <c r="AI16" s="674"/>
      <c r="AJ16" s="674"/>
      <c r="AK16" s="674"/>
      <c r="AL16" s="643">
        <v>3.4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3463824</v>
      </c>
      <c r="S17" s="621"/>
      <c r="T17" s="621"/>
      <c r="U17" s="621"/>
      <c r="V17" s="621"/>
      <c r="W17" s="621"/>
      <c r="X17" s="621"/>
      <c r="Y17" s="622"/>
      <c r="Z17" s="673">
        <v>1.8</v>
      </c>
      <c r="AA17" s="673"/>
      <c r="AB17" s="673"/>
      <c r="AC17" s="673"/>
      <c r="AD17" s="674">
        <v>3463824</v>
      </c>
      <c r="AE17" s="674"/>
      <c r="AF17" s="674"/>
      <c r="AG17" s="674"/>
      <c r="AH17" s="674"/>
      <c r="AI17" s="674"/>
      <c r="AJ17" s="674"/>
      <c r="AK17" s="674"/>
      <c r="AL17" s="643">
        <v>3.4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12648003</v>
      </c>
      <c r="CS17" s="621"/>
      <c r="CT17" s="621"/>
      <c r="CU17" s="621"/>
      <c r="CV17" s="621"/>
      <c r="CW17" s="621"/>
      <c r="CX17" s="621"/>
      <c r="CY17" s="622"/>
      <c r="CZ17" s="673">
        <v>6.5</v>
      </c>
      <c r="DA17" s="673"/>
      <c r="DB17" s="673"/>
      <c r="DC17" s="673"/>
      <c r="DD17" s="626" t="s">
        <v>111</v>
      </c>
      <c r="DE17" s="621"/>
      <c r="DF17" s="621"/>
      <c r="DG17" s="621"/>
      <c r="DH17" s="621"/>
      <c r="DI17" s="621"/>
      <c r="DJ17" s="621"/>
      <c r="DK17" s="621"/>
      <c r="DL17" s="621"/>
      <c r="DM17" s="621"/>
      <c r="DN17" s="621"/>
      <c r="DO17" s="621"/>
      <c r="DP17" s="622"/>
      <c r="DQ17" s="626">
        <v>11026820</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289284</v>
      </c>
      <c r="S18" s="621"/>
      <c r="T18" s="621"/>
      <c r="U18" s="621"/>
      <c r="V18" s="621"/>
      <c r="W18" s="621"/>
      <c r="X18" s="621"/>
      <c r="Y18" s="622"/>
      <c r="Z18" s="673">
        <v>0.1</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561</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8762568</v>
      </c>
      <c r="BH19" s="621"/>
      <c r="BI19" s="621"/>
      <c r="BJ19" s="621"/>
      <c r="BK19" s="621"/>
      <c r="BL19" s="621"/>
      <c r="BM19" s="621"/>
      <c r="BN19" s="622"/>
      <c r="BO19" s="673">
        <v>9.8000000000000007</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107691357</v>
      </c>
      <c r="S20" s="621"/>
      <c r="T20" s="621"/>
      <c r="U20" s="621"/>
      <c r="V20" s="621"/>
      <c r="W20" s="621"/>
      <c r="X20" s="621"/>
      <c r="Y20" s="622"/>
      <c r="Z20" s="673">
        <v>55</v>
      </c>
      <c r="AA20" s="673"/>
      <c r="AB20" s="673"/>
      <c r="AC20" s="673"/>
      <c r="AD20" s="674">
        <v>100546669</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8762568</v>
      </c>
      <c r="BH20" s="621"/>
      <c r="BI20" s="621"/>
      <c r="BJ20" s="621"/>
      <c r="BK20" s="621"/>
      <c r="BL20" s="621"/>
      <c r="BM20" s="621"/>
      <c r="BN20" s="622"/>
      <c r="BO20" s="673">
        <v>9.8000000000000007</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193944232</v>
      </c>
      <c r="CS20" s="621"/>
      <c r="CT20" s="621"/>
      <c r="CU20" s="621"/>
      <c r="CV20" s="621"/>
      <c r="CW20" s="621"/>
      <c r="CX20" s="621"/>
      <c r="CY20" s="622"/>
      <c r="CZ20" s="673">
        <v>100</v>
      </c>
      <c r="DA20" s="673"/>
      <c r="DB20" s="673"/>
      <c r="DC20" s="673"/>
      <c r="DD20" s="626">
        <v>18306475</v>
      </c>
      <c r="DE20" s="621"/>
      <c r="DF20" s="621"/>
      <c r="DG20" s="621"/>
      <c r="DH20" s="621"/>
      <c r="DI20" s="621"/>
      <c r="DJ20" s="621"/>
      <c r="DK20" s="621"/>
      <c r="DL20" s="621"/>
      <c r="DM20" s="621"/>
      <c r="DN20" s="621"/>
      <c r="DO20" s="621"/>
      <c r="DP20" s="622"/>
      <c r="DQ20" s="626">
        <v>117045606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74714</v>
      </c>
      <c r="S21" s="621"/>
      <c r="T21" s="621"/>
      <c r="U21" s="621"/>
      <c r="V21" s="621"/>
      <c r="W21" s="621"/>
      <c r="X21" s="621"/>
      <c r="Y21" s="622"/>
      <c r="Z21" s="673">
        <v>0</v>
      </c>
      <c r="AA21" s="673"/>
      <c r="AB21" s="673"/>
      <c r="AC21" s="673"/>
      <c r="AD21" s="674">
        <v>74714</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2037246</v>
      </c>
      <c r="S22" s="621"/>
      <c r="T22" s="621"/>
      <c r="U22" s="621"/>
      <c r="V22" s="621"/>
      <c r="W22" s="621"/>
      <c r="X22" s="621"/>
      <c r="Y22" s="622"/>
      <c r="Z22" s="673">
        <v>1</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1907725</v>
      </c>
      <c r="BH22" s="621"/>
      <c r="BI22" s="621"/>
      <c r="BJ22" s="621"/>
      <c r="BK22" s="621"/>
      <c r="BL22" s="621"/>
      <c r="BM22" s="621"/>
      <c r="BN22" s="622"/>
      <c r="BO22" s="673">
        <v>2.1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1885928</v>
      </c>
      <c r="S23" s="621"/>
      <c r="T23" s="621"/>
      <c r="U23" s="621"/>
      <c r="V23" s="621"/>
      <c r="W23" s="621"/>
      <c r="X23" s="621"/>
      <c r="Y23" s="622"/>
      <c r="Z23" s="673">
        <v>1</v>
      </c>
      <c r="AA23" s="673"/>
      <c r="AB23" s="673"/>
      <c r="AC23" s="673"/>
      <c r="AD23" s="674">
        <v>396790</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6854843</v>
      </c>
      <c r="BH23" s="621"/>
      <c r="BI23" s="621"/>
      <c r="BJ23" s="621"/>
      <c r="BK23" s="621"/>
      <c r="BL23" s="621"/>
      <c r="BM23" s="621"/>
      <c r="BN23" s="622"/>
      <c r="BO23" s="673">
        <v>7.7</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2534519</v>
      </c>
      <c r="S24" s="621"/>
      <c r="T24" s="621"/>
      <c r="U24" s="621"/>
      <c r="V24" s="621"/>
      <c r="W24" s="621"/>
      <c r="X24" s="621"/>
      <c r="Y24" s="622"/>
      <c r="Z24" s="673">
        <v>1.3</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108643509</v>
      </c>
      <c r="CS24" s="671"/>
      <c r="CT24" s="671"/>
      <c r="CU24" s="671"/>
      <c r="CV24" s="671"/>
      <c r="CW24" s="671"/>
      <c r="CX24" s="671"/>
      <c r="CY24" s="718"/>
      <c r="CZ24" s="722">
        <v>56</v>
      </c>
      <c r="DA24" s="723"/>
      <c r="DB24" s="723"/>
      <c r="DC24" s="724"/>
      <c r="DD24" s="717">
        <v>56876724</v>
      </c>
      <c r="DE24" s="671"/>
      <c r="DF24" s="671"/>
      <c r="DG24" s="671"/>
      <c r="DH24" s="671"/>
      <c r="DI24" s="671"/>
      <c r="DJ24" s="671"/>
      <c r="DK24" s="718"/>
      <c r="DL24" s="717">
        <v>56720319</v>
      </c>
      <c r="DM24" s="671"/>
      <c r="DN24" s="671"/>
      <c r="DO24" s="671"/>
      <c r="DP24" s="671"/>
      <c r="DQ24" s="671"/>
      <c r="DR24" s="671"/>
      <c r="DS24" s="671"/>
      <c r="DT24" s="671"/>
      <c r="DU24" s="671"/>
      <c r="DV24" s="718"/>
      <c r="DW24" s="719">
        <v>53.3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36553348</v>
      </c>
      <c r="S25" s="621"/>
      <c r="T25" s="621"/>
      <c r="U25" s="621"/>
      <c r="V25" s="621"/>
      <c r="W25" s="621"/>
      <c r="X25" s="621"/>
      <c r="Y25" s="622"/>
      <c r="Z25" s="673">
        <v>18.7</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27617924</v>
      </c>
      <c r="CS25" s="639"/>
      <c r="CT25" s="639"/>
      <c r="CU25" s="639"/>
      <c r="CV25" s="639"/>
      <c r="CW25" s="639"/>
      <c r="CX25" s="639"/>
      <c r="CY25" s="640"/>
      <c r="CZ25" s="623">
        <v>14.2</v>
      </c>
      <c r="DA25" s="641"/>
      <c r="DB25" s="641"/>
      <c r="DC25" s="642"/>
      <c r="DD25" s="626">
        <v>25660774</v>
      </c>
      <c r="DE25" s="639"/>
      <c r="DF25" s="639"/>
      <c r="DG25" s="639"/>
      <c r="DH25" s="639"/>
      <c r="DI25" s="639"/>
      <c r="DJ25" s="639"/>
      <c r="DK25" s="640"/>
      <c r="DL25" s="626">
        <v>25507327</v>
      </c>
      <c r="DM25" s="639"/>
      <c r="DN25" s="639"/>
      <c r="DO25" s="639"/>
      <c r="DP25" s="639"/>
      <c r="DQ25" s="639"/>
      <c r="DR25" s="639"/>
      <c r="DS25" s="639"/>
      <c r="DT25" s="639"/>
      <c r="DU25" s="639"/>
      <c r="DV25" s="640"/>
      <c r="DW25" s="643">
        <v>24</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v>1613</v>
      </c>
      <c r="S26" s="621"/>
      <c r="T26" s="621"/>
      <c r="U26" s="621"/>
      <c r="V26" s="621"/>
      <c r="W26" s="621"/>
      <c r="X26" s="621"/>
      <c r="Y26" s="622"/>
      <c r="Z26" s="673">
        <v>0</v>
      </c>
      <c r="AA26" s="673"/>
      <c r="AB26" s="673"/>
      <c r="AC26" s="673"/>
      <c r="AD26" s="674">
        <v>1613</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18592675</v>
      </c>
      <c r="CS26" s="621"/>
      <c r="CT26" s="621"/>
      <c r="CU26" s="621"/>
      <c r="CV26" s="621"/>
      <c r="CW26" s="621"/>
      <c r="CX26" s="621"/>
      <c r="CY26" s="622"/>
      <c r="CZ26" s="623">
        <v>9.6</v>
      </c>
      <c r="DA26" s="641"/>
      <c r="DB26" s="641"/>
      <c r="DC26" s="642"/>
      <c r="DD26" s="626">
        <v>17025760</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25939634</v>
      </c>
      <c r="S27" s="621"/>
      <c r="T27" s="621"/>
      <c r="U27" s="621"/>
      <c r="V27" s="621"/>
      <c r="W27" s="621"/>
      <c r="X27" s="621"/>
      <c r="Y27" s="622"/>
      <c r="Z27" s="673">
        <v>13.2</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89167575</v>
      </c>
      <c r="BH27" s="621"/>
      <c r="BI27" s="621"/>
      <c r="BJ27" s="621"/>
      <c r="BK27" s="621"/>
      <c r="BL27" s="621"/>
      <c r="BM27" s="621"/>
      <c r="BN27" s="622"/>
      <c r="BO27" s="673">
        <v>100</v>
      </c>
      <c r="BP27" s="673"/>
      <c r="BQ27" s="673"/>
      <c r="BR27" s="673"/>
      <c r="BS27" s="626">
        <v>504411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68377582</v>
      </c>
      <c r="CS27" s="639"/>
      <c r="CT27" s="639"/>
      <c r="CU27" s="639"/>
      <c r="CV27" s="639"/>
      <c r="CW27" s="639"/>
      <c r="CX27" s="639"/>
      <c r="CY27" s="640"/>
      <c r="CZ27" s="623">
        <v>35.299999999999997</v>
      </c>
      <c r="DA27" s="641"/>
      <c r="DB27" s="641"/>
      <c r="DC27" s="642"/>
      <c r="DD27" s="626">
        <v>20189130</v>
      </c>
      <c r="DE27" s="639"/>
      <c r="DF27" s="639"/>
      <c r="DG27" s="639"/>
      <c r="DH27" s="639"/>
      <c r="DI27" s="639"/>
      <c r="DJ27" s="639"/>
      <c r="DK27" s="640"/>
      <c r="DL27" s="626">
        <v>20186172</v>
      </c>
      <c r="DM27" s="639"/>
      <c r="DN27" s="639"/>
      <c r="DO27" s="639"/>
      <c r="DP27" s="639"/>
      <c r="DQ27" s="639"/>
      <c r="DR27" s="639"/>
      <c r="DS27" s="639"/>
      <c r="DT27" s="639"/>
      <c r="DU27" s="639"/>
      <c r="DV27" s="640"/>
      <c r="DW27" s="643">
        <v>19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407560</v>
      </c>
      <c r="S28" s="621"/>
      <c r="T28" s="621"/>
      <c r="U28" s="621"/>
      <c r="V28" s="621"/>
      <c r="W28" s="621"/>
      <c r="X28" s="621"/>
      <c r="Y28" s="622"/>
      <c r="Z28" s="673">
        <v>0.2</v>
      </c>
      <c r="AA28" s="673"/>
      <c r="AB28" s="673"/>
      <c r="AC28" s="673"/>
      <c r="AD28" s="674">
        <v>87960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12648003</v>
      </c>
      <c r="CS28" s="621"/>
      <c r="CT28" s="621"/>
      <c r="CU28" s="621"/>
      <c r="CV28" s="621"/>
      <c r="CW28" s="621"/>
      <c r="CX28" s="621"/>
      <c r="CY28" s="622"/>
      <c r="CZ28" s="623">
        <v>6.5</v>
      </c>
      <c r="DA28" s="641"/>
      <c r="DB28" s="641"/>
      <c r="DC28" s="642"/>
      <c r="DD28" s="626">
        <v>11026820</v>
      </c>
      <c r="DE28" s="621"/>
      <c r="DF28" s="621"/>
      <c r="DG28" s="621"/>
      <c r="DH28" s="621"/>
      <c r="DI28" s="621"/>
      <c r="DJ28" s="621"/>
      <c r="DK28" s="622"/>
      <c r="DL28" s="626">
        <v>11026820</v>
      </c>
      <c r="DM28" s="621"/>
      <c r="DN28" s="621"/>
      <c r="DO28" s="621"/>
      <c r="DP28" s="621"/>
      <c r="DQ28" s="621"/>
      <c r="DR28" s="621"/>
      <c r="DS28" s="621"/>
      <c r="DT28" s="621"/>
      <c r="DU28" s="621"/>
      <c r="DV28" s="622"/>
      <c r="DW28" s="643">
        <v>10.4</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107163</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12648003</v>
      </c>
      <c r="CS29" s="639"/>
      <c r="CT29" s="639"/>
      <c r="CU29" s="639"/>
      <c r="CV29" s="639"/>
      <c r="CW29" s="639"/>
      <c r="CX29" s="639"/>
      <c r="CY29" s="640"/>
      <c r="CZ29" s="623">
        <v>6.5</v>
      </c>
      <c r="DA29" s="641"/>
      <c r="DB29" s="641"/>
      <c r="DC29" s="642"/>
      <c r="DD29" s="626">
        <v>11026820</v>
      </c>
      <c r="DE29" s="639"/>
      <c r="DF29" s="639"/>
      <c r="DG29" s="639"/>
      <c r="DH29" s="639"/>
      <c r="DI29" s="639"/>
      <c r="DJ29" s="639"/>
      <c r="DK29" s="640"/>
      <c r="DL29" s="626">
        <v>11026820</v>
      </c>
      <c r="DM29" s="639"/>
      <c r="DN29" s="639"/>
      <c r="DO29" s="639"/>
      <c r="DP29" s="639"/>
      <c r="DQ29" s="639"/>
      <c r="DR29" s="639"/>
      <c r="DS29" s="639"/>
      <c r="DT29" s="639"/>
      <c r="DU29" s="639"/>
      <c r="DV29" s="640"/>
      <c r="DW29" s="643">
        <v>10.4</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497372</v>
      </c>
      <c r="S30" s="621"/>
      <c r="T30" s="621"/>
      <c r="U30" s="621"/>
      <c r="V30" s="621"/>
      <c r="W30" s="621"/>
      <c r="X30" s="621"/>
      <c r="Y30" s="622"/>
      <c r="Z30" s="673">
        <v>0.3</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97.2</v>
      </c>
      <c r="BN30" s="687"/>
      <c r="BO30" s="687"/>
      <c r="BP30" s="687"/>
      <c r="BQ30" s="689"/>
      <c r="BR30" s="686">
        <v>99.1</v>
      </c>
      <c r="BS30" s="687"/>
      <c r="BT30" s="687"/>
      <c r="BU30" s="687"/>
      <c r="BV30" s="687"/>
      <c r="BW30" s="687"/>
      <c r="BX30" s="688">
        <v>97</v>
      </c>
      <c r="BY30" s="687"/>
      <c r="BZ30" s="687"/>
      <c r="CA30" s="687"/>
      <c r="CB30" s="689"/>
      <c r="CD30" s="692"/>
      <c r="CE30" s="693"/>
      <c r="CF30" s="657" t="s">
        <v>292</v>
      </c>
      <c r="CG30" s="654"/>
      <c r="CH30" s="654"/>
      <c r="CI30" s="654"/>
      <c r="CJ30" s="654"/>
      <c r="CK30" s="654"/>
      <c r="CL30" s="654"/>
      <c r="CM30" s="654"/>
      <c r="CN30" s="654"/>
      <c r="CO30" s="654"/>
      <c r="CP30" s="654"/>
      <c r="CQ30" s="655"/>
      <c r="CR30" s="620">
        <v>11312215</v>
      </c>
      <c r="CS30" s="621"/>
      <c r="CT30" s="621"/>
      <c r="CU30" s="621"/>
      <c r="CV30" s="621"/>
      <c r="CW30" s="621"/>
      <c r="CX30" s="621"/>
      <c r="CY30" s="622"/>
      <c r="CZ30" s="623">
        <v>5.8</v>
      </c>
      <c r="DA30" s="641"/>
      <c r="DB30" s="641"/>
      <c r="DC30" s="642"/>
      <c r="DD30" s="626">
        <v>9888122</v>
      </c>
      <c r="DE30" s="621"/>
      <c r="DF30" s="621"/>
      <c r="DG30" s="621"/>
      <c r="DH30" s="621"/>
      <c r="DI30" s="621"/>
      <c r="DJ30" s="621"/>
      <c r="DK30" s="622"/>
      <c r="DL30" s="626">
        <v>9888122</v>
      </c>
      <c r="DM30" s="621"/>
      <c r="DN30" s="621"/>
      <c r="DO30" s="621"/>
      <c r="DP30" s="621"/>
      <c r="DQ30" s="621"/>
      <c r="DR30" s="621"/>
      <c r="DS30" s="621"/>
      <c r="DT30" s="621"/>
      <c r="DU30" s="621"/>
      <c r="DV30" s="622"/>
      <c r="DW30" s="643">
        <v>9.3000000000000007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4874843</v>
      </c>
      <c r="S31" s="621"/>
      <c r="T31" s="621"/>
      <c r="U31" s="621"/>
      <c r="V31" s="621"/>
      <c r="W31" s="621"/>
      <c r="X31" s="621"/>
      <c r="Y31" s="622"/>
      <c r="Z31" s="673">
        <v>2.5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96.4</v>
      </c>
      <c r="BN31" s="685"/>
      <c r="BO31" s="685"/>
      <c r="BP31" s="685"/>
      <c r="BQ31" s="649"/>
      <c r="BR31" s="684">
        <v>98.9</v>
      </c>
      <c r="BS31" s="639"/>
      <c r="BT31" s="639"/>
      <c r="BU31" s="639"/>
      <c r="BV31" s="639"/>
      <c r="BW31" s="639"/>
      <c r="BX31" s="675">
        <v>96.2</v>
      </c>
      <c r="BY31" s="685"/>
      <c r="BZ31" s="685"/>
      <c r="CA31" s="685"/>
      <c r="CB31" s="649"/>
      <c r="CD31" s="692"/>
      <c r="CE31" s="693"/>
      <c r="CF31" s="657" t="s">
        <v>296</v>
      </c>
      <c r="CG31" s="654"/>
      <c r="CH31" s="654"/>
      <c r="CI31" s="654"/>
      <c r="CJ31" s="654"/>
      <c r="CK31" s="654"/>
      <c r="CL31" s="654"/>
      <c r="CM31" s="654"/>
      <c r="CN31" s="654"/>
      <c r="CO31" s="654"/>
      <c r="CP31" s="654"/>
      <c r="CQ31" s="655"/>
      <c r="CR31" s="620">
        <v>1335788</v>
      </c>
      <c r="CS31" s="639"/>
      <c r="CT31" s="639"/>
      <c r="CU31" s="639"/>
      <c r="CV31" s="639"/>
      <c r="CW31" s="639"/>
      <c r="CX31" s="639"/>
      <c r="CY31" s="640"/>
      <c r="CZ31" s="623">
        <v>0.7</v>
      </c>
      <c r="DA31" s="641"/>
      <c r="DB31" s="641"/>
      <c r="DC31" s="642"/>
      <c r="DD31" s="626">
        <v>1138698</v>
      </c>
      <c r="DE31" s="639"/>
      <c r="DF31" s="639"/>
      <c r="DG31" s="639"/>
      <c r="DH31" s="639"/>
      <c r="DI31" s="639"/>
      <c r="DJ31" s="639"/>
      <c r="DK31" s="640"/>
      <c r="DL31" s="626">
        <v>1138698</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1426649</v>
      </c>
      <c r="S32" s="621"/>
      <c r="T32" s="621"/>
      <c r="U32" s="621"/>
      <c r="V32" s="621"/>
      <c r="W32" s="621"/>
      <c r="X32" s="621"/>
      <c r="Y32" s="622"/>
      <c r="Z32" s="673">
        <v>0.7</v>
      </c>
      <c r="AA32" s="673"/>
      <c r="AB32" s="673"/>
      <c r="AC32" s="673"/>
      <c r="AD32" s="674">
        <v>184668</v>
      </c>
      <c r="AE32" s="674"/>
      <c r="AF32" s="674"/>
      <c r="AG32" s="674"/>
      <c r="AH32" s="674"/>
      <c r="AI32" s="674"/>
      <c r="AJ32" s="674"/>
      <c r="AK32" s="674"/>
      <c r="AL32" s="643">
        <v>0.2</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99.2</v>
      </c>
      <c r="BH32" s="605"/>
      <c r="BI32" s="605"/>
      <c r="BJ32" s="605"/>
      <c r="BK32" s="605"/>
      <c r="BL32" s="605"/>
      <c r="BM32" s="668">
        <v>97.7</v>
      </c>
      <c r="BN32" s="605"/>
      <c r="BO32" s="605"/>
      <c r="BP32" s="605"/>
      <c r="BQ32" s="662"/>
      <c r="BR32" s="683">
        <v>99.3</v>
      </c>
      <c r="BS32" s="605"/>
      <c r="BT32" s="605"/>
      <c r="BU32" s="605"/>
      <c r="BV32" s="605"/>
      <c r="BW32" s="605"/>
      <c r="BX32" s="668">
        <v>97.5</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11900900</v>
      </c>
      <c r="S33" s="621"/>
      <c r="T33" s="621"/>
      <c r="U33" s="621"/>
      <c r="V33" s="621"/>
      <c r="W33" s="621"/>
      <c r="X33" s="621"/>
      <c r="Y33" s="622"/>
      <c r="Z33" s="673">
        <v>6.1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66994248</v>
      </c>
      <c r="CS33" s="639"/>
      <c r="CT33" s="639"/>
      <c r="CU33" s="639"/>
      <c r="CV33" s="639"/>
      <c r="CW33" s="639"/>
      <c r="CX33" s="639"/>
      <c r="CY33" s="640"/>
      <c r="CZ33" s="623">
        <v>34.5</v>
      </c>
      <c r="DA33" s="641"/>
      <c r="DB33" s="641"/>
      <c r="DC33" s="642"/>
      <c r="DD33" s="626">
        <v>54092527</v>
      </c>
      <c r="DE33" s="639"/>
      <c r="DF33" s="639"/>
      <c r="DG33" s="639"/>
      <c r="DH33" s="639"/>
      <c r="DI33" s="639"/>
      <c r="DJ33" s="639"/>
      <c r="DK33" s="640"/>
      <c r="DL33" s="626">
        <v>37714763</v>
      </c>
      <c r="DM33" s="639"/>
      <c r="DN33" s="639"/>
      <c r="DO33" s="639"/>
      <c r="DP33" s="639"/>
      <c r="DQ33" s="639"/>
      <c r="DR33" s="639"/>
      <c r="DS33" s="639"/>
      <c r="DT33" s="639"/>
      <c r="DU33" s="639"/>
      <c r="DV33" s="640"/>
      <c r="DW33" s="643">
        <v>35.4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22588073</v>
      </c>
      <c r="CS34" s="621"/>
      <c r="CT34" s="621"/>
      <c r="CU34" s="621"/>
      <c r="CV34" s="621"/>
      <c r="CW34" s="621"/>
      <c r="CX34" s="621"/>
      <c r="CY34" s="622"/>
      <c r="CZ34" s="623">
        <v>11.6</v>
      </c>
      <c r="DA34" s="641"/>
      <c r="DB34" s="641"/>
      <c r="DC34" s="642"/>
      <c r="DD34" s="626">
        <v>15959867</v>
      </c>
      <c r="DE34" s="621"/>
      <c r="DF34" s="621"/>
      <c r="DG34" s="621"/>
      <c r="DH34" s="621"/>
      <c r="DI34" s="621"/>
      <c r="DJ34" s="621"/>
      <c r="DK34" s="622"/>
      <c r="DL34" s="626">
        <v>13832811</v>
      </c>
      <c r="DM34" s="621"/>
      <c r="DN34" s="621"/>
      <c r="DO34" s="621"/>
      <c r="DP34" s="621"/>
      <c r="DQ34" s="621"/>
      <c r="DR34" s="621"/>
      <c r="DS34" s="621"/>
      <c r="DT34" s="621"/>
      <c r="DU34" s="621"/>
      <c r="DV34" s="622"/>
      <c r="DW34" s="643">
        <v>13</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5100000</v>
      </c>
      <c r="S35" s="621"/>
      <c r="T35" s="621"/>
      <c r="U35" s="621"/>
      <c r="V35" s="621"/>
      <c r="W35" s="621"/>
      <c r="X35" s="621"/>
      <c r="Y35" s="622"/>
      <c r="Z35" s="673">
        <v>2.6</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23972123</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1486626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2143787</v>
      </c>
      <c r="CS35" s="639"/>
      <c r="CT35" s="639"/>
      <c r="CU35" s="639"/>
      <c r="CV35" s="639"/>
      <c r="CW35" s="639"/>
      <c r="CX35" s="639"/>
      <c r="CY35" s="640"/>
      <c r="CZ35" s="623">
        <v>1.1000000000000001</v>
      </c>
      <c r="DA35" s="641"/>
      <c r="DB35" s="641"/>
      <c r="DC35" s="642"/>
      <c r="DD35" s="626">
        <v>1704327</v>
      </c>
      <c r="DE35" s="639"/>
      <c r="DF35" s="639"/>
      <c r="DG35" s="639"/>
      <c r="DH35" s="639"/>
      <c r="DI35" s="639"/>
      <c r="DJ35" s="639"/>
      <c r="DK35" s="640"/>
      <c r="DL35" s="626">
        <v>1704327</v>
      </c>
      <c r="DM35" s="639"/>
      <c r="DN35" s="639"/>
      <c r="DO35" s="639"/>
      <c r="DP35" s="639"/>
      <c r="DQ35" s="639"/>
      <c r="DR35" s="639"/>
      <c r="DS35" s="639"/>
      <c r="DT35" s="639"/>
      <c r="DU35" s="639"/>
      <c r="DV35" s="640"/>
      <c r="DW35" s="643">
        <v>1.6</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195932846</v>
      </c>
      <c r="S36" s="661"/>
      <c r="T36" s="661"/>
      <c r="U36" s="661"/>
      <c r="V36" s="661"/>
      <c r="W36" s="661"/>
      <c r="X36" s="661"/>
      <c r="Y36" s="664"/>
      <c r="Z36" s="665">
        <v>100</v>
      </c>
      <c r="AA36" s="665"/>
      <c r="AB36" s="665"/>
      <c r="AC36" s="665"/>
      <c r="AD36" s="666">
        <v>101292414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4350000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-3676003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15600546</v>
      </c>
      <c r="CS36" s="621"/>
      <c r="CT36" s="621"/>
      <c r="CU36" s="621"/>
      <c r="CV36" s="621"/>
      <c r="CW36" s="621"/>
      <c r="CX36" s="621"/>
      <c r="CY36" s="622"/>
      <c r="CZ36" s="623">
        <v>8</v>
      </c>
      <c r="DA36" s="641"/>
      <c r="DB36" s="641"/>
      <c r="DC36" s="642"/>
      <c r="DD36" s="626">
        <v>12212244</v>
      </c>
      <c r="DE36" s="621"/>
      <c r="DF36" s="621"/>
      <c r="DG36" s="621"/>
      <c r="DH36" s="621"/>
      <c r="DI36" s="621"/>
      <c r="DJ36" s="621"/>
      <c r="DK36" s="622"/>
      <c r="DL36" s="626">
        <v>7777623</v>
      </c>
      <c r="DM36" s="621"/>
      <c r="DN36" s="621"/>
      <c r="DO36" s="621"/>
      <c r="DP36" s="621"/>
      <c r="DQ36" s="621"/>
      <c r="DR36" s="621"/>
      <c r="DS36" s="621"/>
      <c r="DT36" s="621"/>
      <c r="DU36" s="621"/>
      <c r="DV36" s="622"/>
      <c r="DW36" s="643">
        <v>7.3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778961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89570</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2114634</v>
      </c>
      <c r="CS37" s="639"/>
      <c r="CT37" s="639"/>
      <c r="CU37" s="639"/>
      <c r="CV37" s="639"/>
      <c r="CW37" s="639"/>
      <c r="CX37" s="639"/>
      <c r="CY37" s="640"/>
      <c r="CZ37" s="623">
        <v>1.1000000000000001</v>
      </c>
      <c r="DA37" s="641"/>
      <c r="DB37" s="641"/>
      <c r="DC37" s="642"/>
      <c r="DD37" s="626">
        <v>1747062</v>
      </c>
      <c r="DE37" s="639"/>
      <c r="DF37" s="639"/>
      <c r="DG37" s="639"/>
      <c r="DH37" s="639"/>
      <c r="DI37" s="639"/>
      <c r="DJ37" s="639"/>
      <c r="DK37" s="640"/>
      <c r="DL37" s="626">
        <v>1732967</v>
      </c>
      <c r="DM37" s="639"/>
      <c r="DN37" s="639"/>
      <c r="DO37" s="639"/>
      <c r="DP37" s="639"/>
      <c r="DQ37" s="639"/>
      <c r="DR37" s="639"/>
      <c r="DS37" s="639"/>
      <c r="DT37" s="639"/>
      <c r="DU37" s="639"/>
      <c r="DV37" s="640"/>
      <c r="DW37" s="643">
        <v>1.6</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17085</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142205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23972123</v>
      </c>
      <c r="CS38" s="621"/>
      <c r="CT38" s="621"/>
      <c r="CU38" s="621"/>
      <c r="CV38" s="621"/>
      <c r="CW38" s="621"/>
      <c r="CX38" s="621"/>
      <c r="CY38" s="622"/>
      <c r="CZ38" s="623">
        <v>12.4</v>
      </c>
      <c r="DA38" s="641"/>
      <c r="DB38" s="641"/>
      <c r="DC38" s="642"/>
      <c r="DD38" s="626">
        <v>21639042</v>
      </c>
      <c r="DE38" s="621"/>
      <c r="DF38" s="621"/>
      <c r="DG38" s="621"/>
      <c r="DH38" s="621"/>
      <c r="DI38" s="621"/>
      <c r="DJ38" s="621"/>
      <c r="DK38" s="622"/>
      <c r="DL38" s="626">
        <v>14270387</v>
      </c>
      <c r="DM38" s="621"/>
      <c r="DN38" s="621"/>
      <c r="DO38" s="621"/>
      <c r="DP38" s="621"/>
      <c r="DQ38" s="621"/>
      <c r="DR38" s="621"/>
      <c r="DS38" s="621"/>
      <c r="DT38" s="621"/>
      <c r="DU38" s="621"/>
      <c r="DV38" s="622"/>
      <c r="DW38" s="643">
        <v>13.4</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2558604</v>
      </c>
      <c r="CS39" s="639"/>
      <c r="CT39" s="639"/>
      <c r="CU39" s="639"/>
      <c r="CV39" s="639"/>
      <c r="CW39" s="639"/>
      <c r="CX39" s="639"/>
      <c r="CY39" s="640"/>
      <c r="CZ39" s="623">
        <v>1.3</v>
      </c>
      <c r="DA39" s="641"/>
      <c r="DB39" s="641"/>
      <c r="DC39" s="642"/>
      <c r="DD39" s="626">
        <v>2445932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7480000</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131115</v>
      </c>
      <c r="CS40" s="621"/>
      <c r="CT40" s="621"/>
      <c r="CU40" s="621"/>
      <c r="CV40" s="621"/>
      <c r="CW40" s="621"/>
      <c r="CX40" s="621"/>
      <c r="CY40" s="622"/>
      <c r="CZ40" s="623">
        <v>0.1</v>
      </c>
      <c r="DA40" s="641"/>
      <c r="DB40" s="641"/>
      <c r="DC40" s="642"/>
      <c r="DD40" s="626">
        <v>131115</v>
      </c>
      <c r="DE40" s="621"/>
      <c r="DF40" s="621"/>
      <c r="DG40" s="621"/>
      <c r="DH40" s="621"/>
      <c r="DI40" s="621"/>
      <c r="DJ40" s="621"/>
      <c r="DK40" s="622"/>
      <c r="DL40" s="626">
        <v>129615</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11346077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18306475</v>
      </c>
      <c r="CS42" s="621"/>
      <c r="CT42" s="621"/>
      <c r="CU42" s="621"/>
      <c r="CV42" s="621"/>
      <c r="CW42" s="621"/>
      <c r="CX42" s="621"/>
      <c r="CY42" s="622"/>
      <c r="CZ42" s="623">
        <v>9.4</v>
      </c>
      <c r="DA42" s="624"/>
      <c r="DB42" s="624"/>
      <c r="DC42" s="625"/>
      <c r="DD42" s="626">
        <v>6076355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888058</v>
      </c>
      <c r="CS43" s="639"/>
      <c r="CT43" s="639"/>
      <c r="CU43" s="639"/>
      <c r="CV43" s="639"/>
      <c r="CW43" s="639"/>
      <c r="CX43" s="639"/>
      <c r="CY43" s="640"/>
      <c r="CZ43" s="623">
        <v>0.5</v>
      </c>
      <c r="DA43" s="641"/>
      <c r="DB43" s="641"/>
      <c r="DC43" s="642"/>
      <c r="DD43" s="626">
        <v>888058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18306475</v>
      </c>
      <c r="CS44" s="621"/>
      <c r="CT44" s="621"/>
      <c r="CU44" s="621"/>
      <c r="CV44" s="621"/>
      <c r="CW44" s="621"/>
      <c r="CX44" s="621"/>
      <c r="CY44" s="622"/>
      <c r="CZ44" s="623">
        <v>9.4</v>
      </c>
      <c r="DA44" s="624"/>
      <c r="DB44" s="624"/>
      <c r="DC44" s="625"/>
      <c r="DD44" s="626">
        <v>6076355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4161464</v>
      </c>
      <c r="CS45" s="639"/>
      <c r="CT45" s="639"/>
      <c r="CU45" s="639"/>
      <c r="CV45" s="639"/>
      <c r="CW45" s="639"/>
      <c r="CX45" s="639"/>
      <c r="CY45" s="640"/>
      <c r="CZ45" s="623">
        <v>2.1</v>
      </c>
      <c r="DA45" s="641"/>
      <c r="DB45" s="641"/>
      <c r="DC45" s="642"/>
      <c r="DD45" s="626">
        <v>203904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14124149</v>
      </c>
      <c r="CS46" s="621"/>
      <c r="CT46" s="621"/>
      <c r="CU46" s="621"/>
      <c r="CV46" s="621"/>
      <c r="CW46" s="621"/>
      <c r="CX46" s="621"/>
      <c r="CY46" s="622"/>
      <c r="CZ46" s="623">
        <v>7.3</v>
      </c>
      <c r="DA46" s="624"/>
      <c r="DB46" s="624"/>
      <c r="DC46" s="625"/>
      <c r="DD46" s="626">
        <v>5872410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193944232</v>
      </c>
      <c r="CS49" s="605"/>
      <c r="CT49" s="605"/>
      <c r="CU49" s="605"/>
      <c r="CV49" s="605"/>
      <c r="CW49" s="605"/>
      <c r="CX49" s="605"/>
      <c r="CY49" s="606"/>
      <c r="CZ49" s="607">
        <v>100</v>
      </c>
      <c r="DA49" s="608"/>
      <c r="DB49" s="608"/>
      <c r="DC49" s="609"/>
      <c r="DD49" s="610">
        <v>117045606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196034</v>
      </c>
      <c r="R7" s="1134"/>
      <c r="S7" s="1134"/>
      <c r="T7" s="1134"/>
      <c r="U7" s="1134"/>
      <c r="V7" s="1134">
        <v>194046</v>
      </c>
      <c r="W7" s="1134"/>
      <c r="X7" s="1134"/>
      <c r="Y7" s="1134"/>
      <c r="Z7" s="1134"/>
      <c r="AA7" s="1134">
        <v>1988</v>
      </c>
      <c r="AB7" s="1134"/>
      <c r="AC7" s="1134"/>
      <c r="AD7" s="1134"/>
      <c r="AE7" s="1135"/>
      <c r="AF7" s="1136">
        <v>1976</v>
      </c>
      <c r="AG7" s="1137"/>
      <c r="AH7" s="1137"/>
      <c r="AI7" s="1137"/>
      <c r="AJ7" s="1138"/>
      <c r="AK7" s="1120" t="s">
        <v>536</v>
      </c>
      <c r="AL7" s="1121"/>
      <c r="AM7" s="1121"/>
      <c r="AN7" s="1121"/>
      <c r="AO7" s="1121"/>
      <c r="AP7" s="1121">
        <v>129664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46</v>
      </c>
      <c r="CI7" s="1118"/>
      <c r="CJ7" s="1118"/>
      <c r="CK7" s="1118"/>
      <c r="CL7" s="1119"/>
      <c r="CM7" s="1117">
        <v>749</v>
      </c>
      <c r="CN7" s="1118"/>
      <c r="CO7" s="1118"/>
      <c r="CP7" s="1118"/>
      <c r="CQ7" s="1119"/>
      <c r="CR7" s="1117">
        <v>501</v>
      </c>
      <c r="CS7" s="1118"/>
      <c r="CT7" s="1118"/>
      <c r="CU7" s="1118"/>
      <c r="CV7" s="1119"/>
      <c r="CW7" s="1117">
        <v>270</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135</v>
      </c>
      <c r="R8" s="1073"/>
      <c r="S8" s="1073"/>
      <c r="T8" s="1073"/>
      <c r="U8" s="1073"/>
      <c r="V8" s="1073">
        <v>134</v>
      </c>
      <c r="W8" s="1073"/>
      <c r="X8" s="1073"/>
      <c r="Y8" s="1073"/>
      <c r="Z8" s="1073"/>
      <c r="AA8" s="1073">
        <v>1</v>
      </c>
      <c r="AB8" s="1073"/>
      <c r="AC8" s="1073"/>
      <c r="AD8" s="1073"/>
      <c r="AE8" s="1074"/>
      <c r="AF8" s="1048">
        <v>1</v>
      </c>
      <c r="AG8" s="1049"/>
      <c r="AH8" s="1049"/>
      <c r="AI8" s="1049"/>
      <c r="AJ8" s="1050"/>
      <c r="AK8" s="1115">
        <v>37</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-127</v>
      </c>
      <c r="CI8" s="1019"/>
      <c r="CJ8" s="1019"/>
      <c r="CK8" s="1019"/>
      <c r="CL8" s="1020"/>
      <c r="CM8" s="1018">
        <v>7389</v>
      </c>
      <c r="CN8" s="1019"/>
      <c r="CO8" s="1019"/>
      <c r="CP8" s="1019"/>
      <c r="CQ8" s="1020"/>
      <c r="CR8" s="1018">
        <v>204</v>
      </c>
      <c r="CS8" s="1019"/>
      <c r="CT8" s="1019"/>
      <c r="CU8" s="1019"/>
      <c r="CV8" s="1020"/>
      <c r="CW8" s="1018" t="s">
        <v>547</v>
      </c>
      <c r="CX8" s="1019"/>
      <c r="CY8" s="1019"/>
      <c r="CZ8" s="1019"/>
      <c r="DA8" s="1020"/>
      <c r="DB8" s="1018" t="s">
        <v>548</v>
      </c>
      <c r="DC8" s="1019"/>
      <c r="DD8" s="1019"/>
      <c r="DE8" s="1019"/>
      <c r="DF8" s="1020"/>
      <c r="DG8" s="1018" t="s">
        <v>549</v>
      </c>
      <c r="DH8" s="1019"/>
      <c r="DI8" s="1019"/>
      <c r="DJ8" s="1019"/>
      <c r="DK8" s="1020"/>
      <c r="DL8" s="1018" t="s">
        <v>549</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80</v>
      </c>
      <c r="R9" s="1073"/>
      <c r="S9" s="1073"/>
      <c r="T9" s="1073"/>
      <c r="U9" s="1073"/>
      <c r="V9" s="1073">
        <v>80</v>
      </c>
      <c r="W9" s="1073"/>
      <c r="X9" s="1073"/>
      <c r="Y9" s="1073"/>
      <c r="Z9" s="1073"/>
      <c r="AA9" s="1073" t="s">
        <v>536</v>
      </c>
      <c r="AB9" s="1073"/>
      <c r="AC9" s="1073"/>
      <c r="AD9" s="1073"/>
      <c r="AE9" s="1074"/>
      <c r="AF9" s="1048" t="s">
        <v>368</v>
      </c>
      <c r="AG9" s="1049"/>
      <c r="AH9" s="1049"/>
      <c r="AI9" s="1049"/>
      <c r="AJ9" s="1050"/>
      <c r="AK9" s="1115" t="s">
        <v>536</v>
      </c>
      <c r="AL9" s="1116"/>
      <c r="AM9" s="1116"/>
      <c r="AN9" s="1116"/>
      <c r="AO9" s="1116"/>
      <c r="AP9" s="1116">
        <v>570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369</v>
      </c>
      <c r="C10" s="1067"/>
      <c r="D10" s="1067"/>
      <c r="E10" s="1067"/>
      <c r="F10" s="1067"/>
      <c r="G10" s="1067"/>
      <c r="H10" s="1067"/>
      <c r="I10" s="1067"/>
      <c r="J10" s="1067"/>
      <c r="K10" s="1067"/>
      <c r="L10" s="1067"/>
      <c r="M10" s="1067"/>
      <c r="N10" s="1067"/>
      <c r="O10" s="1067"/>
      <c r="P10" s="1068"/>
      <c r="Q10" s="1072">
        <v>34565</v>
      </c>
      <c r="R10" s="1073"/>
      <c r="S10" s="1073"/>
      <c r="T10" s="1073"/>
      <c r="U10" s="1073"/>
      <c r="V10" s="1073">
        <v>34565</v>
      </c>
      <c r="W10" s="1073"/>
      <c r="X10" s="1073"/>
      <c r="Y10" s="1073"/>
      <c r="Z10" s="1073"/>
      <c r="AA10" s="1073" t="s">
        <v>536</v>
      </c>
      <c r="AB10" s="1073"/>
      <c r="AC10" s="1073"/>
      <c r="AD10" s="1073"/>
      <c r="AE10" s="1074"/>
      <c r="AF10" s="1048" t="s">
        <v>368</v>
      </c>
      <c r="AG10" s="1049"/>
      <c r="AH10" s="1049"/>
      <c r="AI10" s="1049"/>
      <c r="AJ10" s="1050"/>
      <c r="AK10" s="1115">
        <v>21300</v>
      </c>
      <c r="AL10" s="1116"/>
      <c r="AM10" s="1116"/>
      <c r="AN10" s="1116"/>
      <c r="AO10" s="1116"/>
      <c r="AP10" s="1116" t="s">
        <v>536</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230697</v>
      </c>
      <c r="R23" s="1098"/>
      <c r="S23" s="1098"/>
      <c r="T23" s="1098"/>
      <c r="U23" s="1098"/>
      <c r="V23" s="1098">
        <v>228708</v>
      </c>
      <c r="W23" s="1098"/>
      <c r="X23" s="1098"/>
      <c r="Y23" s="1098"/>
      <c r="Z23" s="1098"/>
      <c r="AA23" s="1098">
        <v>1989</v>
      </c>
      <c r="AB23" s="1098"/>
      <c r="AC23" s="1098"/>
      <c r="AD23" s="1098"/>
      <c r="AE23" s="1099"/>
      <c r="AF23" s="1100">
        <v>1977</v>
      </c>
      <c r="AG23" s="1098"/>
      <c r="AH23" s="1098"/>
      <c r="AI23" s="1098"/>
      <c r="AJ23" s="1101"/>
      <c r="AK23" s="1102"/>
      <c r="AL23" s="1103"/>
      <c r="AM23" s="1103"/>
      <c r="AN23" s="1103"/>
      <c r="AO23" s="1103"/>
      <c r="AP23" s="1098">
        <v>130234</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70581</v>
      </c>
      <c r="R28" s="1083"/>
      <c r="S28" s="1083"/>
      <c r="T28" s="1083"/>
      <c r="U28" s="1083"/>
      <c r="V28" s="1083">
        <v>69094</v>
      </c>
      <c r="W28" s="1083"/>
      <c r="X28" s="1083"/>
      <c r="Y28" s="1083"/>
      <c r="Z28" s="1083"/>
      <c r="AA28" s="1083">
        <v>1487</v>
      </c>
      <c r="AB28" s="1083"/>
      <c r="AC28" s="1083"/>
      <c r="AD28" s="1083"/>
      <c r="AE28" s="1084"/>
      <c r="AF28" s="1085">
        <v>1487</v>
      </c>
      <c r="AG28" s="1083"/>
      <c r="AH28" s="1083"/>
      <c r="AI28" s="1083"/>
      <c r="AJ28" s="1086"/>
      <c r="AK28" s="1087">
        <v>7480</v>
      </c>
      <c r="AL28" s="1075"/>
      <c r="AM28" s="1075"/>
      <c r="AN28" s="1075"/>
      <c r="AO28" s="1075"/>
      <c r="AP28" s="1075" t="s">
        <v>547</v>
      </c>
      <c r="AQ28" s="1075"/>
      <c r="AR28" s="1075"/>
      <c r="AS28" s="1075"/>
      <c r="AT28" s="1075"/>
      <c r="AU28" s="1075" t="s">
        <v>547</v>
      </c>
      <c r="AV28" s="1075"/>
      <c r="AW28" s="1075"/>
      <c r="AX28" s="1075"/>
      <c r="AY28" s="1075"/>
      <c r="AZ28" s="1076" t="s">
        <v>547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38413</v>
      </c>
      <c r="R29" s="1073"/>
      <c r="S29" s="1073"/>
      <c r="T29" s="1073"/>
      <c r="U29" s="1073"/>
      <c r="V29" s="1073">
        <v>37275</v>
      </c>
      <c r="W29" s="1073"/>
      <c r="X29" s="1073"/>
      <c r="Y29" s="1073"/>
      <c r="Z29" s="1073"/>
      <c r="AA29" s="1073">
        <v>1138</v>
      </c>
      <c r="AB29" s="1073"/>
      <c r="AC29" s="1073"/>
      <c r="AD29" s="1073"/>
      <c r="AE29" s="1074"/>
      <c r="AF29" s="1048">
        <v>1138</v>
      </c>
      <c r="AG29" s="1049"/>
      <c r="AH29" s="1049"/>
      <c r="AI29" s="1049"/>
      <c r="AJ29" s="1050"/>
      <c r="AK29" s="1009">
        <v>5646</v>
      </c>
      <c r="AL29" s="1000"/>
      <c r="AM29" s="1000"/>
      <c r="AN29" s="1000"/>
      <c r="AO29" s="1000"/>
      <c r="AP29" s="1000" t="s">
        <v>547</v>
      </c>
      <c r="AQ29" s="1000"/>
      <c r="AR29" s="1000"/>
      <c r="AS29" s="1000"/>
      <c r="AT29" s="1000"/>
      <c r="AU29" s="1000" t="s">
        <v>549</v>
      </c>
      <c r="AV29" s="1000"/>
      <c r="AW29" s="1000"/>
      <c r="AX29" s="1000"/>
      <c r="AY29" s="1000"/>
      <c r="AZ29" s="1071" t="s">
        <v>547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11916</v>
      </c>
      <c r="R30" s="1073"/>
      <c r="S30" s="1073"/>
      <c r="T30" s="1073"/>
      <c r="U30" s="1073"/>
      <c r="V30" s="1073">
        <v>11891</v>
      </c>
      <c r="W30" s="1073"/>
      <c r="X30" s="1073"/>
      <c r="Y30" s="1073"/>
      <c r="Z30" s="1073"/>
      <c r="AA30" s="1073">
        <v>25</v>
      </c>
      <c r="AB30" s="1073"/>
      <c r="AC30" s="1073"/>
      <c r="AD30" s="1073"/>
      <c r="AE30" s="1074"/>
      <c r="AF30" s="1048">
        <v>25</v>
      </c>
      <c r="AG30" s="1049"/>
      <c r="AH30" s="1049"/>
      <c r="AI30" s="1049"/>
      <c r="AJ30" s="1050"/>
      <c r="AK30" s="1009">
        <v>5723</v>
      </c>
      <c r="AL30" s="1000"/>
      <c r="AM30" s="1000"/>
      <c r="AN30" s="1000"/>
      <c r="AO30" s="1000"/>
      <c r="AP30" s="1000" t="s">
        <v>550</v>
      </c>
      <c r="AQ30" s="1000"/>
      <c r="AR30" s="1000"/>
      <c r="AS30" s="1000"/>
      <c r="AT30" s="1000"/>
      <c r="AU30" s="1000" t="s">
        <v>549</v>
      </c>
      <c r="AV30" s="1000"/>
      <c r="AW30" s="1000"/>
      <c r="AX30" s="1000"/>
      <c r="AY30" s="1000"/>
      <c r="AZ30" s="1071" t="s">
        <v>552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998</v>
      </c>
      <c r="R31" s="1073"/>
      <c r="S31" s="1073"/>
      <c r="T31" s="1073"/>
      <c r="U31" s="1073"/>
      <c r="V31" s="1073">
        <v>998</v>
      </c>
      <c r="W31" s="1073"/>
      <c r="X31" s="1073"/>
      <c r="Y31" s="1073"/>
      <c r="Z31" s="1073"/>
      <c r="AA31" s="1073" t="s">
        <v>536</v>
      </c>
      <c r="AB31" s="1073"/>
      <c r="AC31" s="1073"/>
      <c r="AD31" s="1073"/>
      <c r="AE31" s="1074"/>
      <c r="AF31" s="1048" t="s">
        <v>111</v>
      </c>
      <c r="AG31" s="1049"/>
      <c r="AH31" s="1049"/>
      <c r="AI31" s="1049"/>
      <c r="AJ31" s="1050"/>
      <c r="AK31" s="1009">
        <v>586</v>
      </c>
      <c r="AL31" s="1000"/>
      <c r="AM31" s="1000"/>
      <c r="AN31" s="1000"/>
      <c r="AO31" s="1000"/>
      <c r="AP31" s="1000" t="s">
        <v>551</v>
      </c>
      <c r="AQ31" s="1000"/>
      <c r="AR31" s="1000"/>
      <c r="AS31" s="1000"/>
      <c r="AT31" s="1000"/>
      <c r="AU31" s="1000" t="s">
        <v>549</v>
      </c>
      <c r="AV31" s="1000"/>
      <c r="AW31" s="1000"/>
      <c r="AX31" s="1000"/>
      <c r="AY31" s="1000"/>
      <c r="AZ31" s="1071" t="s">
        <v>547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32468</v>
      </c>
      <c r="R32" s="1073"/>
      <c r="S32" s="1073"/>
      <c r="T32" s="1073"/>
      <c r="U32" s="1073"/>
      <c r="V32" s="1073">
        <v>32468</v>
      </c>
      <c r="W32" s="1073"/>
      <c r="X32" s="1073"/>
      <c r="Y32" s="1073"/>
      <c r="Z32" s="1073"/>
      <c r="AA32" s="1073" t="s">
        <v>536</v>
      </c>
      <c r="AB32" s="1073"/>
      <c r="AC32" s="1073"/>
      <c r="AD32" s="1073"/>
      <c r="AE32" s="1074"/>
      <c r="AF32" s="1048" t="s">
        <v>111</v>
      </c>
      <c r="AG32" s="1049"/>
      <c r="AH32" s="1049"/>
      <c r="AI32" s="1049"/>
      <c r="AJ32" s="1050"/>
      <c r="AK32" s="1009" t="s">
        <v>536</v>
      </c>
      <c r="AL32" s="1000"/>
      <c r="AM32" s="1000"/>
      <c r="AN32" s="1000"/>
      <c r="AO32" s="1000"/>
      <c r="AP32" s="1000" t="s">
        <v>551</v>
      </c>
      <c r="AQ32" s="1000"/>
      <c r="AR32" s="1000"/>
      <c r="AS32" s="1000"/>
      <c r="AT32" s="1000"/>
      <c r="AU32" s="1000" t="s">
        <v>549</v>
      </c>
      <c r="AV32" s="1000"/>
      <c r="AW32" s="1000"/>
      <c r="AX32" s="1000"/>
      <c r="AY32" s="1000"/>
      <c r="AZ32" s="1071" t="s">
        <v>547</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14715</v>
      </c>
      <c r="R33" s="1073"/>
      <c r="S33" s="1073"/>
      <c r="T33" s="1073"/>
      <c r="U33" s="1073"/>
      <c r="V33" s="1073">
        <v>14629</v>
      </c>
      <c r="W33" s="1073"/>
      <c r="X33" s="1073"/>
      <c r="Y33" s="1073"/>
      <c r="Z33" s="1073"/>
      <c r="AA33" s="1073">
        <v>86</v>
      </c>
      <c r="AB33" s="1073"/>
      <c r="AC33" s="1073"/>
      <c r="AD33" s="1073"/>
      <c r="AE33" s="1074"/>
      <c r="AF33" s="1048">
        <v>86</v>
      </c>
      <c r="AG33" s="1049"/>
      <c r="AH33" s="1049"/>
      <c r="AI33" s="1049"/>
      <c r="AJ33" s="1050"/>
      <c r="AK33" s="1009">
        <v>4350</v>
      </c>
      <c r="AL33" s="1000"/>
      <c r="AM33" s="1000"/>
      <c r="AN33" s="1000"/>
      <c r="AO33" s="1000"/>
      <c r="AP33" s="1000">
        <v>72621</v>
      </c>
      <c r="AQ33" s="1000"/>
      <c r="AR33" s="1000"/>
      <c r="AS33" s="1000"/>
      <c r="AT33" s="1000"/>
      <c r="AU33" s="1000">
        <v>32752</v>
      </c>
      <c r="AV33" s="1000"/>
      <c r="AW33" s="1000"/>
      <c r="AX33" s="1000"/>
      <c r="AY33" s="1000"/>
      <c r="AZ33" s="1071" t="s">
        <v>536</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2735</v>
      </c>
      <c r="AG63" s="988"/>
      <c r="AH63" s="988"/>
      <c r="AI63" s="988"/>
      <c r="AJ63" s="1059"/>
      <c r="AK63" s="1060"/>
      <c r="AL63" s="992"/>
      <c r="AM63" s="992"/>
      <c r="AN63" s="992"/>
      <c r="AO63" s="992"/>
      <c r="AP63" s="988">
        <v>72621</v>
      </c>
      <c r="AQ63" s="988"/>
      <c r="AR63" s="988"/>
      <c r="AS63" s="988"/>
      <c r="AT63" s="988"/>
      <c r="AU63" s="988">
        <v>32752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346</v>
      </c>
      <c r="R68" s="1011"/>
      <c r="S68" s="1011"/>
      <c r="T68" s="1011"/>
      <c r="U68" s="1011"/>
      <c r="V68" s="1011">
        <v>323</v>
      </c>
      <c r="W68" s="1011"/>
      <c r="X68" s="1011"/>
      <c r="Y68" s="1011"/>
      <c r="Z68" s="1011"/>
      <c r="AA68" s="1011">
        <v>23</v>
      </c>
      <c r="AB68" s="1011"/>
      <c r="AC68" s="1011"/>
      <c r="AD68" s="1011"/>
      <c r="AE68" s="1011"/>
      <c r="AF68" s="1011">
        <v>23</v>
      </c>
      <c r="AG68" s="1011"/>
      <c r="AH68" s="1011"/>
      <c r="AI68" s="1011"/>
      <c r="AJ68" s="1011"/>
      <c r="AK68" s="1011">
        <v>8</v>
      </c>
      <c r="AL68" s="1011"/>
      <c r="AM68" s="1011"/>
      <c r="AN68" s="1011"/>
      <c r="AO68" s="1011"/>
      <c r="AP68" s="1011">
        <v>72</v>
      </c>
      <c r="AQ68" s="1011"/>
      <c r="AR68" s="1011"/>
      <c r="AS68" s="1011"/>
      <c r="AT68" s="1011"/>
      <c r="AU68" s="1011">
        <v>10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10396</v>
      </c>
      <c r="R69" s="1000"/>
      <c r="S69" s="1000"/>
      <c r="T69" s="1000"/>
      <c r="U69" s="1000"/>
      <c r="V69" s="1000">
        <v>10015</v>
      </c>
      <c r="W69" s="1000"/>
      <c r="X69" s="1000"/>
      <c r="Y69" s="1000"/>
      <c r="Z69" s="1000"/>
      <c r="AA69" s="1000">
        <v>381</v>
      </c>
      <c r="AB69" s="1000"/>
      <c r="AC69" s="1000"/>
      <c r="AD69" s="1000"/>
      <c r="AE69" s="1000"/>
      <c r="AF69" s="1000">
        <v>381</v>
      </c>
      <c r="AG69" s="1000"/>
      <c r="AH69" s="1000"/>
      <c r="AI69" s="1000"/>
      <c r="AJ69" s="1000"/>
      <c r="AK69" s="1000" t="s">
        <v>539</v>
      </c>
      <c r="AL69" s="1000"/>
      <c r="AM69" s="1000"/>
      <c r="AN69" s="1000"/>
      <c r="AO69" s="1000"/>
      <c r="AP69" s="1000">
        <v>5055</v>
      </c>
      <c r="AQ69" s="1000"/>
      <c r="AR69" s="1000"/>
      <c r="AS69" s="1000"/>
      <c r="AT69" s="1000"/>
      <c r="AU69" s="1000">
        <v>758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553</v>
      </c>
      <c r="C70" s="1004"/>
      <c r="D70" s="1004"/>
      <c r="E70" s="1004"/>
      <c r="F70" s="1004"/>
      <c r="G70" s="1004"/>
      <c r="H70" s="1004"/>
      <c r="I70" s="1004"/>
      <c r="J70" s="1004"/>
      <c r="K70" s="1004"/>
      <c r="L70" s="1004"/>
      <c r="M70" s="1004"/>
      <c r="N70" s="1004"/>
      <c r="O70" s="1004"/>
      <c r="P70" s="1005"/>
      <c r="Q70" s="1006">
        <v>1004</v>
      </c>
      <c r="R70" s="1000"/>
      <c r="S70" s="1000"/>
      <c r="T70" s="1000"/>
      <c r="U70" s="1000"/>
      <c r="V70" s="1000">
        <v>983</v>
      </c>
      <c r="W70" s="1000"/>
      <c r="X70" s="1000"/>
      <c r="Y70" s="1000"/>
      <c r="Z70" s="1000"/>
      <c r="AA70" s="1000">
        <v>21</v>
      </c>
      <c r="AB70" s="1000"/>
      <c r="AC70" s="1000"/>
      <c r="AD70" s="1000"/>
      <c r="AE70" s="1000"/>
      <c r="AF70" s="1000">
        <v>21</v>
      </c>
      <c r="AG70" s="1000"/>
      <c r="AH70" s="1000"/>
      <c r="AI70" s="1000"/>
      <c r="AJ70" s="1000"/>
      <c r="AK70" s="1000">
        <v>116</v>
      </c>
      <c r="AL70" s="1000"/>
      <c r="AM70" s="1000"/>
      <c r="AN70" s="1000"/>
      <c r="AO70" s="1000"/>
      <c r="AP70" s="1000" t="s">
        <v>539</v>
      </c>
      <c r="AQ70" s="1000"/>
      <c r="AR70" s="1000"/>
      <c r="AS70" s="1000"/>
      <c r="AT70" s="1000"/>
      <c r="AU70" s="1000" t="s">
        <v>539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06">
        <v>387</v>
      </c>
      <c r="R71" s="1000"/>
      <c r="S71" s="1000"/>
      <c r="T71" s="1000"/>
      <c r="U71" s="1000"/>
      <c r="V71" s="1000">
        <v>256</v>
      </c>
      <c r="W71" s="1000"/>
      <c r="X71" s="1000"/>
      <c r="Y71" s="1000"/>
      <c r="Z71" s="1000"/>
      <c r="AA71" s="1000">
        <v>131</v>
      </c>
      <c r="AB71" s="1000"/>
      <c r="AC71" s="1000"/>
      <c r="AD71" s="1000"/>
      <c r="AE71" s="1000"/>
      <c r="AF71" s="1000">
        <v>131</v>
      </c>
      <c r="AG71" s="1000"/>
      <c r="AH71" s="1000"/>
      <c r="AI71" s="1000"/>
      <c r="AJ71" s="1000"/>
      <c r="AK71" s="1000" t="s">
        <v>554</v>
      </c>
      <c r="AL71" s="1000"/>
      <c r="AM71" s="1000"/>
      <c r="AN71" s="1000"/>
      <c r="AO71" s="1000"/>
      <c r="AP71" s="1000" t="s">
        <v>554</v>
      </c>
      <c r="AQ71" s="1000"/>
      <c r="AR71" s="1000"/>
      <c r="AS71" s="1000"/>
      <c r="AT71" s="1000"/>
      <c r="AU71" s="1000" t="s">
        <v>554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2170</v>
      </c>
      <c r="R72" s="1000"/>
      <c r="S72" s="1000"/>
      <c r="T72" s="1000"/>
      <c r="U72" s="1000"/>
      <c r="V72" s="1000">
        <v>1971</v>
      </c>
      <c r="W72" s="1000"/>
      <c r="X72" s="1000"/>
      <c r="Y72" s="1000"/>
      <c r="Z72" s="1000"/>
      <c r="AA72" s="1000">
        <v>199</v>
      </c>
      <c r="AB72" s="1000"/>
      <c r="AC72" s="1000"/>
      <c r="AD72" s="1000"/>
      <c r="AE72" s="1000"/>
      <c r="AF72" s="1000">
        <v>199</v>
      </c>
      <c r="AG72" s="1000"/>
      <c r="AH72" s="1000"/>
      <c r="AI72" s="1000"/>
      <c r="AJ72" s="1000"/>
      <c r="AK72" s="1000">
        <v>80</v>
      </c>
      <c r="AL72" s="1000"/>
      <c r="AM72" s="1000"/>
      <c r="AN72" s="1000"/>
      <c r="AO72" s="1000"/>
      <c r="AP72" s="1000" t="s">
        <v>480</v>
      </c>
      <c r="AQ72" s="1000"/>
      <c r="AR72" s="1000"/>
      <c r="AS72" s="1000"/>
      <c r="AT72" s="1000"/>
      <c r="AU72" s="1000" t="s">
        <v>480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15980</v>
      </c>
      <c r="R73" s="1000"/>
      <c r="S73" s="1000"/>
      <c r="T73" s="1000"/>
      <c r="U73" s="1000"/>
      <c r="V73" s="1000">
        <v>15882</v>
      </c>
      <c r="W73" s="1000"/>
      <c r="X73" s="1000"/>
      <c r="Y73" s="1000"/>
      <c r="Z73" s="1000"/>
      <c r="AA73" s="1000">
        <v>98</v>
      </c>
      <c r="AB73" s="1000"/>
      <c r="AC73" s="1000"/>
      <c r="AD73" s="1000"/>
      <c r="AE73" s="1000"/>
      <c r="AF73" s="1000">
        <v>98</v>
      </c>
      <c r="AG73" s="1000"/>
      <c r="AH73" s="1000"/>
      <c r="AI73" s="1000"/>
      <c r="AJ73" s="1000"/>
      <c r="AK73" s="1000">
        <v>191</v>
      </c>
      <c r="AL73" s="1000"/>
      <c r="AM73" s="1000"/>
      <c r="AN73" s="1000"/>
      <c r="AO73" s="1000"/>
      <c r="AP73" s="1000" t="s">
        <v>480</v>
      </c>
      <c r="AQ73" s="1000"/>
      <c r="AR73" s="1000"/>
      <c r="AS73" s="1000"/>
      <c r="AT73" s="1000"/>
      <c r="AU73" s="1000" t="s">
        <v>480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30850</v>
      </c>
      <c r="R74" s="1000"/>
      <c r="S74" s="1000"/>
      <c r="T74" s="1000"/>
      <c r="U74" s="1000"/>
      <c r="V74" s="1000">
        <v>30792</v>
      </c>
      <c r="W74" s="1000"/>
      <c r="X74" s="1000"/>
      <c r="Y74" s="1000"/>
      <c r="Z74" s="1000"/>
      <c r="AA74" s="1000">
        <v>58</v>
      </c>
      <c r="AB74" s="1000"/>
      <c r="AC74" s="1000"/>
      <c r="AD74" s="1000"/>
      <c r="AE74" s="1000"/>
      <c r="AF74" s="1000">
        <v>58</v>
      </c>
      <c r="AG74" s="1000"/>
      <c r="AH74" s="1000"/>
      <c r="AI74" s="1000"/>
      <c r="AJ74" s="1000"/>
      <c r="AK74" s="1000" t="s">
        <v>480</v>
      </c>
      <c r="AL74" s="1000"/>
      <c r="AM74" s="1000"/>
      <c r="AN74" s="1000"/>
      <c r="AO74" s="1000"/>
      <c r="AP74" s="1000" t="s">
        <v>480</v>
      </c>
      <c r="AQ74" s="1000"/>
      <c r="AR74" s="1000"/>
      <c r="AS74" s="1000"/>
      <c r="AT74" s="1000"/>
      <c r="AU74" s="1000" t="s">
        <v>480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5132</v>
      </c>
      <c r="R75" s="1008"/>
      <c r="S75" s="1008"/>
      <c r="T75" s="1008"/>
      <c r="U75" s="1009"/>
      <c r="V75" s="1010">
        <v>5056</v>
      </c>
      <c r="W75" s="1008"/>
      <c r="X75" s="1008"/>
      <c r="Y75" s="1008"/>
      <c r="Z75" s="1009"/>
      <c r="AA75" s="1010">
        <v>76</v>
      </c>
      <c r="AB75" s="1008"/>
      <c r="AC75" s="1008"/>
      <c r="AD75" s="1008"/>
      <c r="AE75" s="1009"/>
      <c r="AF75" s="1010">
        <v>76</v>
      </c>
      <c r="AG75" s="1008"/>
      <c r="AH75" s="1008"/>
      <c r="AI75" s="1008"/>
      <c r="AJ75" s="1009"/>
      <c r="AK75" s="1010">
        <v>1017</v>
      </c>
      <c r="AL75" s="1008"/>
      <c r="AM75" s="1008"/>
      <c r="AN75" s="1008"/>
      <c r="AO75" s="1009"/>
      <c r="AP75" s="1010" t="s">
        <v>480</v>
      </c>
      <c r="AQ75" s="1008"/>
      <c r="AR75" s="1008"/>
      <c r="AS75" s="1008"/>
      <c r="AT75" s="1009"/>
      <c r="AU75" s="1010" t="s">
        <v>480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544</v>
      </c>
      <c r="C76" s="1004"/>
      <c r="D76" s="1004"/>
      <c r="E76" s="1004"/>
      <c r="F76" s="1004"/>
      <c r="G76" s="1004"/>
      <c r="H76" s="1004"/>
      <c r="I76" s="1004"/>
      <c r="J76" s="1004"/>
      <c r="K76" s="1004"/>
      <c r="L76" s="1004"/>
      <c r="M76" s="1004"/>
      <c r="N76" s="1004"/>
      <c r="O76" s="1004"/>
      <c r="P76" s="1005"/>
      <c r="Q76" s="1007">
        <v>1295268</v>
      </c>
      <c r="R76" s="1008"/>
      <c r="S76" s="1008"/>
      <c r="T76" s="1008"/>
      <c r="U76" s="1009"/>
      <c r="V76" s="1010">
        <v>1252615</v>
      </c>
      <c r="W76" s="1008"/>
      <c r="X76" s="1008"/>
      <c r="Y76" s="1008"/>
      <c r="Z76" s="1009"/>
      <c r="AA76" s="1010">
        <v>42653</v>
      </c>
      <c r="AB76" s="1008"/>
      <c r="AC76" s="1008"/>
      <c r="AD76" s="1008"/>
      <c r="AE76" s="1009"/>
      <c r="AF76" s="1010">
        <v>42653</v>
      </c>
      <c r="AG76" s="1008"/>
      <c r="AH76" s="1008"/>
      <c r="AI76" s="1008"/>
      <c r="AJ76" s="1009"/>
      <c r="AK76" s="1010">
        <v>10499</v>
      </c>
      <c r="AL76" s="1008"/>
      <c r="AM76" s="1008"/>
      <c r="AN76" s="1008"/>
      <c r="AO76" s="1009"/>
      <c r="AP76" s="1010" t="s">
        <v>480</v>
      </c>
      <c r="AQ76" s="1008"/>
      <c r="AR76" s="1008"/>
      <c r="AS76" s="1008"/>
      <c r="AT76" s="1009"/>
      <c r="AU76" s="1010" t="s">
        <v>480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43509</v>
      </c>
      <c r="AG88" s="988"/>
      <c r="AH88" s="988"/>
      <c r="AI88" s="988"/>
      <c r="AJ88" s="988"/>
      <c r="AK88" s="992"/>
      <c r="AL88" s="992"/>
      <c r="AM88" s="992"/>
      <c r="AN88" s="992"/>
      <c r="AO88" s="992"/>
      <c r="AP88" s="988">
        <v>5127</v>
      </c>
      <c r="AQ88" s="988"/>
      <c r="AR88" s="988"/>
      <c r="AS88" s="988"/>
      <c r="AT88" s="988"/>
      <c r="AU88" s="988">
        <v>768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705</v>
      </c>
      <c r="CS102" s="980"/>
      <c r="CT102" s="980"/>
      <c r="CU102" s="980"/>
      <c r="CV102" s="981"/>
      <c r="CW102" s="979">
        <v>270</v>
      </c>
      <c r="CX102" s="980"/>
      <c r="CY102" s="980"/>
      <c r="CZ102" s="980"/>
      <c r="DA102" s="981"/>
      <c r="DB102" s="979" t="s">
        <v>547</v>
      </c>
      <c r="DC102" s="980"/>
      <c r="DD102" s="980"/>
      <c r="DE102" s="980"/>
      <c r="DF102" s="981"/>
      <c r="DG102" s="979" t="s">
        <v>547</v>
      </c>
      <c r="DH102" s="980"/>
      <c r="DI102" s="980"/>
      <c r="DJ102" s="980"/>
      <c r="DK102" s="981"/>
      <c r="DL102" s="979" t="s">
        <v>547</v>
      </c>
      <c r="DM102" s="980"/>
      <c r="DN102" s="980"/>
      <c r="DO102" s="980"/>
      <c r="DP102" s="981"/>
      <c r="DQ102" s="979" t="s">
        <v>549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13232363</v>
      </c>
      <c r="AB110" s="916"/>
      <c r="AC110" s="916"/>
      <c r="AD110" s="916"/>
      <c r="AE110" s="917"/>
      <c r="AF110" s="918">
        <v>12705970</v>
      </c>
      <c r="AG110" s="916"/>
      <c r="AH110" s="916"/>
      <c r="AI110" s="916"/>
      <c r="AJ110" s="917"/>
      <c r="AK110" s="918">
        <v>12664964</v>
      </c>
      <c r="AL110" s="916"/>
      <c r="AM110" s="916"/>
      <c r="AN110" s="916"/>
      <c r="AO110" s="917"/>
      <c r="AP110" s="919">
        <v>13.2</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129661673</v>
      </c>
      <c r="BR110" s="863"/>
      <c r="BS110" s="863"/>
      <c r="BT110" s="863"/>
      <c r="BU110" s="863"/>
      <c r="BV110" s="863">
        <v>129650113</v>
      </c>
      <c r="BW110" s="863"/>
      <c r="BX110" s="863"/>
      <c r="BY110" s="863"/>
      <c r="BZ110" s="863"/>
      <c r="CA110" s="863">
        <v>130233796</v>
      </c>
      <c r="CB110" s="863"/>
      <c r="CC110" s="863"/>
      <c r="CD110" s="863"/>
      <c r="CE110" s="863"/>
      <c r="CF110" s="887">
        <v>135.4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2269007</v>
      </c>
      <c r="DH110" s="863"/>
      <c r="DI110" s="863"/>
      <c r="DJ110" s="863"/>
      <c r="DK110" s="863"/>
      <c r="DL110" s="863">
        <v>2113306</v>
      </c>
      <c r="DM110" s="863"/>
      <c r="DN110" s="863"/>
      <c r="DO110" s="863"/>
      <c r="DP110" s="863"/>
      <c r="DQ110" s="863">
        <v>1957494</v>
      </c>
      <c r="DR110" s="863"/>
      <c r="DS110" s="863"/>
      <c r="DT110" s="863"/>
      <c r="DU110" s="863"/>
      <c r="DV110" s="864">
        <v>2</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368</v>
      </c>
      <c r="AB111" s="944"/>
      <c r="AC111" s="944"/>
      <c r="AD111" s="944"/>
      <c r="AE111" s="945"/>
      <c r="AF111" s="946" t="s">
        <v>368</v>
      </c>
      <c r="AG111" s="944"/>
      <c r="AH111" s="944"/>
      <c r="AI111" s="944"/>
      <c r="AJ111" s="945"/>
      <c r="AK111" s="946" t="s">
        <v>368</v>
      </c>
      <c r="AL111" s="944"/>
      <c r="AM111" s="944"/>
      <c r="AN111" s="944"/>
      <c r="AO111" s="945"/>
      <c r="AP111" s="947" t="s">
        <v>368</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12967594</v>
      </c>
      <c r="BR111" s="835"/>
      <c r="BS111" s="835"/>
      <c r="BT111" s="835"/>
      <c r="BU111" s="835"/>
      <c r="BV111" s="835">
        <v>11376098</v>
      </c>
      <c r="BW111" s="835"/>
      <c r="BX111" s="835"/>
      <c r="BY111" s="835"/>
      <c r="BZ111" s="835"/>
      <c r="CA111" s="835">
        <v>10742387</v>
      </c>
      <c r="CB111" s="835"/>
      <c r="CC111" s="835"/>
      <c r="CD111" s="835"/>
      <c r="CE111" s="835"/>
      <c r="CF111" s="896">
        <v>11.2</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6936011</v>
      </c>
      <c r="DH111" s="835"/>
      <c r="DI111" s="835"/>
      <c r="DJ111" s="835"/>
      <c r="DK111" s="835"/>
      <c r="DL111" s="835">
        <v>6159423</v>
      </c>
      <c r="DM111" s="835"/>
      <c r="DN111" s="835"/>
      <c r="DO111" s="835"/>
      <c r="DP111" s="835"/>
      <c r="DQ111" s="835">
        <v>5382421</v>
      </c>
      <c r="DR111" s="835"/>
      <c r="DS111" s="835"/>
      <c r="DT111" s="835"/>
      <c r="DU111" s="835"/>
      <c r="DV111" s="812">
        <v>5.6</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368</v>
      </c>
      <c r="AB112" s="798"/>
      <c r="AC112" s="798"/>
      <c r="AD112" s="798"/>
      <c r="AE112" s="799"/>
      <c r="AF112" s="800" t="s">
        <v>368</v>
      </c>
      <c r="AG112" s="798"/>
      <c r="AH112" s="798"/>
      <c r="AI112" s="798"/>
      <c r="AJ112" s="799"/>
      <c r="AK112" s="800" t="s">
        <v>368</v>
      </c>
      <c r="AL112" s="798"/>
      <c r="AM112" s="798"/>
      <c r="AN112" s="798"/>
      <c r="AO112" s="799"/>
      <c r="AP112" s="845" t="s">
        <v>368</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37402945</v>
      </c>
      <c r="BR112" s="835"/>
      <c r="BS112" s="835"/>
      <c r="BT112" s="835"/>
      <c r="BU112" s="835"/>
      <c r="BV112" s="835">
        <v>35497541</v>
      </c>
      <c r="BW112" s="835"/>
      <c r="BX112" s="835"/>
      <c r="BY112" s="835"/>
      <c r="BZ112" s="835"/>
      <c r="CA112" s="835">
        <v>33452257</v>
      </c>
      <c r="CB112" s="835"/>
      <c r="CC112" s="835"/>
      <c r="CD112" s="835"/>
      <c r="CE112" s="835"/>
      <c r="CF112" s="896">
        <v>34.799999999999997</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368</v>
      </c>
      <c r="DH112" s="835"/>
      <c r="DI112" s="835"/>
      <c r="DJ112" s="835"/>
      <c r="DK112" s="835"/>
      <c r="DL112" s="835" t="s">
        <v>368</v>
      </c>
      <c r="DM112" s="835"/>
      <c r="DN112" s="835"/>
      <c r="DO112" s="835"/>
      <c r="DP112" s="835"/>
      <c r="DQ112" s="835" t="s">
        <v>368</v>
      </c>
      <c r="DR112" s="835"/>
      <c r="DS112" s="835"/>
      <c r="DT112" s="835"/>
      <c r="DU112" s="835"/>
      <c r="DV112" s="812" t="s">
        <v>368</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4178595</v>
      </c>
      <c r="AB113" s="944"/>
      <c r="AC113" s="944"/>
      <c r="AD113" s="944"/>
      <c r="AE113" s="945"/>
      <c r="AF113" s="946">
        <v>4262945</v>
      </c>
      <c r="AG113" s="944"/>
      <c r="AH113" s="944"/>
      <c r="AI113" s="944"/>
      <c r="AJ113" s="945"/>
      <c r="AK113" s="946">
        <v>4053386</v>
      </c>
      <c r="AL113" s="944"/>
      <c r="AM113" s="944"/>
      <c r="AN113" s="944"/>
      <c r="AO113" s="945"/>
      <c r="AP113" s="947">
        <v>4.2</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1429869</v>
      </c>
      <c r="BR113" s="835"/>
      <c r="BS113" s="835"/>
      <c r="BT113" s="835"/>
      <c r="BU113" s="835"/>
      <c r="BV113" s="835">
        <v>1077356</v>
      </c>
      <c r="BW113" s="835"/>
      <c r="BX113" s="835"/>
      <c r="BY113" s="835"/>
      <c r="BZ113" s="835"/>
      <c r="CA113" s="835">
        <v>768070</v>
      </c>
      <c r="CB113" s="835"/>
      <c r="CC113" s="835"/>
      <c r="CD113" s="835"/>
      <c r="CE113" s="835"/>
      <c r="CF113" s="896">
        <v>0.8</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368</v>
      </c>
      <c r="DH113" s="798"/>
      <c r="DI113" s="798"/>
      <c r="DJ113" s="798"/>
      <c r="DK113" s="799"/>
      <c r="DL113" s="800" t="s">
        <v>368</v>
      </c>
      <c r="DM113" s="798"/>
      <c r="DN113" s="798"/>
      <c r="DO113" s="798"/>
      <c r="DP113" s="799"/>
      <c r="DQ113" s="800" t="s">
        <v>368</v>
      </c>
      <c r="DR113" s="798"/>
      <c r="DS113" s="798"/>
      <c r="DT113" s="798"/>
      <c r="DU113" s="799"/>
      <c r="DV113" s="845" t="s">
        <v>368</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520674</v>
      </c>
      <c r="AB114" s="798"/>
      <c r="AC114" s="798"/>
      <c r="AD114" s="798"/>
      <c r="AE114" s="799"/>
      <c r="AF114" s="800">
        <v>466867</v>
      </c>
      <c r="AG114" s="798"/>
      <c r="AH114" s="798"/>
      <c r="AI114" s="798"/>
      <c r="AJ114" s="799"/>
      <c r="AK114" s="800">
        <v>407297</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26008169</v>
      </c>
      <c r="BR114" s="835"/>
      <c r="BS114" s="835"/>
      <c r="BT114" s="835"/>
      <c r="BU114" s="835"/>
      <c r="BV114" s="835">
        <v>24856233</v>
      </c>
      <c r="BW114" s="835"/>
      <c r="BX114" s="835"/>
      <c r="BY114" s="835"/>
      <c r="BZ114" s="835"/>
      <c r="CA114" s="835">
        <v>24055801</v>
      </c>
      <c r="CB114" s="835"/>
      <c r="CC114" s="835"/>
      <c r="CD114" s="835"/>
      <c r="CE114" s="835"/>
      <c r="CF114" s="896">
        <v>25</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368</v>
      </c>
      <c r="DH114" s="798"/>
      <c r="DI114" s="798"/>
      <c r="DJ114" s="798"/>
      <c r="DK114" s="799"/>
      <c r="DL114" s="800" t="s">
        <v>368</v>
      </c>
      <c r="DM114" s="798"/>
      <c r="DN114" s="798"/>
      <c r="DO114" s="798"/>
      <c r="DP114" s="799"/>
      <c r="DQ114" s="800" t="s">
        <v>368</v>
      </c>
      <c r="DR114" s="798"/>
      <c r="DS114" s="798"/>
      <c r="DT114" s="798"/>
      <c r="DU114" s="799"/>
      <c r="DV114" s="845" t="s">
        <v>368</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980735</v>
      </c>
      <c r="AB115" s="944"/>
      <c r="AC115" s="944"/>
      <c r="AD115" s="944"/>
      <c r="AE115" s="945"/>
      <c r="AF115" s="946">
        <v>1056117</v>
      </c>
      <c r="AG115" s="944"/>
      <c r="AH115" s="944"/>
      <c r="AI115" s="944"/>
      <c r="AJ115" s="945"/>
      <c r="AK115" s="946">
        <v>1056557</v>
      </c>
      <c r="AL115" s="944"/>
      <c r="AM115" s="944"/>
      <c r="AN115" s="944"/>
      <c r="AO115" s="945"/>
      <c r="AP115" s="947">
        <v>1.1000000000000001</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368</v>
      </c>
      <c r="BR115" s="835"/>
      <c r="BS115" s="835"/>
      <c r="BT115" s="835"/>
      <c r="BU115" s="835"/>
      <c r="BV115" s="835" t="s">
        <v>368</v>
      </c>
      <c r="BW115" s="835"/>
      <c r="BX115" s="835"/>
      <c r="BY115" s="835"/>
      <c r="BZ115" s="835"/>
      <c r="CA115" s="835" t="s">
        <v>368</v>
      </c>
      <c r="CB115" s="835"/>
      <c r="CC115" s="835"/>
      <c r="CD115" s="835"/>
      <c r="CE115" s="835"/>
      <c r="CF115" s="896" t="s">
        <v>368</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368</v>
      </c>
      <c r="DH115" s="798"/>
      <c r="DI115" s="798"/>
      <c r="DJ115" s="798"/>
      <c r="DK115" s="799"/>
      <c r="DL115" s="800" t="s">
        <v>368</v>
      </c>
      <c r="DM115" s="798"/>
      <c r="DN115" s="798"/>
      <c r="DO115" s="798"/>
      <c r="DP115" s="799"/>
      <c r="DQ115" s="800" t="s">
        <v>368</v>
      </c>
      <c r="DR115" s="798"/>
      <c r="DS115" s="798"/>
      <c r="DT115" s="798"/>
      <c r="DU115" s="799"/>
      <c r="DV115" s="845" t="s">
        <v>368</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315</v>
      </c>
      <c r="AB116" s="798"/>
      <c r="AC116" s="798"/>
      <c r="AD116" s="798"/>
      <c r="AE116" s="799"/>
      <c r="AF116" s="800" t="s">
        <v>368</v>
      </c>
      <c r="AG116" s="798"/>
      <c r="AH116" s="798"/>
      <c r="AI116" s="798"/>
      <c r="AJ116" s="799"/>
      <c r="AK116" s="800">
        <v>113</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368</v>
      </c>
      <c r="BR116" s="835"/>
      <c r="BS116" s="835"/>
      <c r="BT116" s="835"/>
      <c r="BU116" s="835"/>
      <c r="BV116" s="835" t="s">
        <v>368</v>
      </c>
      <c r="BW116" s="835"/>
      <c r="BX116" s="835"/>
      <c r="BY116" s="835"/>
      <c r="BZ116" s="835"/>
      <c r="CA116" s="835" t="s">
        <v>368</v>
      </c>
      <c r="CB116" s="835"/>
      <c r="CC116" s="835"/>
      <c r="CD116" s="835"/>
      <c r="CE116" s="835"/>
      <c r="CF116" s="896" t="s">
        <v>368</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368</v>
      </c>
      <c r="DH116" s="798"/>
      <c r="DI116" s="798"/>
      <c r="DJ116" s="798"/>
      <c r="DK116" s="799"/>
      <c r="DL116" s="800" t="s">
        <v>368</v>
      </c>
      <c r="DM116" s="798"/>
      <c r="DN116" s="798"/>
      <c r="DO116" s="798"/>
      <c r="DP116" s="799"/>
      <c r="DQ116" s="800">
        <v>958422</v>
      </c>
      <c r="DR116" s="798"/>
      <c r="DS116" s="798"/>
      <c r="DT116" s="798"/>
      <c r="DU116" s="799"/>
      <c r="DV116" s="845">
        <v>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18912682</v>
      </c>
      <c r="AB117" s="930"/>
      <c r="AC117" s="930"/>
      <c r="AD117" s="930"/>
      <c r="AE117" s="931"/>
      <c r="AF117" s="932">
        <v>18491899</v>
      </c>
      <c r="AG117" s="930"/>
      <c r="AH117" s="930"/>
      <c r="AI117" s="930"/>
      <c r="AJ117" s="931"/>
      <c r="AK117" s="932">
        <v>18182317</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77536</v>
      </c>
      <c r="AB119" s="916"/>
      <c r="AC119" s="916"/>
      <c r="AD119" s="916"/>
      <c r="AE119" s="917"/>
      <c r="AF119" s="918">
        <v>155701</v>
      </c>
      <c r="AG119" s="916"/>
      <c r="AH119" s="916"/>
      <c r="AI119" s="916"/>
      <c r="AJ119" s="917"/>
      <c r="AK119" s="918">
        <v>155812</v>
      </c>
      <c r="AL119" s="916"/>
      <c r="AM119" s="916"/>
      <c r="AN119" s="916"/>
      <c r="AO119" s="917"/>
      <c r="AP119" s="919">
        <v>0.2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435</v>
      </c>
      <c r="BP119" s="899"/>
      <c r="BQ119" s="903">
        <v>207470250</v>
      </c>
      <c r="BR119" s="866"/>
      <c r="BS119" s="866"/>
      <c r="BT119" s="866"/>
      <c r="BU119" s="866"/>
      <c r="BV119" s="866">
        <v>202457341</v>
      </c>
      <c r="BW119" s="866"/>
      <c r="BX119" s="866"/>
      <c r="BY119" s="866"/>
      <c r="BZ119" s="866"/>
      <c r="CA119" s="866">
        <v>199252311</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3762576</v>
      </c>
      <c r="DH119" s="781"/>
      <c r="DI119" s="781"/>
      <c r="DJ119" s="781"/>
      <c r="DK119" s="782"/>
      <c r="DL119" s="783">
        <v>3103369</v>
      </c>
      <c r="DM119" s="781"/>
      <c r="DN119" s="781"/>
      <c r="DO119" s="781"/>
      <c r="DP119" s="782"/>
      <c r="DQ119" s="783">
        <v>2444050</v>
      </c>
      <c r="DR119" s="781"/>
      <c r="DS119" s="781"/>
      <c r="DT119" s="781"/>
      <c r="DU119" s="782"/>
      <c r="DV119" s="869">
        <v>2.5</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570567</v>
      </c>
      <c r="AB120" s="798"/>
      <c r="AC120" s="798"/>
      <c r="AD120" s="798"/>
      <c r="AE120" s="799"/>
      <c r="AF120" s="800">
        <v>570814</v>
      </c>
      <c r="AG120" s="798"/>
      <c r="AH120" s="798"/>
      <c r="AI120" s="798"/>
      <c r="AJ120" s="799"/>
      <c r="AK120" s="800">
        <v>571076</v>
      </c>
      <c r="AL120" s="798"/>
      <c r="AM120" s="798"/>
      <c r="AN120" s="798"/>
      <c r="AO120" s="799"/>
      <c r="AP120" s="845">
        <v>0.6</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21054922</v>
      </c>
      <c r="BR120" s="863"/>
      <c r="BS120" s="863"/>
      <c r="BT120" s="863"/>
      <c r="BU120" s="863"/>
      <c r="BV120" s="863">
        <v>23468077</v>
      </c>
      <c r="BW120" s="863"/>
      <c r="BX120" s="863"/>
      <c r="BY120" s="863"/>
      <c r="BZ120" s="863"/>
      <c r="CA120" s="863">
        <v>26196751</v>
      </c>
      <c r="CB120" s="863"/>
      <c r="CC120" s="863"/>
      <c r="CD120" s="863"/>
      <c r="CE120" s="863"/>
      <c r="CF120" s="887">
        <v>27.2</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35667728</v>
      </c>
      <c r="DH120" s="863"/>
      <c r="DI120" s="863"/>
      <c r="DJ120" s="863"/>
      <c r="DK120" s="863"/>
      <c r="DL120" s="863">
        <v>34328259</v>
      </c>
      <c r="DM120" s="863"/>
      <c r="DN120" s="863"/>
      <c r="DO120" s="863"/>
      <c r="DP120" s="863"/>
      <c r="DQ120" s="863">
        <v>32752291</v>
      </c>
      <c r="DR120" s="863"/>
      <c r="DS120" s="863"/>
      <c r="DT120" s="863"/>
      <c r="DU120" s="863"/>
      <c r="DV120" s="864">
        <v>34</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50680111</v>
      </c>
      <c r="BR121" s="835"/>
      <c r="BS121" s="835"/>
      <c r="BT121" s="835"/>
      <c r="BU121" s="835"/>
      <c r="BV121" s="835">
        <v>49478894</v>
      </c>
      <c r="BW121" s="835"/>
      <c r="BX121" s="835"/>
      <c r="BY121" s="835"/>
      <c r="BZ121" s="835"/>
      <c r="CA121" s="835">
        <v>46900645</v>
      </c>
      <c r="CB121" s="835"/>
      <c r="CC121" s="835"/>
      <c r="CD121" s="835"/>
      <c r="CE121" s="835"/>
      <c r="CF121" s="896">
        <v>48.8</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1735217</v>
      </c>
      <c r="DH121" s="835"/>
      <c r="DI121" s="835"/>
      <c r="DJ121" s="835"/>
      <c r="DK121" s="835"/>
      <c r="DL121" s="835">
        <v>1169282</v>
      </c>
      <c r="DM121" s="835"/>
      <c r="DN121" s="835"/>
      <c r="DO121" s="835"/>
      <c r="DP121" s="835"/>
      <c r="DQ121" s="835">
        <v>699966</v>
      </c>
      <c r="DR121" s="835"/>
      <c r="DS121" s="835"/>
      <c r="DT121" s="835"/>
      <c r="DU121" s="835"/>
      <c r="DV121" s="812">
        <v>0.7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131278783</v>
      </c>
      <c r="BR122" s="866"/>
      <c r="BS122" s="866"/>
      <c r="BT122" s="866"/>
      <c r="BU122" s="866"/>
      <c r="BV122" s="866">
        <v>129654742</v>
      </c>
      <c r="BW122" s="866"/>
      <c r="BX122" s="866"/>
      <c r="BY122" s="866"/>
      <c r="BZ122" s="866"/>
      <c r="CA122" s="866">
        <v>126246477</v>
      </c>
      <c r="CB122" s="866"/>
      <c r="CC122" s="866"/>
      <c r="CD122" s="866"/>
      <c r="CE122" s="866"/>
      <c r="CF122" s="867">
        <v>131.19999999999999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443</v>
      </c>
      <c r="BP123" s="899"/>
      <c r="BQ123" s="853">
        <v>203013816</v>
      </c>
      <c r="BR123" s="854"/>
      <c r="BS123" s="854"/>
      <c r="BT123" s="854"/>
      <c r="BU123" s="854"/>
      <c r="BV123" s="854">
        <v>202601713</v>
      </c>
      <c r="BW123" s="854"/>
      <c r="BX123" s="854"/>
      <c r="BY123" s="854"/>
      <c r="BZ123" s="854"/>
      <c r="CA123" s="854">
        <v>199343873</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4.8</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332632</v>
      </c>
      <c r="AB126" s="798"/>
      <c r="AC126" s="798"/>
      <c r="AD126" s="798"/>
      <c r="AE126" s="799"/>
      <c r="AF126" s="800">
        <v>329602</v>
      </c>
      <c r="AG126" s="798"/>
      <c r="AH126" s="798"/>
      <c r="AI126" s="798"/>
      <c r="AJ126" s="799"/>
      <c r="AK126" s="800">
        <v>329669</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7213536</v>
      </c>
      <c r="AB128" s="819"/>
      <c r="AC128" s="819"/>
      <c r="AD128" s="819"/>
      <c r="AE128" s="820"/>
      <c r="AF128" s="821">
        <v>7151889</v>
      </c>
      <c r="AG128" s="819"/>
      <c r="AH128" s="819"/>
      <c r="AI128" s="819"/>
      <c r="AJ128" s="820"/>
      <c r="AK128" s="821">
        <v>6671195</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104234770</v>
      </c>
      <c r="AB129" s="798"/>
      <c r="AC129" s="798"/>
      <c r="AD129" s="798"/>
      <c r="AE129" s="799"/>
      <c r="AF129" s="800">
        <v>107837314</v>
      </c>
      <c r="AG129" s="798"/>
      <c r="AH129" s="798"/>
      <c r="AI129" s="798"/>
      <c r="AJ129" s="799"/>
      <c r="AK129" s="800">
        <v>108160487</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12719225</v>
      </c>
      <c r="AB130" s="798"/>
      <c r="AC130" s="798"/>
      <c r="AD130" s="798"/>
      <c r="AE130" s="799"/>
      <c r="AF130" s="800">
        <v>11792529</v>
      </c>
      <c r="AG130" s="798"/>
      <c r="AH130" s="798"/>
      <c r="AI130" s="798"/>
      <c r="AJ130" s="799"/>
      <c r="AK130" s="800">
        <v>11966562</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91515545</v>
      </c>
      <c r="AB131" s="781"/>
      <c r="AC131" s="781"/>
      <c r="AD131" s="781"/>
      <c r="AE131" s="782"/>
      <c r="AF131" s="783">
        <v>96044785</v>
      </c>
      <c r="AG131" s="781"/>
      <c r="AH131" s="781"/>
      <c r="AI131" s="781"/>
      <c r="AJ131" s="782"/>
      <c r="AK131" s="783">
        <v>96193925</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368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-1.1146510679999999</v>
      </c>
      <c r="AB132" s="761"/>
      <c r="AC132" s="761"/>
      <c r="AD132" s="761"/>
      <c r="AE132" s="762"/>
      <c r="AF132" s="763">
        <v>-0.47115415999999999</v>
      </c>
      <c r="AG132" s="761"/>
      <c r="AH132" s="761"/>
      <c r="AI132" s="761"/>
      <c r="AJ132" s="762"/>
      <c r="AK132" s="763">
        <v>-0.47346040299999997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-0.3</v>
      </c>
      <c r="AB133" s="740"/>
      <c r="AC133" s="740"/>
      <c r="AD133" s="740"/>
      <c r="AE133" s="741"/>
      <c r="AF133" s="739">
        <v>-0.5</v>
      </c>
      <c r="AG133" s="740"/>
      <c r="AH133" s="740"/>
      <c r="AI133" s="740"/>
      <c r="AJ133" s="741"/>
      <c r="AK133" s="739">
        <v>-0.6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29" orientation="portrait"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27617924</v>
      </c>
      <c r="L9" s="266">
        <v>49035</v>
      </c>
      <c r="M9" s="267">
        <v>57606</v>
      </c>
      <c r="N9" s="268">
        <v>-14.9</v>
      </c>
    </row>
    <row r="10" spans="1:16" x14ac:dyDescent="0.15">
      <c r="A10" s="250"/>
      <c r="B10" s="246"/>
      <c r="C10" s="246"/>
      <c r="D10" s="246"/>
      <c r="E10" s="246"/>
      <c r="F10" s="246"/>
      <c r="G10" s="1166" t="s">
        <v>477</v>
      </c>
      <c r="H10" s="1167"/>
      <c r="I10" s="1167"/>
      <c r="J10" s="1168"/>
      <c r="K10" s="269">
        <v>979554</v>
      </c>
      <c r="L10" s="270">
        <v>1739</v>
      </c>
      <c r="M10" s="271">
        <v>2562</v>
      </c>
      <c r="N10" s="272">
        <v>-32.1</v>
      </c>
    </row>
    <row r="11" spans="1:16" ht="13.5" customHeight="1" x14ac:dyDescent="0.15">
      <c r="A11" s="250"/>
      <c r="B11" s="246"/>
      <c r="C11" s="246"/>
      <c r="D11" s="246"/>
      <c r="E11" s="246"/>
      <c r="F11" s="246"/>
      <c r="G11" s="1166" t="s">
        <v>478</v>
      </c>
      <c r="H11" s="1167"/>
      <c r="I11" s="1167"/>
      <c r="J11" s="1168"/>
      <c r="K11" s="269">
        <v>143247</v>
      </c>
      <c r="L11" s="270">
        <v>254</v>
      </c>
      <c r="M11" s="271">
        <v>1597</v>
      </c>
      <c r="N11" s="272">
        <v>-84.1</v>
      </c>
    </row>
    <row r="12" spans="1:16" ht="13.5" customHeight="1" x14ac:dyDescent="0.15">
      <c r="A12" s="250"/>
      <c r="B12" s="246"/>
      <c r="C12" s="246"/>
      <c r="D12" s="246"/>
      <c r="E12" s="246"/>
      <c r="F12" s="246"/>
      <c r="G12" s="1166" t="s">
        <v>479</v>
      </c>
      <c r="H12" s="1167"/>
      <c r="I12" s="1167"/>
      <c r="J12" s="1168"/>
      <c r="K12" s="269" t="s">
        <v>480</v>
      </c>
      <c r="L12" s="270" t="s">
        <v>480</v>
      </c>
      <c r="M12" s="271">
        <v>583</v>
      </c>
      <c r="N12" s="272" t="s">
        <v>480</v>
      </c>
    </row>
    <row r="13" spans="1:16" ht="13.5" customHeight="1" x14ac:dyDescent="0.15">
      <c r="A13" s="250"/>
      <c r="B13" s="246"/>
      <c r="C13" s="246"/>
      <c r="D13" s="246"/>
      <c r="E13" s="246"/>
      <c r="F13" s="246"/>
      <c r="G13" s="1166" t="s">
        <v>481</v>
      </c>
      <c r="H13" s="1167"/>
      <c r="I13" s="1167"/>
      <c r="J13" s="1168"/>
      <c r="K13" s="269" t="s">
        <v>480</v>
      </c>
      <c r="L13" s="270" t="s">
        <v>480</v>
      </c>
      <c r="M13" s="271">
        <v>23</v>
      </c>
      <c r="N13" s="272" t="s">
        <v>480</v>
      </c>
    </row>
    <row r="14" spans="1:16" ht="13.5" customHeight="1" x14ac:dyDescent="0.15">
      <c r="A14" s="250"/>
      <c r="B14" s="246"/>
      <c r="C14" s="246"/>
      <c r="D14" s="246"/>
      <c r="E14" s="246"/>
      <c r="F14" s="246"/>
      <c r="G14" s="1166" t="s">
        <v>482</v>
      </c>
      <c r="H14" s="1167"/>
      <c r="I14" s="1167"/>
      <c r="J14" s="1168"/>
      <c r="K14" s="269">
        <v>1448913</v>
      </c>
      <c r="L14" s="270">
        <v>2573</v>
      </c>
      <c r="M14" s="271">
        <v>1821</v>
      </c>
      <c r="N14" s="272">
        <v>41.3</v>
      </c>
    </row>
    <row r="15" spans="1:16" ht="13.5" customHeight="1" x14ac:dyDescent="0.15">
      <c r="A15" s="250"/>
      <c r="B15" s="246"/>
      <c r="C15" s="246"/>
      <c r="D15" s="246"/>
      <c r="E15" s="246"/>
      <c r="F15" s="246"/>
      <c r="G15" s="1166" t="s">
        <v>483</v>
      </c>
      <c r="H15" s="1167"/>
      <c r="I15" s="1167"/>
      <c r="J15" s="1168"/>
      <c r="K15" s="269">
        <v>888058</v>
      </c>
      <c r="L15" s="270">
        <v>1577</v>
      </c>
      <c r="M15" s="271">
        <v>1288</v>
      </c>
      <c r="N15" s="272">
        <v>22.4</v>
      </c>
    </row>
    <row r="16" spans="1:16" x14ac:dyDescent="0.15">
      <c r="A16" s="250"/>
      <c r="B16" s="246"/>
      <c r="C16" s="246"/>
      <c r="D16" s="246"/>
      <c r="E16" s="246"/>
      <c r="F16" s="246"/>
      <c r="G16" s="1169" t="s">
        <v>484</v>
      </c>
      <c r="H16" s="1170"/>
      <c r="I16" s="1170"/>
      <c r="J16" s="1171"/>
      <c r="K16" s="270">
        <v>-2667994</v>
      </c>
      <c r="L16" s="270">
        <v>-4737</v>
      </c>
      <c r="M16" s="271">
        <v>-4777</v>
      </c>
      <c r="N16" s="272">
        <v>-0.8</v>
      </c>
    </row>
    <row r="17" spans="1:16" x14ac:dyDescent="0.15">
      <c r="A17" s="250"/>
      <c r="B17" s="246"/>
      <c r="C17" s="246"/>
      <c r="D17" s="246"/>
      <c r="E17" s="246"/>
      <c r="F17" s="246"/>
      <c r="G17" s="1169" t="s">
        <v>170</v>
      </c>
      <c r="H17" s="1170"/>
      <c r="I17" s="1170"/>
      <c r="J17" s="1171"/>
      <c r="K17" s="270">
        <v>28409702</v>
      </c>
      <c r="L17" s="270">
        <v>50441</v>
      </c>
      <c r="M17" s="271">
        <v>60704</v>
      </c>
      <c r="N17" s="272">
        <v>-16.899999999999999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4.79</v>
      </c>
      <c r="L21" s="283">
        <v>6.19</v>
      </c>
      <c r="M21" s="284">
        <v>-1.4</v>
      </c>
      <c r="N21" s="251"/>
      <c r="O21" s="285"/>
      <c r="P21" s="281"/>
    </row>
    <row r="22" spans="1:16" s="286" customFormat="1" x14ac:dyDescent="0.15">
      <c r="A22" s="281"/>
      <c r="B22" s="251"/>
      <c r="C22" s="251"/>
      <c r="D22" s="251"/>
      <c r="E22" s="251"/>
      <c r="F22" s="251"/>
      <c r="G22" s="1163" t="s">
        <v>490</v>
      </c>
      <c r="H22" s="1164"/>
      <c r="I22" s="1164"/>
      <c r="J22" s="1165"/>
      <c r="K22" s="287">
        <v>98.7</v>
      </c>
      <c r="L22" s="288">
        <v>100.2</v>
      </c>
      <c r="M22" s="289">
        <v>-1.5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12664964</v>
      </c>
      <c r="L32" s="296">
        <v>22486</v>
      </c>
      <c r="M32" s="297">
        <v>38230</v>
      </c>
      <c r="N32" s="298">
        <v>-41.2</v>
      </c>
    </row>
    <row r="33" spans="1:16" ht="13.5" customHeight="1" x14ac:dyDescent="0.15">
      <c r="A33" s="250"/>
      <c r="B33" s="246"/>
      <c r="C33" s="246"/>
      <c r="D33" s="246"/>
      <c r="E33" s="246"/>
      <c r="F33" s="246"/>
      <c r="G33" s="1154" t="s">
        <v>495</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496</v>
      </c>
      <c r="H34" s="1155"/>
      <c r="I34" s="1155"/>
      <c r="J34" s="1156"/>
      <c r="K34" s="296" t="s">
        <v>480</v>
      </c>
      <c r="L34" s="296" t="s">
        <v>480</v>
      </c>
      <c r="M34" s="297">
        <v>109</v>
      </c>
      <c r="N34" s="298" t="s">
        <v>480</v>
      </c>
    </row>
    <row r="35" spans="1:16" ht="27" customHeight="1" x14ac:dyDescent="0.15">
      <c r="A35" s="250"/>
      <c r="B35" s="246"/>
      <c r="C35" s="246"/>
      <c r="D35" s="246"/>
      <c r="E35" s="246"/>
      <c r="F35" s="246"/>
      <c r="G35" s="1154" t="s">
        <v>497</v>
      </c>
      <c r="H35" s="1155"/>
      <c r="I35" s="1155"/>
      <c r="J35" s="1156"/>
      <c r="K35" s="296">
        <v>4053386</v>
      </c>
      <c r="L35" s="296">
        <v>7197</v>
      </c>
      <c r="M35" s="297">
        <v>9521</v>
      </c>
      <c r="N35" s="298">
        <v>-24.4</v>
      </c>
    </row>
    <row r="36" spans="1:16" ht="27" customHeight="1" x14ac:dyDescent="0.15">
      <c r="A36" s="250"/>
      <c r="B36" s="246"/>
      <c r="C36" s="246"/>
      <c r="D36" s="246"/>
      <c r="E36" s="246"/>
      <c r="F36" s="246"/>
      <c r="G36" s="1154" t="s">
        <v>498</v>
      </c>
      <c r="H36" s="1155"/>
      <c r="I36" s="1155"/>
      <c r="J36" s="1156"/>
      <c r="K36" s="296">
        <v>407297</v>
      </c>
      <c r="L36" s="296">
        <v>723</v>
      </c>
      <c r="M36" s="297">
        <v>386</v>
      </c>
      <c r="N36" s="298">
        <v>87.3</v>
      </c>
    </row>
    <row r="37" spans="1:16" ht="13.5" customHeight="1" x14ac:dyDescent="0.15">
      <c r="A37" s="250"/>
      <c r="B37" s="246"/>
      <c r="C37" s="246"/>
      <c r="D37" s="246"/>
      <c r="E37" s="246"/>
      <c r="F37" s="246"/>
      <c r="G37" s="1154" t="s">
        <v>499</v>
      </c>
      <c r="H37" s="1155"/>
      <c r="I37" s="1155"/>
      <c r="J37" s="1156"/>
      <c r="K37" s="296">
        <v>1056557</v>
      </c>
      <c r="L37" s="296">
        <v>1876</v>
      </c>
      <c r="M37" s="297">
        <v>876</v>
      </c>
      <c r="N37" s="298">
        <v>114.2</v>
      </c>
    </row>
    <row r="38" spans="1:16" ht="27" customHeight="1" x14ac:dyDescent="0.15">
      <c r="A38" s="250"/>
      <c r="B38" s="246"/>
      <c r="C38" s="246"/>
      <c r="D38" s="246"/>
      <c r="E38" s="246"/>
      <c r="F38" s="246"/>
      <c r="G38" s="1157" t="s">
        <v>500</v>
      </c>
      <c r="H38" s="1158"/>
      <c r="I38" s="1158"/>
      <c r="J38" s="1159"/>
      <c r="K38" s="299">
        <v>113</v>
      </c>
      <c r="L38" s="299">
        <v>0</v>
      </c>
      <c r="M38" s="300">
        <v>2</v>
      </c>
      <c r="N38" s="301">
        <v>-100</v>
      </c>
      <c r="O38" s="295"/>
    </row>
    <row r="39" spans="1:16" x14ac:dyDescent="0.15">
      <c r="A39" s="250"/>
      <c r="B39" s="246"/>
      <c r="C39" s="246"/>
      <c r="D39" s="246"/>
      <c r="E39" s="246"/>
      <c r="F39" s="246"/>
      <c r="G39" s="1157" t="s">
        <v>501</v>
      </c>
      <c r="H39" s="1158"/>
      <c r="I39" s="1158"/>
      <c r="J39" s="1159"/>
      <c r="K39" s="302">
        <v>-6671195</v>
      </c>
      <c r="L39" s="302">
        <v>-11845</v>
      </c>
      <c r="M39" s="303">
        <v>-8387</v>
      </c>
      <c r="N39" s="304">
        <v>41.2</v>
      </c>
      <c r="O39" s="295"/>
    </row>
    <row r="40" spans="1:16" ht="27" customHeight="1" x14ac:dyDescent="0.15">
      <c r="A40" s="250"/>
      <c r="B40" s="246"/>
      <c r="C40" s="246"/>
      <c r="D40" s="246"/>
      <c r="E40" s="246"/>
      <c r="F40" s="246"/>
      <c r="G40" s="1154" t="s">
        <v>502</v>
      </c>
      <c r="H40" s="1155"/>
      <c r="I40" s="1155"/>
      <c r="J40" s="1156"/>
      <c r="K40" s="302">
        <v>-11966562</v>
      </c>
      <c r="L40" s="302">
        <v>-21246</v>
      </c>
      <c r="M40" s="303">
        <v>-29253</v>
      </c>
      <c r="N40" s="304">
        <v>-27.4</v>
      </c>
      <c r="O40" s="295"/>
    </row>
    <row r="41" spans="1:16" x14ac:dyDescent="0.15">
      <c r="A41" s="250"/>
      <c r="B41" s="246"/>
      <c r="C41" s="246"/>
      <c r="D41" s="246"/>
      <c r="E41" s="246"/>
      <c r="F41" s="246"/>
      <c r="G41" s="1160" t="s">
        <v>281</v>
      </c>
      <c r="H41" s="1161"/>
      <c r="I41" s="1161"/>
      <c r="J41" s="1162"/>
      <c r="K41" s="296">
        <v>-455440</v>
      </c>
      <c r="L41" s="302">
        <v>-809</v>
      </c>
      <c r="M41" s="303">
        <v>11483</v>
      </c>
      <c r="N41" s="304">
        <v>-107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16543285</v>
      </c>
      <c r="J51" s="322">
        <v>29401</v>
      </c>
      <c r="K51" s="323">
        <v>14.7</v>
      </c>
      <c r="L51" s="324">
        <v>39425</v>
      </c>
      <c r="M51" s="325">
        <v>2.1</v>
      </c>
      <c r="N51" s="326">
        <v>12.6</v>
      </c>
    </row>
    <row r="52" spans="1:14" x14ac:dyDescent="0.15">
      <c r="A52" s="250"/>
      <c r="B52" s="246"/>
      <c r="C52" s="246"/>
      <c r="D52" s="246"/>
      <c r="E52" s="246"/>
      <c r="F52" s="246"/>
      <c r="G52" s="327"/>
      <c r="H52" s="328" t="s">
        <v>513</v>
      </c>
      <c r="I52" s="329">
        <v>10677269</v>
      </c>
      <c r="J52" s="330">
        <v>18976</v>
      </c>
      <c r="K52" s="331">
        <v>6.3</v>
      </c>
      <c r="L52" s="332">
        <v>22414</v>
      </c>
      <c r="M52" s="333">
        <v>-0.1</v>
      </c>
      <c r="N52" s="334">
        <v>6.4</v>
      </c>
    </row>
    <row r="53" spans="1:14" x14ac:dyDescent="0.15">
      <c r="A53" s="250"/>
      <c r="B53" s="246"/>
      <c r="C53" s="246"/>
      <c r="D53" s="246"/>
      <c r="E53" s="246"/>
      <c r="F53" s="246"/>
      <c r="G53" s="312" t="s">
        <v>514</v>
      </c>
      <c r="H53" s="313"/>
      <c r="I53" s="321">
        <v>19425653</v>
      </c>
      <c r="J53" s="322">
        <v>34474</v>
      </c>
      <c r="K53" s="323">
        <v>17.3</v>
      </c>
      <c r="L53" s="324">
        <v>43141</v>
      </c>
      <c r="M53" s="325">
        <v>9.4</v>
      </c>
      <c r="N53" s="326">
        <v>7.9</v>
      </c>
    </row>
    <row r="54" spans="1:14" x14ac:dyDescent="0.15">
      <c r="A54" s="250"/>
      <c r="B54" s="246"/>
      <c r="C54" s="246"/>
      <c r="D54" s="246"/>
      <c r="E54" s="246"/>
      <c r="F54" s="246"/>
      <c r="G54" s="327"/>
      <c r="H54" s="328" t="s">
        <v>513</v>
      </c>
      <c r="I54" s="329">
        <v>12843000</v>
      </c>
      <c r="J54" s="330">
        <v>22792</v>
      </c>
      <c r="K54" s="331">
        <v>20.100000000000001</v>
      </c>
      <c r="L54" s="332">
        <v>21887</v>
      </c>
      <c r="M54" s="333">
        <v>-2.4</v>
      </c>
      <c r="N54" s="334">
        <v>22.5</v>
      </c>
    </row>
    <row r="55" spans="1:14" x14ac:dyDescent="0.15">
      <c r="A55" s="250"/>
      <c r="B55" s="246"/>
      <c r="C55" s="246"/>
      <c r="D55" s="246"/>
      <c r="E55" s="246"/>
      <c r="F55" s="246"/>
      <c r="G55" s="312" t="s">
        <v>515</v>
      </c>
      <c r="H55" s="313"/>
      <c r="I55" s="321">
        <v>18880503</v>
      </c>
      <c r="J55" s="322">
        <v>33561</v>
      </c>
      <c r="K55" s="323">
        <v>-2.6</v>
      </c>
      <c r="L55" s="324">
        <v>45117</v>
      </c>
      <c r="M55" s="325">
        <v>4.5999999999999996</v>
      </c>
      <c r="N55" s="326">
        <v>-7.2</v>
      </c>
    </row>
    <row r="56" spans="1:14" x14ac:dyDescent="0.15">
      <c r="A56" s="250"/>
      <c r="B56" s="246"/>
      <c r="C56" s="246"/>
      <c r="D56" s="246"/>
      <c r="E56" s="246"/>
      <c r="F56" s="246"/>
      <c r="G56" s="327"/>
      <c r="H56" s="328" t="s">
        <v>513</v>
      </c>
      <c r="I56" s="329">
        <v>13572629</v>
      </c>
      <c r="J56" s="330">
        <v>24126</v>
      </c>
      <c r="K56" s="331">
        <v>5.9</v>
      </c>
      <c r="L56" s="332">
        <v>25589</v>
      </c>
      <c r="M56" s="333">
        <v>16.899999999999999</v>
      </c>
      <c r="N56" s="334">
        <v>-11</v>
      </c>
    </row>
    <row r="57" spans="1:14" x14ac:dyDescent="0.15">
      <c r="A57" s="250"/>
      <c r="B57" s="246"/>
      <c r="C57" s="246"/>
      <c r="D57" s="246"/>
      <c r="E57" s="246"/>
      <c r="F57" s="246"/>
      <c r="G57" s="312" t="s">
        <v>516</v>
      </c>
      <c r="H57" s="313"/>
      <c r="I57" s="321">
        <v>16172605</v>
      </c>
      <c r="J57" s="322">
        <v>28736</v>
      </c>
      <c r="K57" s="323">
        <v>-14.4</v>
      </c>
      <c r="L57" s="324">
        <v>50880</v>
      </c>
      <c r="M57" s="325">
        <v>12.8</v>
      </c>
      <c r="N57" s="326">
        <v>-27.2</v>
      </c>
    </row>
    <row r="58" spans="1:14" x14ac:dyDescent="0.15">
      <c r="A58" s="250"/>
      <c r="B58" s="246"/>
      <c r="C58" s="246"/>
      <c r="D58" s="246"/>
      <c r="E58" s="246"/>
      <c r="F58" s="246"/>
      <c r="G58" s="327"/>
      <c r="H58" s="328" t="s">
        <v>513</v>
      </c>
      <c r="I58" s="329">
        <v>12090953</v>
      </c>
      <c r="J58" s="330">
        <v>21484</v>
      </c>
      <c r="K58" s="331">
        <v>-11</v>
      </c>
      <c r="L58" s="332">
        <v>27819</v>
      </c>
      <c r="M58" s="333">
        <v>8.6999999999999993</v>
      </c>
      <c r="N58" s="334">
        <v>-19.7</v>
      </c>
    </row>
    <row r="59" spans="1:14" x14ac:dyDescent="0.15">
      <c r="A59" s="250"/>
      <c r="B59" s="246"/>
      <c r="C59" s="246"/>
      <c r="D59" s="246"/>
      <c r="E59" s="246"/>
      <c r="F59" s="246"/>
      <c r="G59" s="312" t="s">
        <v>517</v>
      </c>
      <c r="H59" s="313"/>
      <c r="I59" s="321">
        <v>18306475</v>
      </c>
      <c r="J59" s="322">
        <v>32503</v>
      </c>
      <c r="K59" s="323">
        <v>13.1</v>
      </c>
      <c r="L59" s="324">
        <v>46395</v>
      </c>
      <c r="M59" s="325">
        <v>-8.8000000000000007</v>
      </c>
      <c r="N59" s="326">
        <v>21.9</v>
      </c>
    </row>
    <row r="60" spans="1:14" x14ac:dyDescent="0.15">
      <c r="A60" s="250"/>
      <c r="B60" s="246"/>
      <c r="C60" s="246"/>
      <c r="D60" s="246"/>
      <c r="E60" s="246"/>
      <c r="F60" s="246"/>
      <c r="G60" s="327"/>
      <c r="H60" s="328" t="s">
        <v>513</v>
      </c>
      <c r="I60" s="335">
        <v>14124149</v>
      </c>
      <c r="J60" s="330">
        <v>25077</v>
      </c>
      <c r="K60" s="331">
        <v>16.7</v>
      </c>
      <c r="L60" s="332">
        <v>26304</v>
      </c>
      <c r="M60" s="333">
        <v>-5.4</v>
      </c>
      <c r="N60" s="334">
        <v>22.1</v>
      </c>
    </row>
    <row r="61" spans="1:14" x14ac:dyDescent="0.15">
      <c r="A61" s="250"/>
      <c r="B61" s="246"/>
      <c r="C61" s="246"/>
      <c r="D61" s="246"/>
      <c r="E61" s="246"/>
      <c r="F61" s="246"/>
      <c r="G61" s="312" t="s">
        <v>518</v>
      </c>
      <c r="H61" s="336"/>
      <c r="I61" s="337">
        <v>17865704</v>
      </c>
      <c r="J61" s="338">
        <v>31735</v>
      </c>
      <c r="K61" s="339">
        <v>5.6</v>
      </c>
      <c r="L61" s="340">
        <v>44992</v>
      </c>
      <c r="M61" s="341">
        <v>4</v>
      </c>
      <c r="N61" s="326">
        <v>1.6</v>
      </c>
    </row>
    <row r="62" spans="1:14" x14ac:dyDescent="0.15">
      <c r="A62" s="250"/>
      <c r="B62" s="246"/>
      <c r="C62" s="246"/>
      <c r="D62" s="246"/>
      <c r="E62" s="246"/>
      <c r="F62" s="246"/>
      <c r="G62" s="327"/>
      <c r="H62" s="328" t="s">
        <v>513</v>
      </c>
      <c r="I62" s="329">
        <v>12661600</v>
      </c>
      <c r="J62" s="330">
        <v>22491</v>
      </c>
      <c r="K62" s="331">
        <v>7.6</v>
      </c>
      <c r="L62" s="332">
        <v>24803</v>
      </c>
      <c r="M62" s="333">
        <v>3.5</v>
      </c>
      <c r="N62" s="334">
        <v>4.0999999999999996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9.77</v>
      </c>
      <c r="G47" s="12">
        <v>9</v>
      </c>
      <c r="H47" s="12">
        <v>9.91</v>
      </c>
      <c r="I47" s="12">
        <v>9.59</v>
      </c>
      <c r="J47" s="13">
        <v>11.5</v>
      </c>
    </row>
    <row r="48" spans="2:10" ht="57.75" customHeight="1" x14ac:dyDescent="0.15">
      <c r="B48" s="14"/>
      <c r="C48" s="1174" t="s">
        <v>4</v>
      </c>
      <c r="D48" s="1174"/>
      <c r="E48" s="1175"/>
      <c r="F48" s="15">
        <v>3.14</v>
      </c>
      <c r="G48" s="16">
        <v>4.49</v>
      </c>
      <c r="H48" s="16">
        <v>1.82</v>
      </c>
      <c r="I48" s="16">
        <v>3.76</v>
      </c>
      <c r="J48" s="17">
        <v>1.83</v>
      </c>
    </row>
    <row r="49" spans="2:10" ht="57.75" customHeight="1" thickBot="1" x14ac:dyDescent="0.2">
      <c r="B49" s="18"/>
      <c r="C49" s="1176" t="s">
        <v>5</v>
      </c>
      <c r="D49" s="1176"/>
      <c r="E49" s="1177"/>
      <c r="F49" s="19">
        <v>0.25</v>
      </c>
      <c r="G49" s="20">
        <v>0.68</v>
      </c>
      <c r="H49" s="20" t="s">
        <v>525</v>
      </c>
      <c r="I49" s="20">
        <v>2.0099999999999998</v>
      </c>
      <c r="J49" s="21">
        <v>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米本　光治</cp:lastModifiedBy>
  <cp:lastPrinted>2018-02-27T01:29:20Z</cp:lastPrinted>
  <dcterms:created xsi:type="dcterms:W3CDTF">2018-01-24T04:30:35Z</dcterms:created>
  <dcterms:modified xsi:type="dcterms:W3CDTF">2021-08-05T11:13:43Z</dcterms:modified>
</cp:coreProperties>
</file>