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P:\650100 財政課\決算\28 財政状況資料集（H22決算～）\令和元年度決算\06　作成依頼（2回目）\3_提出\HP公開用\"/>
    </mc:Choice>
  </mc:AlternateContent>
  <bookViews>
    <workbookView xWindow="0" yWindow="0" windowWidth="20490" windowHeight="7620" tabRatio="6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<sst xmlns="http://schemas.openxmlformats.org/spreadsheetml/2006/main" count="1082" uniqueCount="606">
  <si>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</si>
  <si>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</si>
  <si>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</si>
  <si>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</si>
  <si>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</si>
  <si>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</si>
  <si>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</si>
  <si>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</si>
  <si>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</si>
  <si>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</si>
  <si>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</si>
  <si>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</si>
  <si>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</si>
  <si>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</si>
  <si>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</si>
  <si>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</si>
  <si>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</si>
  <si>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</si>
  <si>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</si>
  <si>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</si>
  <si>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</si>
  <si>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</si>
  <si>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</si>
  <si>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</si>
  <si>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</si>
  <si>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</si>
  <si>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</si>
  <si>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</si>
  <si>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</si>
  <si>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</si>
  <si>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</si>
  <si>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</si>
  <si>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</si>
  <si>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</si>
  <si>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</si>
  <si>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</si>
  <si>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</si>
  <si>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</si>
  <si>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</si>
  <si>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</si>
  <si>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</si>
  <si>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</si>
  <si>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</si>
  <si>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</si>
  <si>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</si>
  <si>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</si>
  <si>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</si>
  <si>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</si>
  <si>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</si>
  <si>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</si>
  <si>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</si>
  <si>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</si>
  <si>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</si>
  <si>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</si>
  <si>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</si>
  <si>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</si>
  <si>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</si>
  <si>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</si>
  <si>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</si>
  <si>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</si>
  <si>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</si>
  <si>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</si>
  <si>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</si>
  <si>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</si>
  <si>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</si>
  <si>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</si>
  <si>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</si>
  <si>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</si>
  <si>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</si>
  <si>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</si>
  <si>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</si>
  <si>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</si>
  <si>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</si>
  <si>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</si>
  <si>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</si>
  <si>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</si>
  <si>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</si>
  <si>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</si>
  <si>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</si>
  <si>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</si>
  <si>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</si>
  <si>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</si>
  <si>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</si>
  <si>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</si>
  <si>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</si>
  <si>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</si>
  <si>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</si>
  <si>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</si>
  <si>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</si>
  <si>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</si>
  <si>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</si>
  <si>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</si>
  <si>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</si>
  <si>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</si>
  <si>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</si>
  <si>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</si>
  <si>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</si>
  <si>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</si>
  <si>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</si>
  <si>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</si>
  <si>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</si>
  <si>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</si>
  <si>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</si>
  <si>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</si>
  <si>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</si>
  <si>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</si>
  <si>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</si>
  <si>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</si>
  <si>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</si>
  <si>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</si>
  <si>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</si>
  <si>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</si>
  <si>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</si>
  <si>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</si>
  <si>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</si>
  <si>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</si>
  <si>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</si>
  <si>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</si>
  <si>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</si>
  <si>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</si>
  <si>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</si>
  <si>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</si>
  <si>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</si>
  <si>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</si>
  <si>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</si>
  <si>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</si>
  <si>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</si>
  <si>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</si>
  <si>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</si>
  <si>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</si>
  <si>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</si>
  <si>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</si>
  <si>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</si>
  <si>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</si>
  <si>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</si>
  <si>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</si>
  <si>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</si>
  <si>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</si>
  <si>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</si>
  <si>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</si>
  <si>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</si>
  <si>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</si>
  <si>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</si>
  <si>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</si>
  <si>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</si>
  <si>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</si>
  <si>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</si>
  <si>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</si>
  <si>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</si>
  <si>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</si>
  <si>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</si>
  <si>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</si>
  <si>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</si>
  <si>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</si>
  <si>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</si>
  <si>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</si>
  <si>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</si>
  <si>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</si>
  <si>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</si>
  <si>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</si>
  <si>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</si>
  <si>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</si>
  <si>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</si>
  <si>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</si>
  <si>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</si>
  <si>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</si>
  <si>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</si>
  <si>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</si>
  <si>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</si>
  <si>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</si>
  <si>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</si>
  <si>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</si>
  <si>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</si>
  <si>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</si>
  <si>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</si>
  <si>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</si>
  <si>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</si>
  <si>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</si>
  <si>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</si>
  <si>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</si>
  <si>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</si>
  <si>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</si>
  <si>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</si>
  <si>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</si>
  <si>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</si>
  <si>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</si>
  <si>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</si>
  <si>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</si>
  <si>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</si>
  <si>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</si>
  <si>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</si>
  <si>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</si>
  <si>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</si>
  <si>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</si>
  <si>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</si>
  <si>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</si>
  <si>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</si>
  <si>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</si>
  <si>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</si>
  <si>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</si>
  <si>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</si>
  <si>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</si>
  <si>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</si>
  <si>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</si>
  <si>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</si>
  <si>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</si>
  <si>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</si>
  <si>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</si>
  <si>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</si>
  <si>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</si>
  <si>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</si>
  <si>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</si>
  <si>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</si>
  <si>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</si>
  <si>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</si>
  <si>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</si>
  <si>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</si>
  <si>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</si>
  <si>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</si>
  <si>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</si>
  <si>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</si>
  <si>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</si>
  <si>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</si>
  <si>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</si>
  <si>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</si>
  <si>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</si>
  <si>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</si>
  <si>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</si>
  <si>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</si>
  <si>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</si>
  <si>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</si>
  <si>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</si>
  <si>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</si>
  <si>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</si>
  <si>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</si>
  <si>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</si>
  <si>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</si>
  <si>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</si>
  <si>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</si>
  <si>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</si>
  <si>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</si>
  <si>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</si>
  <si>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</si>
  <si>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</si>
  <si>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</si>
  <si>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</si>
  <si>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</si>
  <si>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</si>
  <si>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</si>
  <si>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</si>
  <si>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</si>
  <si>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</si>
  <si>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</si>
  <si>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</si>
  <si>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</si>
  <si>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</si>
  <si>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</si>
  <si>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</si>
  <si>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</si>
  <si>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</si>
  <si>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</si>
  <si>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</si>
  <si>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</si>
  <si>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</si>
  <si>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</si>
  <si>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</si>
  <si>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</si>
  <si>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</si>
  <si>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</si>
  <si>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</si>
  <si>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</si>
  <si>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</si>
  <si>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</si>
  <si>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</si>
  <si>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</si>
  <si>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</si>
  <si>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</si>
  <si>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</si>
  <si>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</si>
  <si>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</si>
  <si>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</si>
  <si>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</si>
  <si>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</si>
  <si>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</si>
  <si>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</si>
  <si>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</si>
  <si>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</si>
  <si>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</si>
  <si>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</si>
  <si>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</si>
  <si>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</si>
  <si>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</si>
  <si>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</si>
  <si>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</si>
  <si>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</si>
  <si>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</si>
  <si>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</si>
  <si>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</si>
  <si>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</si>
  <si>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</si>
  <si>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</si>
  <si>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</si>
  <si>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</si>
  <si>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</si>
  <si>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</si>
  <si>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</si>
  <si>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</si>
  <si>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</si>
  <si>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</si>
  <si>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</si>
  <si>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</si>
  <si>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</si>
  <si>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</si>
  <si>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</si>
  <si>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</si>
  <si>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</si>
  <si>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</si>
  <si>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</si>
  <si>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</si>
  <si>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</si>
  <si>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</si>
  <si>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</si>
  <si>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</si>
  <si>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</si>
  <si>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</si>
  <si>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</si>
  <si>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</si>
  <si>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</si>
  <si>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</si>
  <si>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</si>
  <si>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</si>
  <si>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</si>
  <si>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</si>
  <si>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</si>
  <si>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</si>
  <si>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</si>
  <si>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</si>
  <si>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</si>
  <si>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</si>
  <si>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</si>
  <si>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</si>
  <si>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</si>
  <si>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</si>
  <si>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</si>
  <si>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</si>
  <si>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</si>
  <si>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</si>
  <si>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</si>
  <si>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</si>
  <si>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</si>
  <si>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</si>
  <si>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</si>
  <si>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</si>
  <si>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</si>
  <si>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</si>
  <si>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</si>
  <si>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</si>
  <si>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</si>
  <si>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</si>
  <si>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</si>
  <si>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</si>
  <si>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</si>
  <si>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</si>
  <si>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</si>
  <si>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</si>
  <si>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</si>
  <si>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</si>
  <si>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</si>
  <si>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</si>
  <si>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</si>
  <si>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</si>
  <si>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</si>
  <si>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</si>
  <si>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</si>
  <si>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</si>
  <si>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</si>
  <si>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</si>
  <si>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</si>
  <si>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</si>
  <si>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</si>
  <si>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</si>
  <si>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</si>
  <si>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</si>
  <si>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</si>
  <si>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</si>
  <si>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</si>
  <si>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</si>
  <si>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</si>
  <si>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</si>
  <si>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</si>
  <si>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</si>
  <si>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</si>
  <si>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</si>
  <si>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</si>
  <si>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</si>
  <si>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</si>
  <si>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</si>
  <si>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</si>
  <si>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</si>
  <si>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</si>
  <si>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</si>
  <si>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</si>
  <si>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</si>
  <si>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</si>
  <si>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</si>
  <si>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</si>
  <si>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</si>
  <si>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</si>
  <si>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</si>
  <si>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</si>
  <si>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</si>
  <si>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</si>
  <si>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</si>
  <si>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</si>
  <si>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</si>
  <si>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</si>
  <si>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</si>
  <si>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</si>
  <si>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</si>
  <si>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</si>
  <si>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</si>
  <si>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</si>
  <si>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</si>
  <si>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</si>
  <si>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</si>
  <si>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</si>
  <si>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</si>
  <si>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</si>
  <si>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</si>
  <si>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</si>
  <si>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</si>
  <si>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</si>
  <si>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</si>
  <si>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</si>
  <si>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</si>
  <si>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</si>
  <si>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</si>
  <si>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</si>
  <si>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</si>
  <si>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</si>
  <si>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</si>
  <si>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</si>
  <si>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</si>
  <si>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</si>
  <si>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</si>
  <si>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</si>
  <si>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</si>
  <si>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</si>
  <si>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</si>
  <si>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</si>
  <si>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</si>
  <si>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</si>
  <si>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</si>
  <si>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</si>
  <si>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</si>
  <si>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</si>
  <si>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</si>
  <si>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</si>
  <si>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</si>
  <si>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</si>
  <si>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</si>
  <si>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</si>
  <si>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</si>
  <si>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</si>
  <si>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</si>
  <si>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</si>
  <si>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</si>
  <si>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</si>
  <si>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</si>
  <si>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</si>
  <si>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</si>
  <si>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</si>
  <si>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</si>
  <si>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</si>
  <si>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</si>
  <si>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</si>
  <si>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</si>
  <si>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</si>
  <si>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</si>
  <si>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</si>
  <si>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</si>
  <si>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</si>
  <si>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</si>
  <si>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</si>
  <si>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</si>
  <si>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</si>
  <si>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</si>
  <si>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</si>
  <si>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</si>
  <si>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</si>
  <si>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</si>
  <si>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</si>
  <si>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</si>
  <si>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</si>
  <si>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</si>
  <si>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</si>
  <si>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</si>
  <si>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</si>
  <si>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</si>
  <si>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</si>
  <si>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</si>
  <si>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</si>
  <si>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</si>
  <si>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</si>
  <si>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</si>
  <si>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</si>
  <si>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</si>
  <si>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</si>
  <si>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</si>
  <si>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</si>
  <si>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</si>
  <si>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</si>
  <si>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</si>
  <si>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</si>
  <si>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</si>
  <si>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</si>
  <si>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</si>
  <si>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</si>
  <si>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</si>
  <si>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</si>
  <si>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</si>
  <si>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</si>
  <si>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</si>
  <si>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</si>
  <si>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</si>
  <si>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</si>
  <si>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</si>
  <si>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</si>
  <si>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</si>
  <si>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</si>
  <si>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</si>
  <si>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</si>
  <si>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</si>
  <si>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</si>
  <si>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</si>
  <si>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</si>
  <si>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</si>
  <si>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</si>
  <si>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</si>
  <si>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</si>
  <si>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</si>
  <si>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</si>
  <si>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</si>
  <si>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</si>
  <si>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</si>
  <si>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</si>
  <si>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</si>
  <si>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</si>
  <si>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</si>
  <si>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</si>
  <si>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</si>
  <si>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</si>
  <si>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</si>
  <si>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</si>
  <si>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</si>
  <si>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</si>
  <si>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</si>
  <si>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</si>
  <si>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</si>
  <si>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一般会計</t>
  </si>
  <si>
    <t>国民健康保険事業特別会計</t>
  </si>
  <si>
    <t>介護保険特別会計</t>
  </si>
  <si>
    <t>下水道事業特別会計</t>
  </si>
  <si>
    <t>後期高齢者医療特別会計</t>
  </si>
  <si>
    <t>母子・父子福祉資金特別会計</t>
  </si>
  <si>
    <t>土地取得事業特別会計</t>
  </si>
  <si>
    <t>借入金管理特別会計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</si>
  <si>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</si>
  <si>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</si>
  <si>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</si>
  <si>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</si>
  <si>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</si>
  <si>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</si>
  <si>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</si>
  <si>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</si>
  <si>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八王子市学園都市文化ふれあい財団</t>
    <rPh sb="0" eb="3">
      <t>ハチオウジ</t>
    </rPh>
    <rPh sb="3" eb="4">
      <t>シ</t>
    </rPh>
    <rPh sb="4" eb="6">
      <t>ガクエン</t>
    </rPh>
    <rPh sb="6" eb="8">
      <t>トシ</t>
    </rPh>
    <rPh sb="8" eb="10">
      <t>ブンカ</t>
    </rPh>
    <rPh sb="14" eb="16">
      <t>ザイダン</t>
    </rPh>
    <phoneticPr fontId="2"/>
  </si>
  <si>
    <t>八王子市まちづくり公社</t>
    <rPh sb="0" eb="4">
      <t>ハチオウジシ</t>
    </rPh>
    <rPh sb="9" eb="11">
      <t>コウシャ</t>
    </rPh>
    <phoneticPr fontId="2"/>
  </si>
  <si>
    <t>-</t>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</si>
  <si>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</si>
  <si>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</si>
  <si>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</si>
  <si>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</si>
  <si>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</si>
  <si>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</si>
  <si>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</si>
  <si>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phoneticPr fontId="2"/>
  </si>
  <si>
    <t>東京都後期高齢者医療広域連合
（後期高齢者医療特別会計）</t>
    <phoneticPr fontId="2"/>
  </si>
  <si>
    <t>-</t>
    <phoneticPr fontId="2"/>
  </si>
  <si>
    <t>公共施設整備保全基金</t>
    <rPh sb="0" eb="10">
      <t>コウキョウシセツセイビホゼンキキン</t>
    </rPh>
    <phoneticPr fontId="5"/>
  </si>
  <si>
    <t>八王子駅周辺整備基金</t>
    <rPh sb="0" eb="4">
      <t>ハチオウジエキ</t>
    </rPh>
    <rPh sb="4" eb="6">
      <t>シュウヘン</t>
    </rPh>
    <rPh sb="6" eb="8">
      <t>セイビ</t>
    </rPh>
    <rPh sb="8" eb="10">
      <t>キキン</t>
    </rPh>
    <phoneticPr fontId="5"/>
  </si>
  <si>
    <t>高尾駅周辺整備基金</t>
    <rPh sb="0" eb="3">
      <t>タカオエキ</t>
    </rPh>
    <rPh sb="3" eb="5">
      <t>シュウヘン</t>
    </rPh>
    <rPh sb="5" eb="7">
      <t>セイビ</t>
    </rPh>
    <rPh sb="7" eb="9">
      <t>キキン</t>
    </rPh>
    <phoneticPr fontId="5"/>
  </si>
  <si>
    <t>子ども・若者基金</t>
    <rPh sb="0" eb="1">
      <t>コ</t>
    </rPh>
    <rPh sb="4" eb="6">
      <t>ワカモノ</t>
    </rPh>
    <rPh sb="6" eb="8">
      <t>キキン</t>
    </rPh>
    <phoneticPr fontId="5"/>
  </si>
  <si>
    <t>企業立地支援奨励金交付準備基金</t>
    <rPh sb="0" eb="2">
      <t>キギョウ</t>
    </rPh>
    <rPh sb="2" eb="4">
      <t>リッチ</t>
    </rPh>
    <rPh sb="4" eb="6">
      <t>シエン</t>
    </rPh>
    <rPh sb="6" eb="9">
      <t>ショウレイキン</t>
    </rPh>
    <rPh sb="9" eb="11">
      <t>コウフ</t>
    </rPh>
    <rPh sb="11" eb="13">
      <t>ジュンビ</t>
    </rPh>
    <rPh sb="13" eb="1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</si>
  <si>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</si>
  <si>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</si>
  <si>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</si>
  <si>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</si>
  <si>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</si>
  <si>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</si>
  <si>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</si>
  <si>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</si>
  <si>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</si>
  <si>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</si>
  <si>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</si>
  <si>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臨時財政対策債の借入抑制等により、0％以下（「-」と表示）を維持している。一方、有形固定資産減価償却率は、類似団体に比べて低いが、年々高くなっており、施設の老朽化が進んでいる。今後も公共施設等総合管理計画に基づき施設の適正化を図るとともに、平成30年度（2018年度）に設置した「公共施設整備保全基金」の活用により、年度間の財政負担の標準化を図りながら、公共施設の維持・更新を図っていく。</t>
    <rPh sb="1" eb="3">
      <t>ショウライ</t>
    </rPh>
    <rPh sb="3" eb="5">
      <t>フタン</t>
    </rPh>
    <rPh sb="5" eb="7">
      <t>ヒリツ</t>
    </rPh>
    <rPh sb="28" eb="30">
      <t>イカ</t>
    </rPh>
    <rPh sb="35" eb="37">
      <t>ヒョウジ</t>
    </rPh>
    <rPh sb="39" eb="41">
      <t>イジ</t>
    </rPh>
    <rPh sb="46" eb="48">
      <t>イッポウ</t>
    </rPh>
    <rPh sb="49" eb="60">
      <t>ユウケイコテイシサンゲンカショウキャクリツ</t>
    </rPh>
    <rPh sb="62" eb="64">
      <t>ルイジ</t>
    </rPh>
    <rPh sb="64" eb="66">
      <t>ダンタイ</t>
    </rPh>
    <rPh sb="67" eb="68">
      <t>クラ</t>
    </rPh>
    <rPh sb="70" eb="71">
      <t>ヒク</t>
    </rPh>
    <rPh sb="74" eb="76">
      <t>ネンネン</t>
    </rPh>
    <rPh sb="76" eb="77">
      <t>タカ</t>
    </rPh>
    <rPh sb="84" eb="86">
      <t>シセツ</t>
    </rPh>
    <rPh sb="87" eb="90">
      <t>ロウキュウカ</t>
    </rPh>
    <rPh sb="91" eb="92">
      <t>スス</t>
    </rPh>
    <rPh sb="97" eb="99">
      <t>コンゴ</t>
    </rPh>
    <rPh sb="100" eb="111">
      <t>コウキョウシセツトウソウゴウカンリケイカク</t>
    </rPh>
    <rPh sb="112" eb="113">
      <t>モト</t>
    </rPh>
    <rPh sb="115" eb="117">
      <t>シセツ</t>
    </rPh>
    <rPh sb="118" eb="121">
      <t>テキセイカ</t>
    </rPh>
    <rPh sb="122" eb="123">
      <t>ハカ</t>
    </rPh>
    <rPh sb="129" eb="131">
      <t>ヘイセイ</t>
    </rPh>
    <rPh sb="133" eb="135">
      <t>ネンド</t>
    </rPh>
    <rPh sb="140" eb="142">
      <t>ネンド</t>
    </rPh>
    <rPh sb="144" eb="146">
      <t>セッチ</t>
    </rPh>
    <rPh sb="149" eb="151">
      <t>コウキョウ</t>
    </rPh>
    <rPh sb="151" eb="153">
      <t>シセツ</t>
    </rPh>
    <rPh sb="153" eb="155">
      <t>セイビ</t>
    </rPh>
    <rPh sb="155" eb="157">
      <t>ホゼン</t>
    </rPh>
    <rPh sb="157" eb="159">
      <t>キキン</t>
    </rPh>
    <rPh sb="161" eb="163">
      <t>カツヨウ</t>
    </rPh>
    <rPh sb="167" eb="169">
      <t>ネンド</t>
    </rPh>
    <rPh sb="169" eb="170">
      <t>カン</t>
    </rPh>
    <rPh sb="171" eb="173">
      <t>ザイセイ</t>
    </rPh>
    <rPh sb="173" eb="175">
      <t>フタン</t>
    </rPh>
    <rPh sb="176" eb="179">
      <t>ヒョウジュンカ</t>
    </rPh>
    <rPh sb="180" eb="181">
      <t>ハカ</t>
    </rPh>
    <rPh sb="186" eb="188">
      <t>コウキョウ</t>
    </rPh>
    <rPh sb="188" eb="190">
      <t>シセツ</t>
    </rPh>
    <rPh sb="191" eb="193">
      <t>イジ</t>
    </rPh>
    <rPh sb="194" eb="196">
      <t>コウシン</t>
    </rPh>
    <rPh sb="197" eb="198">
      <t>ハカ</t>
    </rPh>
    <phoneticPr fontId="5"/>
  </si>
  <si>
    <t>　臨時財政対策債の借入抑制等により、将来負担比率については、0％以下（「-」と表示）となっており、また、実質公債費比率については、類似団体に比べて低くなっている。一方、今後については、大規模事業の実施に伴い、市債借入額が増加することで、将来負担比率及び実質公債費比率の上昇を見込んでいる。本市では、資産と負債のバランスによる世代間の負担割合に着目した指標を定めており、現世代と将来世代の負担割合を維持する規律を堅持することで、将来世代に過度な負担の先送りをしない財政運営を行っていく。</t>
    <rPh sb="1" eb="3">
      <t>リンジ</t>
    </rPh>
    <rPh sb="3" eb="5">
      <t>ザイセイ</t>
    </rPh>
    <rPh sb="5" eb="7">
      <t>タイサク</t>
    </rPh>
    <rPh sb="7" eb="8">
      <t>サイ</t>
    </rPh>
    <rPh sb="9" eb="11">
      <t>カリイレ</t>
    </rPh>
    <rPh sb="11" eb="13">
      <t>ヨクセイ</t>
    </rPh>
    <rPh sb="13" eb="14">
      <t>トウ</t>
    </rPh>
    <rPh sb="18" eb="20">
      <t>ショウライ</t>
    </rPh>
    <rPh sb="20" eb="22">
      <t>フタン</t>
    </rPh>
    <rPh sb="22" eb="24">
      <t>ヒリツ</t>
    </rPh>
    <rPh sb="32" eb="34">
      <t>イカ</t>
    </rPh>
    <rPh sb="39" eb="41">
      <t>ヒョウジ</t>
    </rPh>
    <rPh sb="52" eb="54">
      <t>ジッシツ</t>
    </rPh>
    <rPh sb="54" eb="57">
      <t>コウサイヒ</t>
    </rPh>
    <rPh sb="57" eb="59">
      <t>ヒリツ</t>
    </rPh>
    <rPh sb="65" eb="67">
      <t>ルイジ</t>
    </rPh>
    <rPh sb="67" eb="69">
      <t>ダンタイ</t>
    </rPh>
    <rPh sb="70" eb="71">
      <t>クラ</t>
    </rPh>
    <rPh sb="73" eb="74">
      <t>ヒク</t>
    </rPh>
    <rPh sb="81" eb="83">
      <t>イッポウ</t>
    </rPh>
    <rPh sb="84" eb="86">
      <t>コンゴ</t>
    </rPh>
    <rPh sb="92" eb="95">
      <t>ダイキボ</t>
    </rPh>
    <rPh sb="95" eb="97">
      <t>ジギョウ</t>
    </rPh>
    <rPh sb="98" eb="100">
      <t>ジッシ</t>
    </rPh>
    <rPh sb="101" eb="102">
      <t>トモナ</t>
    </rPh>
    <rPh sb="104" eb="106">
      <t>シサイ</t>
    </rPh>
    <rPh sb="106" eb="108">
      <t>カリイレ</t>
    </rPh>
    <rPh sb="108" eb="109">
      <t>ガク</t>
    </rPh>
    <rPh sb="110" eb="112">
      <t>ゾウカ</t>
    </rPh>
    <rPh sb="118" eb="124">
      <t>ショウライフタンヒリツ</t>
    </rPh>
    <rPh sb="124" eb="125">
      <t>オヨ</t>
    </rPh>
    <rPh sb="126" eb="128">
      <t>ジッシツ</t>
    </rPh>
    <rPh sb="128" eb="131">
      <t>コウサイヒ</t>
    </rPh>
    <rPh sb="131" eb="133">
      <t>ヒリツ</t>
    </rPh>
    <rPh sb="134" eb="136">
      <t>ジョウショウ</t>
    </rPh>
    <rPh sb="137" eb="139">
      <t>ミコ</t>
    </rPh>
    <rPh sb="144" eb="146">
      <t>ホンシ</t>
    </rPh>
    <rPh sb="149" eb="151">
      <t>シサン</t>
    </rPh>
    <rPh sb="152" eb="154">
      <t>フサイ</t>
    </rPh>
    <rPh sb="162" eb="165">
      <t>セダイカン</t>
    </rPh>
    <rPh sb="166" eb="168">
      <t>フタン</t>
    </rPh>
    <rPh sb="168" eb="170">
      <t>ワリアイ</t>
    </rPh>
    <rPh sb="171" eb="173">
      <t>チャクモク</t>
    </rPh>
    <rPh sb="175" eb="177">
      <t>シヒョウ</t>
    </rPh>
    <rPh sb="178" eb="179">
      <t>サダ</t>
    </rPh>
    <rPh sb="184" eb="187">
      <t>ゲンセダイ</t>
    </rPh>
    <rPh sb="188" eb="190">
      <t>ショウライ</t>
    </rPh>
    <rPh sb="190" eb="192">
      <t>セダイ</t>
    </rPh>
    <rPh sb="193" eb="195">
      <t>フタン</t>
    </rPh>
    <rPh sb="195" eb="197">
      <t>ワリアイ</t>
    </rPh>
    <rPh sb="198" eb="200">
      <t>イジ</t>
    </rPh>
    <rPh sb="202" eb="204">
      <t>キリツ</t>
    </rPh>
    <rPh sb="205" eb="207">
      <t>ケンジ</t>
    </rPh>
    <rPh sb="213" eb="215">
      <t>ショウライ</t>
    </rPh>
    <rPh sb="215" eb="217">
      <t>セダイ</t>
    </rPh>
    <rPh sb="218" eb="220">
      <t>カド</t>
    </rPh>
    <rPh sb="221" eb="223">
      <t>フタン</t>
    </rPh>
    <rPh sb="224" eb="226">
      <t>サキオク</t>
    </rPh>
    <rPh sb="231" eb="233">
      <t>ザイセイ</t>
    </rPh>
    <rPh sb="233" eb="235">
      <t>ウンエイ</t>
    </rPh>
    <rPh sb="236" eb="23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</si>
</sst>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2"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FC51-422B-A564-4B50C187A4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28736</c:v>
                </c:pt>
                <c:pt idx="1">
                  <c:v>32503</c:v>
                </c:pt>
                <c:pt idx="2">
                  <c:v>27207</c:v>
                </c:pt>
                <c:pt idx="3">
                  <c:v>35408</c:v>
                </c:pt>
                <c:pt idx="4">
                  <c:v>43615</c:v>
                </c:pt>
              </c:numCache>
            </c:numRef>
          </c:val>
          <c:smooth val="0"/>
          <c:extLst>
            <c:ext xmlns:c16="http://schemas.microsoft.com/office/drawing/2014/chart" uri="{C3380CC4-5D6E-409C-BE32-E72D297353CC}">
              <c16:uniqueId val="{00000001-FC51-422B-A564-4B50C187A4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3.76</c:v>
                </c:pt>
                <c:pt idx="1">
                  <c:v>1.83</c:v>
                </c:pt>
                <c:pt idx="2">
                  <c:v>3.29</c:v>
                </c:pt>
                <c:pt idx="3">
                  <c:v>3.46</c:v>
                </c:pt>
                <c:pt idx="4">
                  <c:v>1.49</c:v>
                </c:pt>
              </c:numCache>
            </c:numRef>
          </c:val>
          <c:extLst>
            <c:ext xmlns:c16="http://schemas.microsoft.com/office/drawing/2014/chart" uri="{C3380CC4-5D6E-409C-BE32-E72D297353CC}">
              <c16:uniqueId val="{00000000-F281-448B-95C4-7C7E4092A4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9.59</c:v>
                </c:pt>
                <c:pt idx="1">
                  <c:v>11.5</c:v>
                </c:pt>
                <c:pt idx="2">
                  <c:v>10.66</c:v>
                </c:pt>
                <c:pt idx="3">
                  <c:v>9.66</c:v>
                </c:pt>
                <c:pt idx="4">
                  <c:v>9.84</c:v>
                </c:pt>
              </c:numCache>
            </c:numRef>
          </c:val>
          <c:extLst>
            <c:ext xmlns:c16="http://schemas.microsoft.com/office/drawing/2014/chart" uri="{C3380CC4-5D6E-409C-BE32-E72D297353CC}">
              <c16:uniqueId val="{00000001-F281-448B-95C4-7C7E4092A4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2.0099999999999998</c:v>
                </c:pt>
                <c:pt idx="1">
                  <c:v>0.02</c:v>
                </c:pt>
                <c:pt idx="2">
                  <c:v>0.52</c:v>
                </c:pt>
                <c:pt idx="3">
                  <c:v>1.04</c:v>
                </c:pt>
                <c:pt idx="4">
                  <c:v>-1.76</c:v>
                </c:pt>
              </c:numCache>
            </c:numRef>
          </c:val>
          <c:smooth val="0"/>
          <c:extLst>
            <c:ext xmlns:c16="http://schemas.microsoft.com/office/drawing/2014/chart" uri="{C3380CC4-5D6E-409C-BE32-E72D297353CC}">
              <c16:uniqueId val="{00000002-F281-448B-95C4-7C7E4092A4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94-4BB3-9C61-3EEA74DDA6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94-4BB3-9C61-3EEA74DDA691}"/>
            </c:ext>
          </c:extLst>
        </c:ser>
        <c:ser>
          <c:idx val="2"/>
          <c:order val="2"/>
          <c:tx>
            <c:strRef>
              <c:f>データシート!$A$29</c:f>
              <c:strCache>
                <c:ptCount val="1"/>
                <c:pt idx="0">
                  <c:v>借入金管理特別会計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94-4BB3-9C61-3EEA74DDA691}"/>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94-4BB3-9C61-3EEA74DDA691}"/>
            </c:ext>
          </c:extLst>
        </c:ser>
        <c:ser>
          <c:idx val="4"/>
          <c:order val="4"/>
          <c:tx>
            <c:strRef>
              <c:f>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94-4BB3-9C61-3EEA74DDA6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0.03</c:v>
                </c:pt>
                <c:pt idx="8">
                  <c:v>#N/A</c:v>
                </c:pt>
                <c:pt idx="9">
                  <c:v>0.08</c:v>
                </c:pt>
              </c:numCache>
            </c:numRef>
          </c:val>
          <c:extLst>
            <c:ext xmlns:c16="http://schemas.microsoft.com/office/drawing/2014/chart" uri="{C3380CC4-5D6E-409C-BE32-E72D297353CC}">
              <c16:uniqueId val="{00000005-8094-4BB3-9C61-3EEA74DDA69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7.0000000000000007E-2</c:v>
                </c:pt>
                <c:pt idx="4">
                  <c:v>#N/A</c:v>
                </c:pt>
                <c:pt idx="5">
                  <c:v>0.12</c:v>
                </c:pt>
                <c:pt idx="6">
                  <c:v>#N/A</c:v>
                </c:pt>
                <c:pt idx="7">
                  <c:v>0.14000000000000001</c:v>
                </c:pt>
                <c:pt idx="8">
                  <c:v>#N/A</c:v>
                </c:pt>
                <c:pt idx="9">
                  <c:v>0.43</c:v>
                </c:pt>
              </c:numCache>
            </c:numRef>
          </c:val>
          <c:extLst>
            <c:ext xmlns:c16="http://schemas.microsoft.com/office/drawing/2014/chart" uri="{C3380CC4-5D6E-409C-BE32-E72D297353CC}">
              <c16:uniqueId val="{00000006-8094-4BB3-9C61-3EEA74DDA6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1.05</c:v>
                </c:pt>
                <c:pt idx="4">
                  <c:v>#N/A</c:v>
                </c:pt>
                <c:pt idx="5">
                  <c:v>0.93</c:v>
                </c:pt>
                <c:pt idx="6">
                  <c:v>#N/A</c:v>
                </c:pt>
                <c:pt idx="7">
                  <c:v>0.36</c:v>
                </c:pt>
                <c:pt idx="8">
                  <c:v>#N/A</c:v>
                </c:pt>
                <c:pt idx="9">
                  <c:v>0.44</c:v>
                </c:pt>
              </c:numCache>
            </c:numRef>
          </c:val>
          <c:extLst>
            <c:ext xmlns:c16="http://schemas.microsoft.com/office/drawing/2014/chart" uri="{C3380CC4-5D6E-409C-BE32-E72D297353CC}">
              <c16:uniqueId val="{00000007-8094-4BB3-9C61-3EEA74DDA69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c:v>
                </c:pt>
                <c:pt idx="2">
                  <c:v>#N/A</c:v>
                </c:pt>
                <c:pt idx="3">
                  <c:v>1.37</c:v>
                </c:pt>
                <c:pt idx="4">
                  <c:v>#N/A</c:v>
                </c:pt>
                <c:pt idx="5">
                  <c:v>1.1200000000000001</c:v>
                </c:pt>
                <c:pt idx="6">
                  <c:v>#N/A</c:v>
                </c:pt>
                <c:pt idx="7">
                  <c:v>0.52</c:v>
                </c:pt>
                <c:pt idx="8">
                  <c:v>#N/A</c:v>
                </c:pt>
                <c:pt idx="9">
                  <c:v>0.53</c:v>
                </c:pt>
              </c:numCache>
            </c:numRef>
          </c:val>
          <c:extLst>
            <c:ext xmlns:c16="http://schemas.microsoft.com/office/drawing/2014/chart" uri="{C3380CC4-5D6E-409C-BE32-E72D297353CC}">
              <c16:uniqueId val="{00000008-8094-4BB3-9C61-3EEA74DDA6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3.76</c:v>
                </c:pt>
                <c:pt idx="2">
                  <c:v>#N/A</c:v>
                </c:pt>
                <c:pt idx="3">
                  <c:v>1.82</c:v>
                </c:pt>
                <c:pt idx="4">
                  <c:v>#N/A</c:v>
                </c:pt>
                <c:pt idx="5">
                  <c:v>3.29</c:v>
                </c:pt>
                <c:pt idx="6">
                  <c:v>#N/A</c:v>
                </c:pt>
                <c:pt idx="7">
                  <c:v>3.46</c:v>
                </c:pt>
                <c:pt idx="8">
                  <c:v>#N/A</c:v>
                </c:pt>
                <c:pt idx="9">
                  <c:v>1.49</c:v>
                </c:pt>
              </c:numCache>
            </c:numRef>
          </c:val>
          <c:extLst>
            <c:ext xmlns:c16="http://schemas.microsoft.com/office/drawing/2014/chart" uri="{C3380CC4-5D6E-409C-BE32-E72D297353CC}">
              <c16:uniqueId val="{00000009-8094-4BB3-9C61-3EEA74DDA6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18945</c:v>
                </c:pt>
                <c:pt idx="5">
                  <c:v>18638</c:v>
                </c:pt>
                <c:pt idx="8">
                  <c:v>18366</c:v>
                </c:pt>
                <c:pt idx="11">
                  <c:v>18024</c:v>
                </c:pt>
                <c:pt idx="14">
                  <c:v>17965</c:v>
                </c:pt>
              </c:numCache>
            </c:numRef>
          </c:val>
          <c:extLst>
            <c:ext xmlns:c16="http://schemas.microsoft.com/office/drawing/2014/chart" uri="{C3380CC4-5D6E-409C-BE32-E72D297353CC}">
              <c16:uniqueId val="{00000000-0DFB-41B6-935D-B4EE0E37D7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FB-41B6-935D-B4EE0E37D7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1056</c:v>
                </c:pt>
                <c:pt idx="3">
                  <c:v>1057</c:v>
                </c:pt>
                <c:pt idx="6">
                  <c:v>1146</c:v>
                </c:pt>
                <c:pt idx="9">
                  <c:v>1187</c:v>
                </c:pt>
                <c:pt idx="12">
                  <c:v>1091</c:v>
                </c:pt>
              </c:numCache>
            </c:numRef>
          </c:val>
          <c:extLst>
            <c:ext xmlns:c16="http://schemas.microsoft.com/office/drawing/2014/chart" uri="{C3380CC4-5D6E-409C-BE32-E72D297353CC}">
              <c16:uniqueId val="{00000002-0DFB-41B6-935D-B4EE0E37D7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467</c:v>
                </c:pt>
                <c:pt idx="3">
                  <c:v>407</c:v>
                </c:pt>
                <c:pt idx="6">
                  <c:v>243</c:v>
                </c:pt>
                <c:pt idx="9">
                  <c:v>210</c:v>
                </c:pt>
                <c:pt idx="12">
                  <c:v>184</c:v>
                </c:pt>
              </c:numCache>
            </c:numRef>
          </c:val>
          <c:extLst>
            <c:ext xmlns:c16="http://schemas.microsoft.com/office/drawing/2014/chart" uri="{C3380CC4-5D6E-409C-BE32-E72D297353CC}">
              <c16:uniqueId val="{00000003-0DFB-41B6-935D-B4EE0E37D7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4263</c:v>
                </c:pt>
                <c:pt idx="3">
                  <c:v>4053</c:v>
                </c:pt>
                <c:pt idx="6">
                  <c:v>3732</c:v>
                </c:pt>
                <c:pt idx="9">
                  <c:v>3442</c:v>
                </c:pt>
                <c:pt idx="12">
                  <c:v>3744</c:v>
                </c:pt>
              </c:numCache>
            </c:numRef>
          </c:val>
          <c:extLst>
            <c:ext xmlns:c16="http://schemas.microsoft.com/office/drawing/2014/chart" uri="{C3380CC4-5D6E-409C-BE32-E72D297353CC}">
              <c16:uniqueId val="{00000004-0DFB-41B6-935D-B4EE0E37D7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B-41B6-935D-B4EE0E37D7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FB-41B6-935D-B4EE0E37D7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12706</c:v>
                </c:pt>
                <c:pt idx="3">
                  <c:v>12665</c:v>
                </c:pt>
                <c:pt idx="6">
                  <c:v>12652</c:v>
                </c:pt>
                <c:pt idx="9">
                  <c:v>12438</c:v>
                </c:pt>
                <c:pt idx="12">
                  <c:v>12018</c:v>
                </c:pt>
              </c:numCache>
            </c:numRef>
          </c:val>
          <c:extLst>
            <c:ext xmlns:c16="http://schemas.microsoft.com/office/drawing/2014/chart" uri="{C3380CC4-5D6E-409C-BE32-E72D297353CC}">
              <c16:uniqueId val="{00000007-0DFB-41B6-935D-B4EE0E37D7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-453</c:v>
                </c:pt>
                <c:pt idx="2">
                  <c:v>#N/A</c:v>
                </c:pt>
                <c:pt idx="3">
                  <c:v>#N/A</c:v>
                </c:pt>
                <c:pt idx="4">
                  <c:v>-456</c:v>
                </c:pt>
                <c:pt idx="5">
                  <c:v>#N/A</c:v>
                </c:pt>
                <c:pt idx="6">
                  <c:v>#N/A</c:v>
                </c:pt>
                <c:pt idx="7">
                  <c:v>-593</c:v>
                </c:pt>
                <c:pt idx="8">
                  <c:v>#N/A</c:v>
                </c:pt>
                <c:pt idx="9">
                  <c:v>#N/A</c:v>
                </c:pt>
                <c:pt idx="10">
                  <c:v>-747</c:v>
                </c:pt>
                <c:pt idx="11">
                  <c:v>#N/A</c:v>
                </c:pt>
                <c:pt idx="12">
                  <c:v>#N/A</c:v>
                </c:pt>
                <c:pt idx="13">
                  <c:v>-928</c:v>
                </c:pt>
                <c:pt idx="14">
                  <c:v>#N/A</c:v>
                </c:pt>
              </c:numCache>
            </c:numRef>
          </c:val>
          <c:smooth val="0"/>
          <c:extLst>
            <c:ext xmlns:c16="http://schemas.microsoft.com/office/drawing/2014/chart" uri="{C3380CC4-5D6E-409C-BE32-E72D297353CC}">
              <c16:uniqueId val="{00000008-0DFB-41B6-935D-B4EE0E37D7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129655</c:v>
                </c:pt>
                <c:pt idx="5">
                  <c:v>126246</c:v>
                </c:pt>
                <c:pt idx="8">
                  <c:v>123379</c:v>
                </c:pt>
                <c:pt idx="11">
                  <c:v>124712</c:v>
                </c:pt>
                <c:pt idx="14">
                  <c:v>124744</c:v>
                </c:pt>
              </c:numCache>
            </c:numRef>
          </c:val>
          <c:extLst>
            <c:ext xmlns:c16="http://schemas.microsoft.com/office/drawing/2014/chart" uri="{C3380CC4-5D6E-409C-BE32-E72D297353CC}">
              <c16:uniqueId val="{00000000-9F39-4C78-9145-56AD2B66E4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49479</c:v>
                </c:pt>
                <c:pt idx="5">
                  <c:v>46901</c:v>
                </c:pt>
                <c:pt idx="8">
                  <c:v>45141</c:v>
                </c:pt>
                <c:pt idx="11">
                  <c:v>43501</c:v>
                </c:pt>
                <c:pt idx="14">
                  <c:v>45704</c:v>
                </c:pt>
              </c:numCache>
            </c:numRef>
          </c:val>
          <c:extLst>
            <c:ext xmlns:c16="http://schemas.microsoft.com/office/drawing/2014/chart" uri="{C3380CC4-5D6E-409C-BE32-E72D297353CC}">
              <c16:uniqueId val="{00000001-9F39-4C78-9145-56AD2B66E4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23468</c:v>
                </c:pt>
                <c:pt idx="5">
                  <c:v>26197</c:v>
                </c:pt>
                <c:pt idx="8">
                  <c:v>27171</c:v>
                </c:pt>
                <c:pt idx="11">
                  <c:v>26101</c:v>
                </c:pt>
                <c:pt idx="14">
                  <c:v>27047</c:v>
                </c:pt>
              </c:numCache>
            </c:numRef>
          </c:val>
          <c:extLst>
            <c:ext xmlns:c16="http://schemas.microsoft.com/office/drawing/2014/chart" uri="{C3380CC4-5D6E-409C-BE32-E72D297353CC}">
              <c16:uniqueId val="{00000002-9F39-4C78-9145-56AD2B66E4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39-4C78-9145-56AD2B66E4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39-4C78-9145-56AD2B66E4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39-4C78-9145-56AD2B66E4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24856</c:v>
                </c:pt>
                <c:pt idx="3">
                  <c:v>24056</c:v>
                </c:pt>
                <c:pt idx="6">
                  <c:v>23004</c:v>
                </c:pt>
                <c:pt idx="9">
                  <c:v>22020</c:v>
                </c:pt>
                <c:pt idx="12">
                  <c:v>20450</c:v>
                </c:pt>
              </c:numCache>
            </c:numRef>
          </c:val>
          <c:extLst>
            <c:ext xmlns:c16="http://schemas.microsoft.com/office/drawing/2014/chart" uri="{C3380CC4-5D6E-409C-BE32-E72D297353CC}">
              <c16:uniqueId val="{00000006-9F39-4C78-9145-56AD2B66E4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1077</c:v>
                </c:pt>
                <c:pt idx="3">
                  <c:v>768</c:v>
                </c:pt>
                <c:pt idx="6">
                  <c:v>531</c:v>
                </c:pt>
                <c:pt idx="9">
                  <c:v>308</c:v>
                </c:pt>
                <c:pt idx="12">
                  <c:v>114</c:v>
                </c:pt>
              </c:numCache>
            </c:numRef>
          </c:val>
          <c:extLst>
            <c:ext xmlns:c16="http://schemas.microsoft.com/office/drawing/2014/chart" uri="{C3380CC4-5D6E-409C-BE32-E72D297353CC}">
              <c16:uniqueId val="{00000007-9F39-4C78-9145-56AD2B66E4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35498</c:v>
                </c:pt>
                <c:pt idx="3">
                  <c:v>33452</c:v>
                </c:pt>
                <c:pt idx="6">
                  <c:v>31721</c:v>
                </c:pt>
                <c:pt idx="9">
                  <c:v>29024</c:v>
                </c:pt>
                <c:pt idx="12">
                  <c:v>28004</c:v>
                </c:pt>
              </c:numCache>
            </c:numRef>
          </c:val>
          <c:extLst>
            <c:ext xmlns:c16="http://schemas.microsoft.com/office/drawing/2014/chart" uri="{C3380CC4-5D6E-409C-BE32-E72D297353CC}">
              <c16:uniqueId val="{00000008-9F39-4C78-9145-56AD2B66E4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11376</c:v>
                </c:pt>
                <c:pt idx="3">
                  <c:v>10742</c:v>
                </c:pt>
                <c:pt idx="6">
                  <c:v>9258</c:v>
                </c:pt>
                <c:pt idx="9">
                  <c:v>7540</c:v>
                </c:pt>
                <c:pt idx="12">
                  <c:v>6020</c:v>
                </c:pt>
              </c:numCache>
            </c:numRef>
          </c:val>
          <c:extLst>
            <c:ext xmlns:c16="http://schemas.microsoft.com/office/drawing/2014/chart" uri="{C3380CC4-5D6E-409C-BE32-E72D297353CC}">
              <c16:uniqueId val="{00000009-9F39-4C78-9145-56AD2B66E4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129650</c:v>
                </c:pt>
                <c:pt idx="3">
                  <c:v>130234</c:v>
                </c:pt>
                <c:pt idx="6">
                  <c:v>129037</c:v>
                </c:pt>
                <c:pt idx="9">
                  <c:v>127840</c:v>
                </c:pt>
                <c:pt idx="12">
                  <c:v>134459</c:v>
                </c:pt>
              </c:numCache>
            </c:numRef>
          </c:val>
          <c:extLst>
            <c:ext xmlns:c16="http://schemas.microsoft.com/office/drawing/2014/chart" uri="{C3380CC4-5D6E-409C-BE32-E72D297353CC}">
              <c16:uniqueId val="{0000000A-9F39-4C78-9145-56AD2B66E4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39-4C78-9145-56AD2B66E4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11440</c:v>
                </c:pt>
                <c:pt idx="1">
                  <c:v>10441</c:v>
                </c:pt>
                <c:pt idx="2">
                  <c:v>10659</c:v>
                </c:pt>
              </c:numCache>
            </c:numRef>
          </c:val>
          <c:extLst>
            <c:ext xmlns:c16="http://schemas.microsoft.com/office/drawing/2014/chart" uri="{C3380CC4-5D6E-409C-BE32-E72D297353CC}">
              <c16:uniqueId val="{00000000-3CBA-4324-B314-B8327AC9C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3CBA-4324-B314-B8327AC9C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12428</c:v>
                </c:pt>
                <c:pt idx="1">
                  <c:v>11882</c:v>
                </c:pt>
                <c:pt idx="2">
                  <c:v>12594</c:v>
                </c:pt>
              </c:numCache>
            </c:numRef>
          </c:val>
          <c:extLst>
            <c:ext xmlns:c16="http://schemas.microsoft.com/office/drawing/2014/chart" uri="{C3380CC4-5D6E-409C-BE32-E72D297353CC}">
              <c16:uniqueId val="{00000002-3CBA-4324-B314-B8327AC9C2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{124F8712-FB2D-462D-885B-E6780F663CBD}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5F7-4B8A-9F6A-F3AC15E4C5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{6F77A54F-C217-44CF-AF97-3404A4F41BFA}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F7-4B8A-9F6A-F3AC15E4C5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{26317CE4-EFA2-448C-9E6F-335DC45D7C52}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F7-4B8A-9F6A-F3AC15E4C5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{47BD8602-F526-4A52-91B9-D7B50725A755}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F7-4B8A-9F6A-F3AC15E4C5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{7F58482C-8638-49E2-A84B-3BB05FE11703}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F7-4B8A-9F6A-F3AC15E4C5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{483C754F-531C-484B-9C74-84CCA0F1342A}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5F7-4B8A-9F6A-F3AC15E4C5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{E33679FF-8326-4973-9508-E919247FB275}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5F7-4B8A-9F6A-F3AC15E4C5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{A788A3F1-EF80-4309-815F-97230C3E31EE}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5F7-4B8A-9F6A-F3AC15E4C5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{4CE31A6F-BE55-436B-BD9A-76A06705CE6D}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5F7-4B8A-9F6A-F3AC15E4C5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53</c:v>
                </c:pt>
                <c:pt idx="24">
                  <c:v>54.4</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F7-4B8A-9F6A-F3AC15E4C5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{AEB51B9D-2E0C-4322-9C31-E967C901FD8B}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5F7-4B8A-9F6A-F3AC15E4C5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{0C3B87E8-E46A-4A6F-B207-5E9057774B21}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F7-4B8A-9F6A-F3AC15E4C5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{AD200894-753E-4FE8-817F-428FE8275400}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F7-4B8A-9F6A-F3AC15E4C5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{15BD5D5E-A8AD-4C25-9209-65D1589A8935}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F7-4B8A-9F6A-F3AC15E4C5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{A7C51E42-85BD-4C86-90FC-EF2C96A40D76}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F7-4B8A-9F6A-F3AC15E4C51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{DF5C5774-78C8-4E30-AC30-FB1E5332AAEE}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5F7-4B8A-9F6A-F3AC15E4C51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{938BBE2A-223E-4EDF-B59B-6CA265A7F2F6}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5F7-4B8A-9F6A-F3AC15E4C51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{B533E622-1AE0-47A0-9F74-135BB5EBB380}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5F7-4B8A-9F6A-F3AC15E4C51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{4DD058A7-A563-45BD-BC81-2BD27FB22682}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5F7-4B8A-9F6A-F3AC15E4C5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B5F7-4B8A-9F6A-F3AC15E4C511}"/>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{F53EACC2-623E-42D5-8CA7-E2DD2C982BCA}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52-4CE1-8755-1077EC7E6B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{3A9E5DB6-3634-458F-99C5-E31ECA448C80}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52-4CE1-8755-1077EC7E6B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{52344951-61C2-4207-9EAC-6EB8FD402919}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52-4CE1-8755-1077EC7E6B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{473AC188-52FC-469A-9C75-2C5A0CF85940}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52-4CE1-8755-1077EC7E6B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{8E551D4E-678E-44A7-88CD-5EC3991AF16F}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52-4CE1-8755-1077EC7E6B6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{73240ED7-C1EC-45D2-854E-4CF08FBD3DAE}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52-4CE1-8755-1077EC7E6B6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{0BA0D2F2-4EA5-4F15-978B-3E434A0235C8}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52-4CE1-8755-1077EC7E6B6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{8C744935-C906-4303-81EE-D5EB1DECBBBE}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52-4CE1-8755-1077EC7E6B6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{EA974DCE-7F5F-44AB-B622-8F583EA544A2}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52-4CE1-8755-1077EC7E6B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-0.6</c:v>
                </c:pt>
                <c:pt idx="16">
                  <c:v>-0.5</c:v>
                </c:pt>
                <c:pt idx="24">
                  <c:v>-0.6</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52-4CE1-8755-1077EC7E6B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{CC50A866-F286-460B-B9FE-3A6C23B19129}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52-4CE1-8755-1077EC7E6B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{BC7BD4CB-4E5C-4DE8-8F61-B105B63E7EFF}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52-4CE1-8755-1077EC7E6B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{97264DA8-8190-473E-8248-AFE9601B588A}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52-4CE1-8755-1077EC7E6B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{67BA6DBA-4F8B-4D16-AB20-6D539BFFF8D0}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52-4CE1-8755-1077EC7E6B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{8D77B89C-EB84-4E78-85E9-1F779BBA1872}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52-4CE1-8755-1077EC7E6B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{A2E4271F-C7B4-4C11-9248-885A512EB975}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52-4CE1-8755-1077EC7E6B6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{9452A8C6-0C20-48FF-A5FF-F5904D6A4378}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52-4CE1-8755-1077EC7E6B6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{41893682-7538-4A7B-886C-7727D80C3E85}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52-4CE1-8755-1077EC7E6B6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{BD273E52-21CD-48B5-86D7-FF8CB79B44AF}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52-4CE1-8755-1077EC7E6B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B52-4CE1-8755-1077EC7E6B60}"/>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公営企業債の元利償還金に対する繰入金が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億円の増になったものの、一般会計等の元利償還金が平成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1998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に借入れた衛生</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の償還終了</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億円の減にな</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元利償還金及び準元利償還金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元利償還金及び準元利償還金からの控除額は、</a:t>
          </a:r>
          <a:r>
            <a:rPr lang="ja-JP" altLang="ja-JP" sz="1100">
              <a:solidFill>
                <a:schemeClr val="dk1"/>
              </a:solidFill>
              <a:effectLst/>
              <a:latin typeface="+mn-lt"/>
              <a:ea typeface="+mn-ea"/>
              <a:cs typeface="+mn-cs"/>
            </a:rPr>
            <a:t>都市計画事業の財源として発行された市債償還額に充当された都市計画税などの特定財源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増になったものの、基準財政需要額算入額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減になった</a:t>
          </a:r>
          <a:r>
            <a:rPr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億円の減になった。</a:t>
          </a:r>
          <a:endParaRPr lang="ja-JP" altLang="ja-JP">
            <a:effectLst/>
          </a:endParaRPr>
        </a:p>
        <a:p>
          <a:r>
            <a:rPr kumimoji="1" lang="ja-JP" altLang="en-US" sz="1100">
              <a:solidFill>
                <a:schemeClr val="dk1"/>
              </a:solidFill>
              <a:effectLst/>
              <a:latin typeface="+mn-lt"/>
              <a:ea typeface="+mn-ea"/>
              <a:cs typeface="+mn-cs"/>
            </a:rPr>
            <a:t>　前年度に引き続き、元利償還金等から控除できる財源及び基準財政需要額算入額の計が実償還額を上回っており、実質公債費比率の分子は、▲</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億円になっている。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2006</a:t>
          </a:r>
          <a:r>
            <a:rPr kumimoji="1" lang="ja-JP" altLang="ja-JP" sz="1100">
              <a:solidFill>
                <a:schemeClr val="dk1"/>
              </a:solidFill>
              <a:effectLst/>
              <a:latin typeface="+mn-lt"/>
              <a:ea typeface="+mn-ea"/>
              <a:cs typeface="+mn-cs"/>
            </a:rPr>
            <a:t>年度）以降満期一括償還地方債の借入は行っていない。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億円の減、年齢構成の変動により退職手当負担見込額が</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多摩</a:t>
          </a:r>
          <a:r>
            <a:rPr kumimoji="1" lang="ja-JP" altLang="ja-JP" sz="1100">
              <a:solidFill>
                <a:schemeClr val="dk1"/>
              </a:solidFill>
              <a:effectLst/>
              <a:latin typeface="+mn-lt"/>
              <a:ea typeface="+mn-ea"/>
              <a:cs typeface="+mn-cs"/>
            </a:rPr>
            <a:t>ニュータウン学校施設取得</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償還進捗などにより債務負担行為に基づく支出予定額が</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億円の減になった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、一般会計等の市債残高が</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億円の増になったこと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により、あわせて</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一方、算定上将来負担額から控除</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る充当可能財源（基金含む）は、</a:t>
          </a:r>
          <a:r>
            <a:rPr kumimoji="1" lang="ja-JP" altLang="en-US" sz="1100">
              <a:solidFill>
                <a:schemeClr val="dk1"/>
              </a:solidFill>
              <a:effectLst/>
              <a:latin typeface="+mn-lt"/>
              <a:ea typeface="+mn-ea"/>
              <a:cs typeface="+mn-cs"/>
            </a:rPr>
            <a:t>多摩</a:t>
          </a:r>
          <a:r>
            <a:rPr kumimoji="1" lang="ja-JP" altLang="ja-JP" sz="1100">
              <a:solidFill>
                <a:schemeClr val="dk1"/>
              </a:solidFill>
              <a:effectLst/>
              <a:latin typeface="+mn-lt"/>
              <a:ea typeface="+mn-ea"/>
              <a:cs typeface="+mn-cs"/>
            </a:rPr>
            <a:t>ニュータウン学校施設取得</a:t>
          </a:r>
          <a:r>
            <a:rPr kumimoji="1" lang="ja-JP" altLang="en-US" sz="1100">
              <a:solidFill>
                <a:schemeClr val="dk1"/>
              </a:solidFill>
              <a:effectLst/>
              <a:latin typeface="+mn-lt"/>
              <a:ea typeface="+mn-ea"/>
              <a:cs typeface="+mn-cs"/>
            </a:rPr>
            <a:t>分に対する</a:t>
          </a:r>
          <a:r>
            <a:rPr kumimoji="1" lang="ja-JP" altLang="ja-JP" sz="1100">
              <a:solidFill>
                <a:schemeClr val="dk1"/>
              </a:solidFill>
              <a:effectLst/>
              <a:latin typeface="+mn-lt"/>
              <a:ea typeface="+mn-ea"/>
              <a:cs typeface="+mn-cs"/>
            </a:rPr>
            <a:t>都支出金が</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減に</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子ども・若者基金の新設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公共施設整備保全基金の積立などにより基金残高が</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増、都市計画税が</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になったことなどにより</a:t>
          </a:r>
          <a:r>
            <a:rPr kumimoji="1" lang="ja-JP" altLang="ja-JP" sz="1100">
              <a:solidFill>
                <a:schemeClr val="dk1"/>
              </a:solidFill>
              <a:effectLst/>
              <a:latin typeface="+mn-lt"/>
              <a:ea typeface="+mn-ea"/>
              <a:cs typeface="+mn-cs"/>
            </a:rPr>
            <a:t>、あわせて</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以上の要因により、算定上の分子</a:t>
          </a:r>
          <a:r>
            <a:rPr kumimoji="1" lang="ja-JP" altLang="en-US" sz="1100">
              <a:solidFill>
                <a:schemeClr val="dk1"/>
              </a:solidFill>
              <a:effectLst/>
              <a:latin typeface="+mn-lt"/>
              <a:ea typeface="+mn-ea"/>
              <a:cs typeface="+mn-cs"/>
            </a:rPr>
            <a:t>は前年対比</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84.5</a:t>
          </a:r>
          <a:r>
            <a:rPr kumimoji="1" lang="ja-JP" altLang="en-US" sz="1100">
              <a:solidFill>
                <a:schemeClr val="dk1"/>
              </a:solidFill>
              <a:effectLst/>
              <a:latin typeface="+mn-lt"/>
              <a:ea typeface="+mn-ea"/>
              <a:cs typeface="+mn-cs"/>
            </a:rPr>
            <a:t>億円のマイナスの値になったことから</a:t>
          </a:r>
          <a:r>
            <a:rPr kumimoji="1" lang="ja-JP" altLang="ja-JP" sz="1100">
              <a:solidFill>
                <a:schemeClr val="dk1"/>
              </a:solidFill>
              <a:effectLst/>
              <a:latin typeface="+mn-lt"/>
              <a:ea typeface="+mn-ea"/>
              <a:cs typeface="+mn-cs"/>
            </a:rPr>
            <a:t>、公表する数値は前年度に引き続き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財政調整基金を</a:t>
          </a:r>
          <a:r>
            <a:rPr kumimoji="1" lang="en-US" altLang="ja-JP" sz="1200">
              <a:solidFill>
                <a:schemeClr val="dk1"/>
              </a:solidFill>
              <a:effectLst/>
              <a:latin typeface="+mn-lt"/>
              <a:ea typeface="+mn-ea"/>
              <a:cs typeface="+mn-cs"/>
            </a:rPr>
            <a:t>12.2</a:t>
          </a:r>
          <a:r>
            <a:rPr kumimoji="1" lang="ja-JP" altLang="ja-JP" sz="1200">
              <a:solidFill>
                <a:schemeClr val="dk1"/>
              </a:solidFill>
              <a:effectLst/>
              <a:latin typeface="+mn-lt"/>
              <a:ea typeface="+mn-ea"/>
              <a:cs typeface="+mn-cs"/>
            </a:rPr>
            <a:t>億円積み立てたほか、公共施設整備保全基金を</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億円積み立てたことなどにより、基金全体としては</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千万円の増となった。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地方公会計制度の活用により設定した財政指標である「負債と純資産の割合」を重視し、財政の健全性を堅持した予算編成を行い、適切な基金管理に努める。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公共施設整備保全基金：公園、学校などの公共施設の整備、維持及び更新</a:t>
          </a:r>
          <a:endParaRPr lang="ja-JP" altLang="ja-JP" sz="1200">
            <a:effectLst/>
          </a:endParaRPr>
        </a:p>
        <a:p>
          <a:r>
            <a:rPr kumimoji="1" lang="ja-JP" altLang="ja-JP" sz="1200">
              <a:solidFill>
                <a:schemeClr val="dk1"/>
              </a:solidFill>
              <a:effectLst/>
              <a:latin typeface="+mn-lt"/>
              <a:ea typeface="+mn-ea"/>
              <a:cs typeface="+mn-cs"/>
            </a:rPr>
            <a:t>　八王子駅周辺整備基金：八王子駅周辺の整備事業</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公共施設整備保全基金：今後の大型事業等の財源として</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億円積み立てたことによる増</a:t>
          </a:r>
          <a:endParaRPr lang="ja-JP" altLang="ja-JP" sz="1200">
            <a:effectLst/>
          </a:endParaRPr>
        </a:p>
        <a:p>
          <a:r>
            <a:rPr kumimoji="1" lang="ja-JP" altLang="ja-JP" sz="1200">
              <a:solidFill>
                <a:schemeClr val="dk1"/>
              </a:solidFill>
              <a:effectLst/>
              <a:latin typeface="+mn-lt"/>
              <a:ea typeface="+mn-ea"/>
              <a:cs typeface="+mn-cs"/>
            </a:rPr>
            <a:t>　子ども・若者基金：令和元年度（</a:t>
          </a:r>
          <a:r>
            <a:rPr kumimoji="1" lang="en-US" altLang="ja-JP" sz="1200">
              <a:solidFill>
                <a:schemeClr val="dk1"/>
              </a:solidFill>
              <a:effectLst/>
              <a:latin typeface="+mn-lt"/>
              <a:ea typeface="+mn-ea"/>
              <a:cs typeface="+mn-cs"/>
            </a:rPr>
            <a:t>2019</a:t>
          </a:r>
          <a:r>
            <a:rPr kumimoji="1" lang="ja-JP" altLang="ja-JP" sz="1200">
              <a:solidFill>
                <a:schemeClr val="dk1"/>
              </a:solidFill>
              <a:effectLst/>
              <a:latin typeface="+mn-lt"/>
              <a:ea typeface="+mn-ea"/>
              <a:cs typeface="+mn-cs"/>
            </a:rPr>
            <a:t>年度）新設による皆増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公共施設整備保全基金：中長期的な視点から公共施設の維持・更新を行い長寿命化を目指す中長期保全計画に対応するため、年度間の財政負担の平準化を図る。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今後の大型事業等の財源として、</a:t>
          </a:r>
          <a:r>
            <a:rPr kumimoji="1" lang="en-US" altLang="ja-JP" sz="1200">
              <a:solidFill>
                <a:schemeClr val="dk1"/>
              </a:solidFill>
              <a:effectLst/>
              <a:latin typeface="+mn-lt"/>
              <a:ea typeface="+mn-ea"/>
              <a:cs typeface="+mn-cs"/>
            </a:rPr>
            <a:t>12.2</a:t>
          </a:r>
          <a:r>
            <a:rPr kumimoji="1" lang="ja-JP" altLang="ja-JP" sz="1200">
              <a:solidFill>
                <a:schemeClr val="dk1"/>
              </a:solidFill>
              <a:effectLst/>
              <a:latin typeface="+mn-lt"/>
              <a:ea typeface="+mn-ea"/>
              <a:cs typeface="+mn-cs"/>
            </a:rPr>
            <a:t>億円を積み立てたことによる増</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基金残高が、財政運営の指針としてしめした中長期財政計画の計画額の範囲内となるように努める。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基金残高が、財政運営の指針としてしめした中長期財政計画の計画額の範囲内となるように努める。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2010</a:t>
          </a:r>
          <a:r>
            <a:rPr kumimoji="1" lang="ja-JP" altLang="ja-JP" sz="1200">
              <a:solidFill>
                <a:schemeClr val="dk1"/>
              </a:solidFill>
              <a:effectLst/>
              <a:latin typeface="+mn-lt"/>
              <a:ea typeface="+mn-ea"/>
              <a:cs typeface="+mn-cs"/>
            </a:rPr>
            <a:t>年度）に「八王子みどり市民債」一括償還のため</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億円を取り崩して以降、満期一括償還市債がないことから運用利子収入のみを積み立てる状況が続いている。今後も利子収入のみの積み立てが見込まれる。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a:t>
          </a:r>
          <a:r>
            <a:rPr kumimoji="1" lang="en-US" altLang="ja-JP" sz="1100" baseline="0">
              <a:latin typeface="ＭＳ Ｐゴシック" panose="020B0600070205080204" pitchFamily="50" charset="-128"/>
              <a:ea typeface="ＭＳ Ｐゴシック" panose="020B0600070205080204" pitchFamily="50" charset="-128"/>
            </a:rPr>
            <a:t>2016</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年度）に策定した公共施設等総合管理計画において、施設の適正配置とともに人口規模に合った施設総量の適正化を図るという目標を掲げ、公共施設マネジメントの取組を進めている。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と比較すると減価償却率を低い水準に抑えることが出来ている。しかし、減価償却率の伸び率は類似団体より若干伸び率が急になっている為、今後も公共施設等総合管理計画をもとに、適正な施設管理に努め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4" name="直線コネクタ 73"/>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5"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6" name="直線コネクタ 75"/>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7"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8" name="直線コネクタ 77"/>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0" name="フローチャート: 判断 7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0" name="楕円 89"/>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1"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92" name="楕円 91"/>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137795</xdr:rowOff>
    </xdr:to>
    <xdr:cxnSp macro="">
      <xdr:nvCxnSpPr>
        <xdr:cNvPr id="93" name="直線コネクタ 92"/>
        <xdr:cNvCxnSpPr/>
      </xdr:nvCxnSpPr>
      <xdr:spPr>
        <a:xfrm>
          <a:off x="4051300" y="583099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157692</xdr:rowOff>
    </xdr:from>
    <xdr:to>
      <xdr:col>15</xdr:col>
      <xdr:colOff>187325</xdr:colOff>
      <xdr:row>29</xdr:row>
      <xdr:rowOff>87842</xdr:rowOff>
    </xdr:to>
    <xdr:sp macro="" textlink="">
      <xdr:nvSpPr>
        <xdr:cNvPr id="94" name="楕円 93"/>
        <xdr:cNvSpPr/>
      </xdr:nvSpPr>
      <xdr:spPr>
        <a:xfrm>
          <a:off x="3238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87418</xdr:rowOff>
    </xdr:to>
    <xdr:cxnSp macro="">
      <xdr:nvCxnSpPr>
        <xdr:cNvPr id="95" name="直線コネクタ 94"/>
        <xdr:cNvCxnSpPr/>
      </xdr:nvCxnSpPr>
      <xdr:spPr>
        <a:xfrm>
          <a:off x="3289300" y="578061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114512</xdr:rowOff>
    </xdr:from>
    <xdr:to>
      <xdr:col>11</xdr:col>
      <xdr:colOff>187325</xdr:colOff>
      <xdr:row>29</xdr:row>
      <xdr:rowOff>44662</xdr:rowOff>
    </xdr:to>
    <xdr:sp macro="" textlink="">
      <xdr:nvSpPr>
        <xdr:cNvPr id="96" name="楕円 95"/>
        <xdr:cNvSpPr/>
      </xdr:nvSpPr>
      <xdr:spPr>
        <a:xfrm>
          <a:off x="2476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165312</xdr:rowOff>
    </xdr:from>
    <xdr:to>
      <xdr:col>15</xdr:col>
      <xdr:colOff>136525</xdr:colOff>
      <xdr:row>29</xdr:row>
      <xdr:rowOff>37042</xdr:rowOff>
    </xdr:to>
    <xdr:cxnSp macro="">
      <xdr:nvCxnSpPr>
        <xdr:cNvPr id="97" name="直線コネクタ 96"/>
        <xdr:cNvCxnSpPr/>
      </xdr:nvCxnSpPr>
      <xdr:spPr>
        <a:xfrm>
          <a:off x="2527300" y="57374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8"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9"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102" name="n_1mainValue有形固定資産減価償却率"/>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103" name="n_2mainValue有形固定資産減価償却率"/>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61189</xdr:rowOff>
    </xdr:from>
    <xdr:ext cx="405111" cy="259045"/>
    <xdr:sp macro="" textlink="">
      <xdr:nvSpPr>
        <xdr:cNvPr id="104" name="n_3mainValue有形固定資産減価償却率"/>
        <xdr:cNvSpPr txBox="1"/>
      </xdr:nvSpPr>
      <xdr:spPr>
        <a:xfrm>
          <a:off x="2324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将来負担に充当できる財源の増加により、分子となる債務は減少したが、社会保障の伸びを背景とした、経常経費充当財源の増加により、母子も減少したため、債務償還比率が増加した。類似団体平均は下回っているが、引き続き将来の義務的経費となる公債費の抑制を図るため、市債残高の管理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3" name="直線コネクタ 132"/>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4"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5" name="直線コネクタ 134"/>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8"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9" name="フローチャート: 判断 138"/>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1" name="フローチャート: 判断 140"/>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2" name="フローチャート: 判断 141"/>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3" name="フローチャート: 判断 142"/>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170646</xdr:rowOff>
    </xdr:from>
    <xdr:to>
      <xdr:col>76</xdr:col>
      <xdr:colOff>73025</xdr:colOff>
      <xdr:row>29</xdr:row>
      <xdr:rowOff>100796</xdr:rowOff>
    </xdr:to>
    <xdr:sp macro="" textlink="">
      <xdr:nvSpPr>
        <xdr:cNvPr id="149" name="楕円 148"/>
        <xdr:cNvSpPr/>
      </xdr:nvSpPr>
      <xdr:spPr>
        <a:xfrm>
          <a:off x="14744700" y="57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22073</xdr:rowOff>
    </xdr:from>
    <xdr:ext cx="469744" cy="259045"/>
    <xdr:sp macro="" textlink="">
      <xdr:nvSpPr>
        <xdr:cNvPr id="150" name="債務償還比率該当値テキスト"/>
        <xdr:cNvSpPr txBox="1"/>
      </xdr:nvSpPr>
      <xdr:spPr>
        <a:xfrm>
          <a:off x="14846300" y="559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156132</xdr:rowOff>
    </xdr:from>
    <xdr:to>
      <xdr:col>72</xdr:col>
      <xdr:colOff>123825</xdr:colOff>
      <xdr:row>29</xdr:row>
      <xdr:rowOff>86282</xdr:rowOff>
    </xdr:to>
    <xdr:sp macro="" textlink="">
      <xdr:nvSpPr>
        <xdr:cNvPr id="151" name="楕円 150"/>
        <xdr:cNvSpPr/>
      </xdr:nvSpPr>
      <xdr:spPr>
        <a:xfrm>
          <a:off x="14033500" y="57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35482</xdr:rowOff>
    </xdr:from>
    <xdr:to>
      <xdr:col>76</xdr:col>
      <xdr:colOff>22225</xdr:colOff>
      <xdr:row>29</xdr:row>
      <xdr:rowOff>49996</xdr:rowOff>
    </xdr:to>
    <xdr:cxnSp macro="">
      <xdr:nvCxnSpPr>
        <xdr:cNvPr id="152" name="直線コネクタ 151"/>
        <xdr:cNvCxnSpPr/>
      </xdr:nvCxnSpPr>
      <xdr:spPr>
        <a:xfrm>
          <a:off x="14084300" y="5779057"/>
          <a:ext cx="711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6272</xdr:rowOff>
    </xdr:from>
    <xdr:to>
      <xdr:col>68</xdr:col>
      <xdr:colOff>123825</xdr:colOff>
      <xdr:row>29</xdr:row>
      <xdr:rowOff>107872</xdr:rowOff>
    </xdr:to>
    <xdr:sp macro="" textlink="">
      <xdr:nvSpPr>
        <xdr:cNvPr id="153" name="楕円 152"/>
        <xdr:cNvSpPr/>
      </xdr:nvSpPr>
      <xdr:spPr>
        <a:xfrm>
          <a:off x="13271500" y="57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35482</xdr:rowOff>
    </xdr:from>
    <xdr:to>
      <xdr:col>72</xdr:col>
      <xdr:colOff>73025</xdr:colOff>
      <xdr:row>29</xdr:row>
      <xdr:rowOff>57072</xdr:rowOff>
    </xdr:to>
    <xdr:cxnSp macro="">
      <xdr:nvCxnSpPr>
        <xdr:cNvPr id="154" name="直線コネクタ 153"/>
        <xdr:cNvCxnSpPr/>
      </xdr:nvCxnSpPr>
      <xdr:spPr>
        <a:xfrm flipV="1">
          <a:off x="13322300" y="577905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70323</xdr:rowOff>
    </xdr:from>
    <xdr:to>
      <xdr:col>64</xdr:col>
      <xdr:colOff>123825</xdr:colOff>
      <xdr:row>30</xdr:row>
      <xdr:rowOff>473</xdr:rowOff>
    </xdr:to>
    <xdr:sp macro="" textlink="">
      <xdr:nvSpPr>
        <xdr:cNvPr id="155" name="楕円 154"/>
        <xdr:cNvSpPr/>
      </xdr:nvSpPr>
      <xdr:spPr>
        <a:xfrm>
          <a:off x="12509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57072</xdr:rowOff>
    </xdr:from>
    <xdr:to>
      <xdr:col>68</xdr:col>
      <xdr:colOff>73025</xdr:colOff>
      <xdr:row>29</xdr:row>
      <xdr:rowOff>121123</xdr:rowOff>
    </xdr:to>
    <xdr:cxnSp macro="">
      <xdr:nvCxnSpPr>
        <xdr:cNvPr id="156" name="直線コネクタ 155"/>
        <xdr:cNvCxnSpPr/>
      </xdr:nvCxnSpPr>
      <xdr:spPr>
        <a:xfrm flipV="1">
          <a:off x="12560300" y="5800647"/>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136582</xdr:rowOff>
    </xdr:from>
    <xdr:to>
      <xdr:col>60</xdr:col>
      <xdr:colOff>123825</xdr:colOff>
      <xdr:row>29</xdr:row>
      <xdr:rowOff>66732</xdr:rowOff>
    </xdr:to>
    <xdr:sp macro="" textlink="">
      <xdr:nvSpPr>
        <xdr:cNvPr id="157" name="楕円 156"/>
        <xdr:cNvSpPr/>
      </xdr:nvSpPr>
      <xdr:spPr>
        <a:xfrm>
          <a:off x="11747500" y="5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15932</xdr:rowOff>
    </xdr:from>
    <xdr:to>
      <xdr:col>64</xdr:col>
      <xdr:colOff>73025</xdr:colOff>
      <xdr:row>29</xdr:row>
      <xdr:rowOff>121123</xdr:rowOff>
    </xdr:to>
    <xdr:cxnSp macro="">
      <xdr:nvCxnSpPr>
        <xdr:cNvPr id="158" name="直線コネクタ 157"/>
        <xdr:cNvCxnSpPr/>
      </xdr:nvCxnSpPr>
      <xdr:spPr>
        <a:xfrm>
          <a:off x="11798300" y="5759507"/>
          <a:ext cx="7620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0"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1"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2"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102809</xdr:rowOff>
    </xdr:from>
    <xdr:ext cx="469744" cy="259045"/>
    <xdr:sp macro="" textlink="">
      <xdr:nvSpPr>
        <xdr:cNvPr id="163" name="n_1mainValue債務償還比率"/>
        <xdr:cNvSpPr txBox="1"/>
      </xdr:nvSpPr>
      <xdr:spPr>
        <a:xfrm>
          <a:off x="13836727" y="55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124399</xdr:rowOff>
    </xdr:from>
    <xdr:ext cx="469744" cy="259045"/>
    <xdr:sp macro="" textlink="">
      <xdr:nvSpPr>
        <xdr:cNvPr id="164" name="n_2mainValue債務償還比率"/>
        <xdr:cNvSpPr txBox="1"/>
      </xdr:nvSpPr>
      <xdr:spPr>
        <a:xfrm>
          <a:off x="13087427" y="55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17000</xdr:rowOff>
    </xdr:from>
    <xdr:ext cx="469744" cy="259045"/>
    <xdr:sp macro="" textlink="">
      <xdr:nvSpPr>
        <xdr:cNvPr id="165" name="n_3mainValue債務償還比率"/>
        <xdr:cNvSpPr txBox="1"/>
      </xdr:nvSpPr>
      <xdr:spPr>
        <a:xfrm>
          <a:off x="12325427" y="55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83259</xdr:rowOff>
    </xdr:from>
    <xdr:ext cx="469744" cy="259045"/>
    <xdr:sp macro="" textlink="">
      <xdr:nvSpPr>
        <xdr:cNvPr id="166" name="n_4mainValue債務償還比率"/>
        <xdr:cNvSpPr txBox="1"/>
      </xdr:nvSpPr>
      <xdr:spPr>
        <a:xfrm>
          <a:off x="11563427" y="54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3" name="楕円 72"/>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4" name="【道路】&#10;有形固定資産減価償却率該当値テキスト"/>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75" name="楕円 74"/>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81915</xdr:rowOff>
    </xdr:from>
    <xdr:to>
      <xdr:col>24</xdr:col>
      <xdr:colOff>63500</xdr:colOff>
      <xdr:row>36</xdr:row>
      <xdr:rowOff>114300</xdr:rowOff>
    </xdr:to>
    <xdr:cxnSp macro="">
      <xdr:nvCxnSpPr>
        <xdr:cNvPr id="76" name="直線コネクタ 75"/>
        <xdr:cNvCxnSpPr/>
      </xdr:nvCxnSpPr>
      <xdr:spPr>
        <a:xfrm>
          <a:off x="3797300" y="62541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81915</xdr:rowOff>
    </xdr:to>
    <xdr:cxnSp macro="">
      <xdr:nvCxnSpPr>
        <xdr:cNvPr id="78" name="直線コネクタ 77"/>
        <xdr:cNvCxnSpPr/>
      </xdr:nvCxnSpPr>
      <xdr:spPr>
        <a:xfrm>
          <a:off x="2908300" y="621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135890</xdr:rowOff>
    </xdr:from>
    <xdr:to>
      <xdr:col>10</xdr:col>
      <xdr:colOff>165100</xdr:colOff>
      <xdr:row>36</xdr:row>
      <xdr:rowOff>66040</xdr:rowOff>
    </xdr:to>
    <xdr:sp macro="" textlink="">
      <xdr:nvSpPr>
        <xdr:cNvPr id="79" name="楕円 78"/>
        <xdr:cNvSpPr/>
      </xdr:nvSpPr>
      <xdr:spPr>
        <a:xfrm>
          <a:off x="1968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xdr:rowOff>
    </xdr:from>
    <xdr:to>
      <xdr:col>15</xdr:col>
      <xdr:colOff>50800</xdr:colOff>
      <xdr:row>36</xdr:row>
      <xdr:rowOff>47625</xdr:rowOff>
    </xdr:to>
    <xdr:cxnSp macro="">
      <xdr:nvCxnSpPr>
        <xdr:cNvPr id="80" name="直線コネクタ 79"/>
        <xdr:cNvCxnSpPr/>
      </xdr:nvCxnSpPr>
      <xdr:spPr>
        <a:xfrm>
          <a:off x="2019300" y="6187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149242</xdr:rowOff>
    </xdr:from>
    <xdr:ext cx="405111" cy="259045"/>
    <xdr:sp macro="" textlink="">
      <xdr:nvSpPr>
        <xdr:cNvPr id="85" name="n_1mainValue【道路】&#10;有形固定資産減価償却率"/>
        <xdr:cNvSpPr txBox="1"/>
      </xdr:nvSpPr>
      <xdr:spPr>
        <a:xfrm>
          <a:off x="3582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6" name="n_2mainValue【道路】&#10;有形固定資産減価償却率"/>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82567</xdr:rowOff>
    </xdr:from>
    <xdr:ext cx="405111" cy="259045"/>
    <xdr:sp macro="" textlink="">
      <xdr:nvSpPr>
        <xdr:cNvPr id="87" name="n_3mainValue【道路】&#10;有形固定資産減価償却率"/>
        <xdr:cNvSpPr txBox="1"/>
      </xdr:nvSpPr>
      <xdr:spPr>
        <a:xfrm>
          <a:off x="1816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28189</xdr:rowOff>
    </xdr:from>
    <xdr:to>
      <xdr:col>55</xdr:col>
      <xdr:colOff>50800</xdr:colOff>
      <xdr:row>41</xdr:row>
      <xdr:rowOff>129789</xdr:rowOff>
    </xdr:to>
    <xdr:sp macro="" textlink="">
      <xdr:nvSpPr>
        <xdr:cNvPr id="125" name="楕円 124"/>
        <xdr:cNvSpPr/>
      </xdr:nvSpPr>
      <xdr:spPr>
        <a:xfrm>
          <a:off x="10426700" y="70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114566</xdr:rowOff>
    </xdr:from>
    <xdr:ext cx="469744" cy="259045"/>
    <xdr:sp macro="" textlink="">
      <xdr:nvSpPr>
        <xdr:cNvPr id="126" name="【道路】&#10;一人当たり延長該当値テキスト"/>
        <xdr:cNvSpPr txBox="1"/>
      </xdr:nvSpPr>
      <xdr:spPr>
        <a:xfrm>
          <a:off x="10515600" y="697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28555</xdr:rowOff>
    </xdr:from>
    <xdr:to>
      <xdr:col>50</xdr:col>
      <xdr:colOff>165100</xdr:colOff>
      <xdr:row>41</xdr:row>
      <xdr:rowOff>130155</xdr:rowOff>
    </xdr:to>
    <xdr:sp macro="" textlink="">
      <xdr:nvSpPr>
        <xdr:cNvPr id="127" name="楕円 126"/>
        <xdr:cNvSpPr/>
      </xdr:nvSpPr>
      <xdr:spPr>
        <a:xfrm>
          <a:off x="9588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78989</xdr:rowOff>
    </xdr:from>
    <xdr:to>
      <xdr:col>55</xdr:col>
      <xdr:colOff>0</xdr:colOff>
      <xdr:row>41</xdr:row>
      <xdr:rowOff>79355</xdr:rowOff>
    </xdr:to>
    <xdr:cxnSp macro="">
      <xdr:nvCxnSpPr>
        <xdr:cNvPr id="128" name="直線コネクタ 127"/>
        <xdr:cNvCxnSpPr/>
      </xdr:nvCxnSpPr>
      <xdr:spPr>
        <a:xfrm flipV="1">
          <a:off x="9639300" y="710843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28715</xdr:rowOff>
    </xdr:from>
    <xdr:to>
      <xdr:col>46</xdr:col>
      <xdr:colOff>38100</xdr:colOff>
      <xdr:row>41</xdr:row>
      <xdr:rowOff>130315</xdr:rowOff>
    </xdr:to>
    <xdr:sp macro="" textlink="">
      <xdr:nvSpPr>
        <xdr:cNvPr id="129" name="楕円 128"/>
        <xdr:cNvSpPr/>
      </xdr:nvSpPr>
      <xdr:spPr>
        <a:xfrm>
          <a:off x="8699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79355</xdr:rowOff>
    </xdr:from>
    <xdr:to>
      <xdr:col>50</xdr:col>
      <xdr:colOff>114300</xdr:colOff>
      <xdr:row>41</xdr:row>
      <xdr:rowOff>79515</xdr:rowOff>
    </xdr:to>
    <xdr:cxnSp macro="">
      <xdr:nvCxnSpPr>
        <xdr:cNvPr id="130" name="直線コネクタ 129"/>
        <xdr:cNvCxnSpPr/>
      </xdr:nvCxnSpPr>
      <xdr:spPr>
        <a:xfrm flipV="1">
          <a:off x="8750300" y="710880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30749</xdr:rowOff>
    </xdr:from>
    <xdr:to>
      <xdr:col>41</xdr:col>
      <xdr:colOff>101600</xdr:colOff>
      <xdr:row>41</xdr:row>
      <xdr:rowOff>132349</xdr:rowOff>
    </xdr:to>
    <xdr:sp macro="" textlink="">
      <xdr:nvSpPr>
        <xdr:cNvPr id="131" name="楕円 130"/>
        <xdr:cNvSpPr/>
      </xdr:nvSpPr>
      <xdr:spPr>
        <a:xfrm>
          <a:off x="7810500" y="70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79515</xdr:rowOff>
    </xdr:from>
    <xdr:to>
      <xdr:col>45</xdr:col>
      <xdr:colOff>177800</xdr:colOff>
      <xdr:row>41</xdr:row>
      <xdr:rowOff>81549</xdr:rowOff>
    </xdr:to>
    <xdr:cxnSp macro="">
      <xdr:nvCxnSpPr>
        <xdr:cNvPr id="132" name="直線コネクタ 131"/>
        <xdr:cNvCxnSpPr/>
      </xdr:nvCxnSpPr>
      <xdr:spPr>
        <a:xfrm flipV="1">
          <a:off x="7861300" y="710896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121282</xdr:rowOff>
    </xdr:from>
    <xdr:ext cx="469744" cy="259045"/>
    <xdr:sp macro="" textlink="">
      <xdr:nvSpPr>
        <xdr:cNvPr id="137" name="n_1mainValue【道路】&#10;一人当たり延長"/>
        <xdr:cNvSpPr txBox="1"/>
      </xdr:nvSpPr>
      <xdr:spPr>
        <a:xfrm>
          <a:off x="93917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121442</xdr:rowOff>
    </xdr:from>
    <xdr:ext cx="469744" cy="259045"/>
    <xdr:sp macro="" textlink="">
      <xdr:nvSpPr>
        <xdr:cNvPr id="138" name="n_2mainValue【道路】&#10;一人当たり延長"/>
        <xdr:cNvSpPr txBox="1"/>
      </xdr:nvSpPr>
      <xdr:spPr>
        <a:xfrm>
          <a:off x="8515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123476</xdr:rowOff>
    </xdr:from>
    <xdr:ext cx="469744" cy="259045"/>
    <xdr:sp macro="" textlink="">
      <xdr:nvSpPr>
        <xdr:cNvPr id="139" name="n_3mainValue【道路】&#10;一人当たり延長"/>
        <xdr:cNvSpPr txBox="1"/>
      </xdr:nvSpPr>
      <xdr:spPr>
        <a:xfrm>
          <a:off x="7626427" y="71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81" name="楕円 180"/>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82" name="【橋りょう・トンネ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83" name="楕円 182"/>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155122</xdr:rowOff>
    </xdr:to>
    <xdr:cxnSp macro="">
      <xdr:nvCxnSpPr>
        <xdr:cNvPr id="184" name="直線コネクタ 183"/>
        <xdr:cNvCxnSpPr/>
      </xdr:nvCxnSpPr>
      <xdr:spPr>
        <a:xfrm flipV="1">
          <a:off x="3797300" y="1006983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85" name="楕円 184"/>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58</xdr:row>
      <xdr:rowOff>155122</xdr:rowOff>
    </xdr:to>
    <xdr:cxnSp macro="">
      <xdr:nvCxnSpPr>
        <xdr:cNvPr id="186" name="直線コネクタ 185"/>
        <xdr:cNvCxnSpPr/>
      </xdr:nvCxnSpPr>
      <xdr:spPr>
        <a:xfrm>
          <a:off x="2908300" y="100828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7" name="楕円 186"/>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138793</xdr:rowOff>
    </xdr:to>
    <xdr:cxnSp macro="">
      <xdr:nvCxnSpPr>
        <xdr:cNvPr id="188" name="直線コネクタ 187"/>
        <xdr:cNvCxnSpPr/>
      </xdr:nvCxnSpPr>
      <xdr:spPr>
        <a:xfrm>
          <a:off x="2019300" y="10081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93" name="n_1mainValue【橋りょう・トンネ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94" name="n_2mainValue【橋りょう・トンネル】&#10;有形固定資産減価償却率"/>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95" name="n_3mainValue【橋りょう・トンネ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39794</xdr:rowOff>
    </xdr:from>
    <xdr:to>
      <xdr:col>55</xdr:col>
      <xdr:colOff>50800</xdr:colOff>
      <xdr:row>63</xdr:row>
      <xdr:rowOff>141394</xdr:rowOff>
    </xdr:to>
    <xdr:sp macro="" textlink="">
      <xdr:nvSpPr>
        <xdr:cNvPr id="235" name="楕円 234"/>
        <xdr:cNvSpPr/>
      </xdr:nvSpPr>
      <xdr:spPr>
        <a:xfrm>
          <a:off x="10426700" y="10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18221</xdr:rowOff>
    </xdr:from>
    <xdr:ext cx="534377" cy="259045"/>
    <xdr:sp macro="" textlink="">
      <xdr:nvSpPr>
        <xdr:cNvPr id="236" name="【橋りょう・トンネル】&#10;一人当たり有形固定資産（償却資産）額該当値テキスト"/>
        <xdr:cNvSpPr txBox="1"/>
      </xdr:nvSpPr>
      <xdr:spPr>
        <a:xfrm>
          <a:off x="10515600" y="108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57697</xdr:rowOff>
    </xdr:from>
    <xdr:to>
      <xdr:col>50</xdr:col>
      <xdr:colOff>165100</xdr:colOff>
      <xdr:row>63</xdr:row>
      <xdr:rowOff>159297</xdr:rowOff>
    </xdr:to>
    <xdr:sp macro="" textlink="">
      <xdr:nvSpPr>
        <xdr:cNvPr id="237" name="楕円 236"/>
        <xdr:cNvSpPr/>
      </xdr:nvSpPr>
      <xdr:spPr>
        <a:xfrm>
          <a:off x="9588500" y="10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90594</xdr:rowOff>
    </xdr:from>
    <xdr:to>
      <xdr:col>55</xdr:col>
      <xdr:colOff>0</xdr:colOff>
      <xdr:row>63</xdr:row>
      <xdr:rowOff>108497</xdr:rowOff>
    </xdr:to>
    <xdr:cxnSp macro="">
      <xdr:nvCxnSpPr>
        <xdr:cNvPr id="238" name="直線コネクタ 237"/>
        <xdr:cNvCxnSpPr/>
      </xdr:nvCxnSpPr>
      <xdr:spPr>
        <a:xfrm flipV="1">
          <a:off x="9639300" y="10891944"/>
          <a:ext cx="8382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60292</xdr:rowOff>
    </xdr:from>
    <xdr:to>
      <xdr:col>46</xdr:col>
      <xdr:colOff>38100</xdr:colOff>
      <xdr:row>63</xdr:row>
      <xdr:rowOff>161892</xdr:rowOff>
    </xdr:to>
    <xdr:sp macro="" textlink="">
      <xdr:nvSpPr>
        <xdr:cNvPr id="239" name="楕円 238"/>
        <xdr:cNvSpPr/>
      </xdr:nvSpPr>
      <xdr:spPr>
        <a:xfrm>
          <a:off x="8699500" y="108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108497</xdr:rowOff>
    </xdr:from>
    <xdr:to>
      <xdr:col>50</xdr:col>
      <xdr:colOff>114300</xdr:colOff>
      <xdr:row>63</xdr:row>
      <xdr:rowOff>111092</xdr:rowOff>
    </xdr:to>
    <xdr:cxnSp macro="">
      <xdr:nvCxnSpPr>
        <xdr:cNvPr id="240" name="直線コネクタ 239"/>
        <xdr:cNvCxnSpPr/>
      </xdr:nvCxnSpPr>
      <xdr:spPr>
        <a:xfrm flipV="1">
          <a:off x="8750300" y="1090984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76637</xdr:rowOff>
    </xdr:from>
    <xdr:to>
      <xdr:col>41</xdr:col>
      <xdr:colOff>101600</xdr:colOff>
      <xdr:row>64</xdr:row>
      <xdr:rowOff>6787</xdr:rowOff>
    </xdr:to>
    <xdr:sp macro="" textlink="">
      <xdr:nvSpPr>
        <xdr:cNvPr id="241" name="楕円 240"/>
        <xdr:cNvSpPr/>
      </xdr:nvSpPr>
      <xdr:spPr>
        <a:xfrm>
          <a:off x="7810500" y="108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111092</xdr:rowOff>
    </xdr:from>
    <xdr:to>
      <xdr:col>45</xdr:col>
      <xdr:colOff>177800</xdr:colOff>
      <xdr:row>63</xdr:row>
      <xdr:rowOff>127437</xdr:rowOff>
    </xdr:to>
    <xdr:cxnSp macro="">
      <xdr:nvCxnSpPr>
        <xdr:cNvPr id="242" name="直線コネクタ 241"/>
        <xdr:cNvCxnSpPr/>
      </xdr:nvCxnSpPr>
      <xdr:spPr>
        <a:xfrm flipV="1">
          <a:off x="7861300" y="1091244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150424</xdr:rowOff>
    </xdr:from>
    <xdr:ext cx="534377" cy="259045"/>
    <xdr:sp macro="" textlink="">
      <xdr:nvSpPr>
        <xdr:cNvPr id="247" name="n_1mainValue【橋りょう・トンネル】&#10;一人当たり有形固定資産（償却資産）額"/>
        <xdr:cNvSpPr txBox="1"/>
      </xdr:nvSpPr>
      <xdr:spPr>
        <a:xfrm>
          <a:off x="9359411" y="10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153019</xdr:rowOff>
    </xdr:from>
    <xdr:ext cx="534377" cy="259045"/>
    <xdr:sp macro="" textlink="">
      <xdr:nvSpPr>
        <xdr:cNvPr id="248" name="n_2mainValue【橋りょう・トンネル】&#10;一人当たり有形固定資産（償却資産）額"/>
        <xdr:cNvSpPr txBox="1"/>
      </xdr:nvSpPr>
      <xdr:spPr>
        <a:xfrm>
          <a:off x="8483111" y="109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169364</xdr:rowOff>
    </xdr:from>
    <xdr:ext cx="534377" cy="259045"/>
    <xdr:sp macro="" textlink="">
      <xdr:nvSpPr>
        <xdr:cNvPr id="249" name="n_3mainValue【橋りょう・トンネル】&#10;一人当たり有形固定資産（償却資産）額"/>
        <xdr:cNvSpPr txBox="1"/>
      </xdr:nvSpPr>
      <xdr:spPr>
        <a:xfrm>
          <a:off x="7594111" y="109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xdr:rowOff>
    </xdr:from>
    <xdr:to>
      <xdr:col>24</xdr:col>
      <xdr:colOff>114300</xdr:colOff>
      <xdr:row>77</xdr:row>
      <xdr:rowOff>107950</xdr:rowOff>
    </xdr:to>
    <xdr:sp macro="" textlink="">
      <xdr:nvSpPr>
        <xdr:cNvPr id="290" name="楕円 289"/>
        <xdr:cNvSpPr/>
      </xdr:nvSpPr>
      <xdr:spPr>
        <a:xfrm>
          <a:off x="4584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130827</xdr:rowOff>
    </xdr:from>
    <xdr:ext cx="405111" cy="259045"/>
    <xdr:sp macro="" textlink="">
      <xdr:nvSpPr>
        <xdr:cNvPr id="291" name="【公営住宅】&#10;有形固定資産減価償却率該当値テキスト"/>
        <xdr:cNvSpPr txBox="1"/>
      </xdr:nvSpPr>
      <xdr:spPr>
        <a:xfrm>
          <a:off x="4673600" y="1316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105411</xdr:rowOff>
    </xdr:from>
    <xdr:to>
      <xdr:col>20</xdr:col>
      <xdr:colOff>38100</xdr:colOff>
      <xdr:row>78</xdr:row>
      <xdr:rowOff>35561</xdr:rowOff>
    </xdr:to>
    <xdr:sp macro="" textlink="">
      <xdr:nvSpPr>
        <xdr:cNvPr id="292" name="楕円 291"/>
        <xdr:cNvSpPr/>
      </xdr:nvSpPr>
      <xdr:spPr>
        <a:xfrm>
          <a:off x="3746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57150</xdr:rowOff>
    </xdr:from>
    <xdr:to>
      <xdr:col>24</xdr:col>
      <xdr:colOff>63500</xdr:colOff>
      <xdr:row>77</xdr:row>
      <xdr:rowOff>156211</xdr:rowOff>
    </xdr:to>
    <xdr:cxnSp macro="">
      <xdr:nvCxnSpPr>
        <xdr:cNvPr id="293" name="直線コネクタ 292"/>
        <xdr:cNvCxnSpPr/>
      </xdr:nvCxnSpPr>
      <xdr:spPr>
        <a:xfrm flipV="1">
          <a:off x="3797300" y="132588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21589</xdr:rowOff>
    </xdr:from>
    <xdr:to>
      <xdr:col>15</xdr:col>
      <xdr:colOff>101600</xdr:colOff>
      <xdr:row>77</xdr:row>
      <xdr:rowOff>123189</xdr:rowOff>
    </xdr:to>
    <xdr:sp macro="" textlink="">
      <xdr:nvSpPr>
        <xdr:cNvPr id="294" name="楕円 293"/>
        <xdr:cNvSpPr/>
      </xdr:nvSpPr>
      <xdr:spPr>
        <a:xfrm>
          <a:off x="2857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72389</xdr:rowOff>
    </xdr:from>
    <xdr:to>
      <xdr:col>19</xdr:col>
      <xdr:colOff>177800</xdr:colOff>
      <xdr:row>77</xdr:row>
      <xdr:rowOff>156211</xdr:rowOff>
    </xdr:to>
    <xdr:cxnSp macro="">
      <xdr:nvCxnSpPr>
        <xdr:cNvPr id="295" name="直線コネクタ 294"/>
        <xdr:cNvCxnSpPr/>
      </xdr:nvCxnSpPr>
      <xdr:spPr>
        <a:xfrm>
          <a:off x="2908300" y="13274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139700</xdr:rowOff>
    </xdr:from>
    <xdr:to>
      <xdr:col>10</xdr:col>
      <xdr:colOff>165100</xdr:colOff>
      <xdr:row>77</xdr:row>
      <xdr:rowOff>69850</xdr:rowOff>
    </xdr:to>
    <xdr:sp macro="" textlink="">
      <xdr:nvSpPr>
        <xdr:cNvPr id="296" name="楕円 295"/>
        <xdr:cNvSpPr/>
      </xdr:nvSpPr>
      <xdr:spPr>
        <a:xfrm>
          <a:off x="1968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19050</xdr:rowOff>
    </xdr:from>
    <xdr:to>
      <xdr:col>15</xdr:col>
      <xdr:colOff>50800</xdr:colOff>
      <xdr:row>77</xdr:row>
      <xdr:rowOff>72389</xdr:rowOff>
    </xdr:to>
    <xdr:cxnSp macro="">
      <xdr:nvCxnSpPr>
        <xdr:cNvPr id="297" name="直線コネクタ 296"/>
        <xdr:cNvCxnSpPr/>
      </xdr:nvCxnSpPr>
      <xdr:spPr>
        <a:xfrm>
          <a:off x="2019300" y="13220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52088</xdr:rowOff>
    </xdr:from>
    <xdr:ext cx="405111" cy="259045"/>
    <xdr:sp macro="" textlink="">
      <xdr:nvSpPr>
        <xdr:cNvPr id="302" name="n_1mainValue【公営住宅】&#10;有形固定資産減価償却率"/>
        <xdr:cNvSpPr txBox="1"/>
      </xdr:nvSpPr>
      <xdr:spPr>
        <a:xfrm>
          <a:off x="35820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139716</xdr:rowOff>
    </xdr:from>
    <xdr:ext cx="405111" cy="259045"/>
    <xdr:sp macro="" textlink="">
      <xdr:nvSpPr>
        <xdr:cNvPr id="303" name="n_2mainValue【公営住宅】&#10;有形固定資産減価償却率"/>
        <xdr:cNvSpPr txBox="1"/>
      </xdr:nvSpPr>
      <xdr:spPr>
        <a:xfrm>
          <a:off x="2705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86377</xdr:rowOff>
    </xdr:from>
    <xdr:ext cx="405111" cy="259045"/>
    <xdr:sp macro="" textlink="">
      <xdr:nvSpPr>
        <xdr:cNvPr id="304" name="n_3mainValue【公営住宅】&#10;有形固定資産減価償却率"/>
        <xdr:cNvSpPr txBox="1"/>
      </xdr:nvSpPr>
      <xdr:spPr>
        <a:xfrm>
          <a:off x="18167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44" name="楕円 343"/>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45"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46" name="楕円 345"/>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12954</xdr:rowOff>
    </xdr:to>
    <xdr:cxnSp macro="">
      <xdr:nvCxnSpPr>
        <xdr:cNvPr id="347" name="直線コネクタ 346"/>
        <xdr:cNvCxnSpPr/>
      </xdr:nvCxnSpPr>
      <xdr:spPr>
        <a:xfrm flipV="1">
          <a:off x="9639300" y="1474927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48" name="楕円 347"/>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12954</xdr:rowOff>
    </xdr:to>
    <xdr:cxnSp macro="">
      <xdr:nvCxnSpPr>
        <xdr:cNvPr id="349" name="直線コネクタ 348"/>
        <xdr:cNvCxnSpPr/>
      </xdr:nvCxnSpPr>
      <xdr:spPr>
        <a:xfrm>
          <a:off x="8750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50" name="楕円 349"/>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12954</xdr:rowOff>
    </xdr:to>
    <xdr:cxnSp macro="">
      <xdr:nvCxnSpPr>
        <xdr:cNvPr id="351" name="直線コネクタ 350"/>
        <xdr:cNvCxnSpPr/>
      </xdr:nvCxnSpPr>
      <xdr:spPr>
        <a:xfrm>
          <a:off x="7861300" y="147523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56"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57" name="n_2mainValue【公営住宅】&#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58" name="n_3mainValue【公営住宅】&#10;一人当たり面積"/>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15" name="楕円 414"/>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416" name="【認定こども園・幼稚園・保育所】&#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417" name="楕円 416"/>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30480</xdr:rowOff>
    </xdr:to>
    <xdr:cxnSp macro="">
      <xdr:nvCxnSpPr>
        <xdr:cNvPr id="418" name="直線コネクタ 417"/>
        <xdr:cNvCxnSpPr/>
      </xdr:nvCxnSpPr>
      <xdr:spPr>
        <a:xfrm>
          <a:off x="15481300" y="63474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19" name="楕円 418"/>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13335</xdr:rowOff>
    </xdr:to>
    <xdr:cxnSp macro="">
      <xdr:nvCxnSpPr>
        <xdr:cNvPr id="420" name="直線コネクタ 419"/>
        <xdr:cNvCxnSpPr/>
      </xdr:nvCxnSpPr>
      <xdr:spPr>
        <a:xfrm flipV="1">
          <a:off x="14592300" y="6347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1" name="楕円 420"/>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110490</xdr:rowOff>
    </xdr:to>
    <xdr:cxnSp macro="">
      <xdr:nvCxnSpPr>
        <xdr:cNvPr id="422" name="直線コネクタ 421"/>
        <xdr:cNvCxnSpPr/>
      </xdr:nvCxnSpPr>
      <xdr:spPr>
        <a:xfrm flipV="1">
          <a:off x="13703300" y="63569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427" name="n_1mainValue【認定こども園・幼稚園・保育所】&#10;有形固定資産減価償却率"/>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28"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29" name="n_3mainValue【認定こども園・幼稚園・保育所】&#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69" name="楕円 468"/>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70"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71" name="楕円 470"/>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72" name="直線コネクタ 471"/>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73" name="楕円 472"/>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74" name="直線コネクタ 473"/>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75" name="楕円 474"/>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76" name="直線コネクタ 475"/>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81"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82"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83"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24" name="楕円 523"/>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525" name="【学校施設】&#10;有形固定資産減価償却率該当値テキスト"/>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26" name="楕円 525"/>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95250</xdr:rowOff>
    </xdr:to>
    <xdr:cxnSp macro="">
      <xdr:nvCxnSpPr>
        <xdr:cNvPr id="527" name="直線コネクタ 526"/>
        <xdr:cNvCxnSpPr/>
      </xdr:nvCxnSpPr>
      <xdr:spPr>
        <a:xfrm>
          <a:off x="15481300" y="102793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528" name="楕円 527"/>
        <xdr:cNvSpPr/>
      </xdr:nvSpPr>
      <xdr:spPr>
        <a:xfrm>
          <a:off x="14541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163830</xdr:rowOff>
    </xdr:to>
    <xdr:cxnSp macro="">
      <xdr:nvCxnSpPr>
        <xdr:cNvPr id="529" name="直線コネクタ 528"/>
        <xdr:cNvCxnSpPr/>
      </xdr:nvCxnSpPr>
      <xdr:spPr>
        <a:xfrm>
          <a:off x="14592300" y="10203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30" name="楕円 529"/>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87630</xdr:rowOff>
    </xdr:to>
    <xdr:cxnSp macro="">
      <xdr:nvCxnSpPr>
        <xdr:cNvPr id="531" name="直線コネクタ 530"/>
        <xdr:cNvCxnSpPr/>
      </xdr:nvCxnSpPr>
      <xdr:spPr>
        <a:xfrm>
          <a:off x="13703300" y="1016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536" name="n_1mainValue【学校施設】&#10;有形固定資産減価償却率"/>
        <xdr:cNvSpPr txBox="1"/>
      </xdr:nvSpPr>
      <xdr:spPr>
        <a:xfrm>
          <a:off x="15266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537" name="n_2mainValue【学校施設】&#10;有形固定資産減価償却率"/>
        <xdr:cNvSpPr txBox="1"/>
      </xdr:nvSpPr>
      <xdr:spPr>
        <a:xfrm>
          <a:off x="14389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38" name="n_3mainValue【学校施設】&#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581" name="楕円 580"/>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121937</xdr:rowOff>
    </xdr:from>
    <xdr:ext cx="469744" cy="259045"/>
    <xdr:sp macro="" textlink="">
      <xdr:nvSpPr>
        <xdr:cNvPr id="582" name="【学校施設】&#10;一人当たり面積該当値テキスト"/>
        <xdr:cNvSpPr txBox="1"/>
      </xdr:nvSpPr>
      <xdr:spPr>
        <a:xfrm>
          <a:off x="22199600"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583" name="楕円 582"/>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22860</xdr:rowOff>
    </xdr:to>
    <xdr:cxnSp macro="">
      <xdr:nvCxnSpPr>
        <xdr:cNvPr id="584" name="直線コネクタ 583"/>
        <xdr:cNvCxnSpPr/>
      </xdr:nvCxnSpPr>
      <xdr:spPr>
        <a:xfrm>
          <a:off x="21323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114119</xdr:rowOff>
    </xdr:from>
    <xdr:to>
      <xdr:col>107</xdr:col>
      <xdr:colOff>101600</xdr:colOff>
      <xdr:row>61</xdr:row>
      <xdr:rowOff>44269</xdr:rowOff>
    </xdr:to>
    <xdr:sp macro="" textlink="">
      <xdr:nvSpPr>
        <xdr:cNvPr id="585" name="楕円 584"/>
        <xdr:cNvSpPr/>
      </xdr:nvSpPr>
      <xdr:spPr>
        <a:xfrm>
          <a:off x="20383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164919</xdr:rowOff>
    </xdr:from>
    <xdr:to>
      <xdr:col>111</xdr:col>
      <xdr:colOff>177800</xdr:colOff>
      <xdr:row>61</xdr:row>
      <xdr:rowOff>22860</xdr:rowOff>
    </xdr:to>
    <xdr:cxnSp macro="">
      <xdr:nvCxnSpPr>
        <xdr:cNvPr id="586" name="直線コネクタ 585"/>
        <xdr:cNvCxnSpPr/>
      </xdr:nvCxnSpPr>
      <xdr:spPr>
        <a:xfrm>
          <a:off x="20434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587" name="楕円 586"/>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164919</xdr:rowOff>
    </xdr:from>
    <xdr:to>
      <xdr:col>107</xdr:col>
      <xdr:colOff>50800</xdr:colOff>
      <xdr:row>61</xdr:row>
      <xdr:rowOff>11430</xdr:rowOff>
    </xdr:to>
    <xdr:cxnSp macro="">
      <xdr:nvCxnSpPr>
        <xdr:cNvPr id="588" name="直線コネクタ 587"/>
        <xdr:cNvCxnSpPr/>
      </xdr:nvCxnSpPr>
      <xdr:spPr>
        <a:xfrm flipV="1">
          <a:off x="19545300" y="104519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64787</xdr:rowOff>
    </xdr:from>
    <xdr:ext cx="469744" cy="259045"/>
    <xdr:sp macro="" textlink="">
      <xdr:nvSpPr>
        <xdr:cNvPr id="593" name="n_1mainValue【学校施設】&#10;一人当たり面積"/>
        <xdr:cNvSpPr txBox="1"/>
      </xdr:nvSpPr>
      <xdr:spPr>
        <a:xfrm>
          <a:off x="21075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35396</xdr:rowOff>
    </xdr:from>
    <xdr:ext cx="469744" cy="259045"/>
    <xdr:sp macro="" textlink="">
      <xdr:nvSpPr>
        <xdr:cNvPr id="594" name="n_2mainValue【学校施設】&#10;一人当たり面積"/>
        <xdr:cNvSpPr txBox="1"/>
      </xdr:nvSpPr>
      <xdr:spPr>
        <a:xfrm>
          <a:off x="20199427" y="1049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53357</xdr:rowOff>
    </xdr:from>
    <xdr:ext cx="469744" cy="259045"/>
    <xdr:sp macro="" textlink="">
      <xdr:nvSpPr>
        <xdr:cNvPr id="595" name="n_3mainValue【学校施設】&#10;一人当たり面積"/>
        <xdr:cNvSpPr txBox="1"/>
      </xdr:nvSpPr>
      <xdr:spPr>
        <a:xfrm>
          <a:off x="19310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135889</xdr:rowOff>
    </xdr:from>
    <xdr:to>
      <xdr:col>85</xdr:col>
      <xdr:colOff>177800</xdr:colOff>
      <xdr:row>86</xdr:row>
      <xdr:rowOff>66039</xdr:rowOff>
    </xdr:to>
    <xdr:sp macro="" textlink="">
      <xdr:nvSpPr>
        <xdr:cNvPr id="636" name="楕円 635"/>
        <xdr:cNvSpPr/>
      </xdr:nvSpPr>
      <xdr:spPr>
        <a:xfrm>
          <a:off x="16268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50816</xdr:rowOff>
    </xdr:from>
    <xdr:ext cx="405111" cy="259045"/>
    <xdr:sp macro="" textlink="">
      <xdr:nvSpPr>
        <xdr:cNvPr id="637" name="【児童館】&#10;有形固定資産減価償却率該当値テキスト"/>
        <xdr:cNvSpPr txBox="1"/>
      </xdr:nvSpPr>
      <xdr:spPr>
        <a:xfrm>
          <a:off x="163576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116839</xdr:rowOff>
    </xdr:from>
    <xdr:to>
      <xdr:col>81</xdr:col>
      <xdr:colOff>101600</xdr:colOff>
      <xdr:row>86</xdr:row>
      <xdr:rowOff>46989</xdr:rowOff>
    </xdr:to>
    <xdr:sp macro="" textlink="">
      <xdr:nvSpPr>
        <xdr:cNvPr id="638" name="楕円 637"/>
        <xdr:cNvSpPr/>
      </xdr:nvSpPr>
      <xdr:spPr>
        <a:xfrm>
          <a:off x="1543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167639</xdr:rowOff>
    </xdr:from>
    <xdr:to>
      <xdr:col>85</xdr:col>
      <xdr:colOff>127000</xdr:colOff>
      <xdr:row>86</xdr:row>
      <xdr:rowOff>15239</xdr:rowOff>
    </xdr:to>
    <xdr:cxnSp macro="">
      <xdr:nvCxnSpPr>
        <xdr:cNvPr id="639" name="直線コネクタ 638"/>
        <xdr:cNvCxnSpPr/>
      </xdr:nvCxnSpPr>
      <xdr:spPr>
        <a:xfrm>
          <a:off x="15481300" y="14740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103505</xdr:rowOff>
    </xdr:from>
    <xdr:to>
      <xdr:col>76</xdr:col>
      <xdr:colOff>165100</xdr:colOff>
      <xdr:row>86</xdr:row>
      <xdr:rowOff>33655</xdr:rowOff>
    </xdr:to>
    <xdr:sp macro="" textlink="">
      <xdr:nvSpPr>
        <xdr:cNvPr id="640" name="楕円 639"/>
        <xdr:cNvSpPr/>
      </xdr:nvSpPr>
      <xdr:spPr>
        <a:xfrm>
          <a:off x="14541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154305</xdr:rowOff>
    </xdr:from>
    <xdr:to>
      <xdr:col>81</xdr:col>
      <xdr:colOff>50800</xdr:colOff>
      <xdr:row>85</xdr:row>
      <xdr:rowOff>167639</xdr:rowOff>
    </xdr:to>
    <xdr:cxnSp macro="">
      <xdr:nvCxnSpPr>
        <xdr:cNvPr id="641" name="直線コネクタ 640"/>
        <xdr:cNvCxnSpPr/>
      </xdr:nvCxnSpPr>
      <xdr:spPr>
        <a:xfrm>
          <a:off x="14592300" y="147275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92075</xdr:rowOff>
    </xdr:from>
    <xdr:to>
      <xdr:col>72</xdr:col>
      <xdr:colOff>38100</xdr:colOff>
      <xdr:row>86</xdr:row>
      <xdr:rowOff>22225</xdr:rowOff>
    </xdr:to>
    <xdr:sp macro="" textlink="">
      <xdr:nvSpPr>
        <xdr:cNvPr id="642" name="楕円 641"/>
        <xdr:cNvSpPr/>
      </xdr:nvSpPr>
      <xdr:spPr>
        <a:xfrm>
          <a:off x="1365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142875</xdr:rowOff>
    </xdr:from>
    <xdr:to>
      <xdr:col>76</xdr:col>
      <xdr:colOff>114300</xdr:colOff>
      <xdr:row>85</xdr:row>
      <xdr:rowOff>154305</xdr:rowOff>
    </xdr:to>
    <xdr:cxnSp macro="">
      <xdr:nvCxnSpPr>
        <xdr:cNvPr id="643" name="直線コネクタ 642"/>
        <xdr:cNvCxnSpPr/>
      </xdr:nvCxnSpPr>
      <xdr:spPr>
        <a:xfrm>
          <a:off x="13703300" y="14716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4"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45"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46"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38116</xdr:rowOff>
    </xdr:from>
    <xdr:ext cx="405111" cy="259045"/>
    <xdr:sp macro="" textlink="">
      <xdr:nvSpPr>
        <xdr:cNvPr id="648" name="n_1mainValue【児童館】&#10;有形固定資産減価償却率"/>
        <xdr:cNvSpPr txBox="1"/>
      </xdr:nvSpPr>
      <xdr:spPr>
        <a:xfrm>
          <a:off x="152660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24782</xdr:rowOff>
    </xdr:from>
    <xdr:ext cx="405111" cy="259045"/>
    <xdr:sp macro="" textlink="">
      <xdr:nvSpPr>
        <xdr:cNvPr id="649" name="n_2mainValue【児童館】&#10;有形固定資産減価償却率"/>
        <xdr:cNvSpPr txBox="1"/>
      </xdr:nvSpPr>
      <xdr:spPr>
        <a:xfrm>
          <a:off x="14389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13352</xdr:rowOff>
    </xdr:from>
    <xdr:ext cx="405111" cy="259045"/>
    <xdr:sp macro="" textlink="">
      <xdr:nvSpPr>
        <xdr:cNvPr id="650" name="n_3mainValue【児童館】&#10;有形固定資産減価償却率"/>
        <xdr:cNvSpPr txBox="1"/>
      </xdr:nvSpPr>
      <xdr:spPr>
        <a:xfrm>
          <a:off x="13500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688" name="楕円 687"/>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689" name="【児童館】&#10;一人当たり面積該当値テキスト"/>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690" name="楕円 689"/>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691" name="直線コネクタ 690"/>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692" name="楕円 691"/>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693" name="直線コネクタ 692"/>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694" name="楕円 693"/>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695" name="直線コネクタ 694"/>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00" name="n_1mainValue【児童館】&#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01" name="n_2mainValue【児童館】&#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02" name="n_3mainValue【児童館】&#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１．有形固定資産減価償却率について</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前年度と比較して有形固定資産減価償却率が最も改善（償却率が減少）したのは</a:t>
          </a:r>
          <a:r>
            <a:rPr lang="ja-JP" altLang="ja-JP" sz="1100" b="1">
              <a:solidFill>
                <a:schemeClr val="dk1"/>
              </a:solidFill>
              <a:effectLst/>
              <a:latin typeface="+mn-lt"/>
              <a:ea typeface="+mn-ea"/>
              <a:cs typeface="+mn-cs"/>
            </a:rPr>
            <a:t>公営住宅</a:t>
          </a:r>
          <a:r>
            <a:rPr lang="ja-JP" altLang="ja-JP" sz="1100">
              <a:solidFill>
                <a:schemeClr val="dk1"/>
              </a:solidFill>
              <a:effectLst/>
              <a:latin typeface="+mn-lt"/>
              <a:ea typeface="+mn-ea"/>
              <a:cs typeface="+mn-cs"/>
            </a:rPr>
            <a:t>である。これは、新たな団地を建設したことともに、国庫補助金等を活用し、積極的に大規模改修を実施したためである。</a:t>
          </a:r>
        </a:p>
        <a:p>
          <a:r>
            <a:rPr lang="ja-JP" altLang="ja-JP" sz="1100">
              <a:solidFill>
                <a:schemeClr val="dk1"/>
              </a:solidFill>
              <a:effectLst/>
              <a:latin typeface="+mn-lt"/>
              <a:ea typeface="+mn-ea"/>
              <a:cs typeface="+mn-cs"/>
            </a:rPr>
            <a:t>（２）類似団体との比較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類似団体と比較して特に有形固定資産減価償却率が低くなっている施設は、</a:t>
          </a:r>
          <a:r>
            <a:rPr lang="ja-JP" altLang="ja-JP" sz="1100" b="1">
              <a:solidFill>
                <a:schemeClr val="dk1"/>
              </a:solidFill>
              <a:effectLst/>
              <a:latin typeface="+mn-lt"/>
              <a:ea typeface="+mn-ea"/>
              <a:cs typeface="+mn-cs"/>
            </a:rPr>
            <a:t>公営住宅（</a:t>
          </a:r>
          <a:r>
            <a:rPr lang="en-US" altLang="ja-JP" sz="1100" b="1">
              <a:solidFill>
                <a:schemeClr val="dk1"/>
              </a:solidFill>
              <a:effectLst/>
              <a:latin typeface="+mn-lt"/>
              <a:ea typeface="+mn-ea"/>
              <a:cs typeface="+mn-cs"/>
            </a:rPr>
            <a:t>1/56</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であり、類似団体の中で最も低い減価償却率となっている。一方で、特に減価償却率が高くなっている施設は、</a:t>
          </a:r>
          <a:r>
            <a:rPr lang="ja-JP" altLang="ja-JP" sz="1100" b="1">
              <a:solidFill>
                <a:schemeClr val="dk1"/>
              </a:solidFill>
              <a:effectLst/>
              <a:latin typeface="+mn-lt"/>
              <a:ea typeface="+mn-ea"/>
              <a:cs typeface="+mn-cs"/>
            </a:rPr>
            <a:t>児童館（</a:t>
          </a:r>
          <a:r>
            <a:rPr lang="en-US" altLang="ja-JP" sz="1100" b="1">
              <a:solidFill>
                <a:schemeClr val="dk1"/>
              </a:solidFill>
              <a:effectLst/>
              <a:latin typeface="+mn-lt"/>
              <a:ea typeface="+mn-ea"/>
              <a:cs typeface="+mn-cs"/>
            </a:rPr>
            <a:t>48/49</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である。</a:t>
          </a:r>
          <a:r>
            <a:rPr lang="ja-JP" altLang="ja-JP" sz="1100" b="1">
              <a:solidFill>
                <a:schemeClr val="dk1"/>
              </a:solidFill>
              <a:effectLst/>
              <a:latin typeface="+mn-lt"/>
              <a:ea typeface="+mn-ea"/>
              <a:cs typeface="+mn-cs"/>
            </a:rPr>
            <a:t>児童館</a:t>
          </a:r>
          <a:r>
            <a:rPr lang="ja-JP" altLang="ja-JP" sz="1100">
              <a:solidFill>
                <a:schemeClr val="dk1"/>
              </a:solidFill>
              <a:effectLst/>
              <a:latin typeface="+mn-lt"/>
              <a:ea typeface="+mn-ea"/>
              <a:cs typeface="+mn-cs"/>
            </a:rPr>
            <a:t>は減価償却率が非常に高く、</a:t>
          </a:r>
          <a:r>
            <a:rPr lang="en-US" altLang="ja-JP" sz="1100">
              <a:solidFill>
                <a:schemeClr val="dk1"/>
              </a:solidFill>
              <a:effectLst/>
              <a:latin typeface="+mn-lt"/>
              <a:ea typeface="+mn-ea"/>
              <a:cs typeface="+mn-cs"/>
            </a:rPr>
            <a:t>94.8</a:t>
          </a:r>
          <a:r>
            <a:rPr lang="ja-JP" altLang="ja-JP" sz="1100">
              <a:solidFill>
                <a:schemeClr val="dk1"/>
              </a:solidFill>
              <a:effectLst/>
              <a:latin typeface="+mn-lt"/>
              <a:ea typeface="+mn-ea"/>
              <a:cs typeface="+mn-cs"/>
            </a:rPr>
            <a:t>％となっている。</a:t>
          </a:r>
          <a:r>
            <a:rPr lang="ja-JP" altLang="ja-JP" sz="1100" b="1">
              <a:solidFill>
                <a:schemeClr val="dk1"/>
              </a:solidFill>
              <a:effectLst/>
              <a:latin typeface="+mn-lt"/>
              <a:ea typeface="+mn-ea"/>
              <a:cs typeface="+mn-cs"/>
            </a:rPr>
            <a:t>児童館</a:t>
          </a:r>
          <a:r>
            <a:rPr lang="ja-JP" altLang="ja-JP" sz="1100">
              <a:solidFill>
                <a:schemeClr val="dk1"/>
              </a:solidFill>
              <a:effectLst/>
              <a:latin typeface="+mn-lt"/>
              <a:ea typeface="+mn-ea"/>
              <a:cs typeface="+mn-cs"/>
            </a:rPr>
            <a:t>については、一部学童保育所を併設した複合施設となっているが、全ての施設が建築から</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年以上経過しており、今後、大規模改修や近隣の学校施設の有効活用や他施設との複合化、機能移転を進めることとしている。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２．１人当たり有形固定資産額・面積について</a:t>
          </a:r>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前年度と比較して１人当たり有形固定資産額が最も増加したのは、</a:t>
          </a:r>
          <a:r>
            <a:rPr lang="ja-JP" altLang="ja-JP" sz="1100" b="1">
              <a:solidFill>
                <a:schemeClr val="dk1"/>
              </a:solidFill>
              <a:effectLst/>
              <a:latin typeface="+mn-lt"/>
              <a:ea typeface="+mn-ea"/>
              <a:cs typeface="+mn-cs"/>
            </a:rPr>
            <a:t>橋梁・トンネル</a:t>
          </a:r>
          <a:r>
            <a:rPr lang="ja-JP" altLang="ja-JP" sz="1100">
              <a:solidFill>
                <a:schemeClr val="dk1"/>
              </a:solidFill>
              <a:effectLst/>
              <a:latin typeface="+mn-lt"/>
              <a:ea typeface="+mn-ea"/>
              <a:cs typeface="+mn-cs"/>
            </a:rPr>
            <a:t>である。これは、「橋守計画」に基づく予防保全・補強工事等の増加によるものである。</a:t>
          </a:r>
        </a:p>
        <a:p>
          <a:endParaRPr lang="ja-JP"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5" name="【図書館】&#10;有形固定資産減価償却率該当値テキスト"/>
        <xdr:cNvSpPr txBox="1"/>
      </xdr:nvSpPr>
      <xdr:spPr>
        <a:xfrm>
          <a:off x="467360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1088</xdr:rowOff>
    </xdr:to>
    <xdr:cxnSp macro="">
      <xdr:nvCxnSpPr>
        <xdr:cNvPr id="77" name="直線コネクタ 76"/>
        <xdr:cNvCxnSpPr/>
      </xdr:nvCxnSpPr>
      <xdr:spPr>
        <a:xfrm>
          <a:off x="3797300" y="64818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138249</xdr:rowOff>
    </xdr:to>
    <xdr:cxnSp macro="">
      <xdr:nvCxnSpPr>
        <xdr:cNvPr id="79" name="直線コネクタ 78"/>
        <xdr:cNvCxnSpPr/>
      </xdr:nvCxnSpPr>
      <xdr:spPr>
        <a:xfrm>
          <a:off x="2908300" y="64525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27033</xdr:rowOff>
    </xdr:from>
    <xdr:to>
      <xdr:col>10</xdr:col>
      <xdr:colOff>165100</xdr:colOff>
      <xdr:row>37</xdr:row>
      <xdr:rowOff>128633</xdr:rowOff>
    </xdr:to>
    <xdr:sp macro="" textlink="">
      <xdr:nvSpPr>
        <xdr:cNvPr id="80" name="楕円 79"/>
        <xdr:cNvSpPr/>
      </xdr:nvSpPr>
      <xdr:spPr>
        <a:xfrm>
          <a:off x="1968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108857</xdr:rowOff>
    </xdr:to>
    <xdr:cxnSp macro="">
      <xdr:nvCxnSpPr>
        <xdr:cNvPr id="81" name="直線コネクタ 80"/>
        <xdr:cNvCxnSpPr/>
      </xdr:nvCxnSpPr>
      <xdr:spPr>
        <a:xfrm>
          <a:off x="2019300" y="64214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6" name="n_1main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7" name="n_2main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119760</xdr:rowOff>
    </xdr:from>
    <xdr:ext cx="405111" cy="259045"/>
    <xdr:sp macro="" textlink="">
      <xdr:nvSpPr>
        <xdr:cNvPr id="88" name="n_3mainValue【図書館】&#10;有形固定資産減価償却率"/>
        <xdr:cNvSpPr txBox="1"/>
      </xdr:nvSpPr>
      <xdr:spPr>
        <a:xfrm>
          <a:off x="1816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6" name="楕円 125"/>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7"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8" name="楕円 127"/>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29" name="直線コネクタ 128"/>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0" name="楕円 129"/>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1" name="直線コネクタ 130"/>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2" name="楕円 131"/>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3" name="直線コネクタ 132"/>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38"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9"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0"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151130</xdr:rowOff>
    </xdr:from>
    <xdr:to>
      <xdr:col>24</xdr:col>
      <xdr:colOff>114300</xdr:colOff>
      <xdr:row>56</xdr:row>
      <xdr:rowOff>81280</xdr:rowOff>
    </xdr:to>
    <xdr:sp macro="" textlink="">
      <xdr:nvSpPr>
        <xdr:cNvPr id="181" name="楕円 180"/>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104157</xdr:rowOff>
    </xdr:from>
    <xdr:ext cx="405111" cy="259045"/>
    <xdr:sp macro="" textlink="">
      <xdr:nvSpPr>
        <xdr:cNvPr id="182" name="【体育館・プール】&#10;有形固定資産減価償却率該当値テキスト"/>
        <xdr:cNvSpPr txBox="1"/>
      </xdr:nvSpPr>
      <xdr:spPr>
        <a:xfrm>
          <a:off x="46736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83" name="楕円 182"/>
        <xdr:cNvSpPr/>
      </xdr:nvSpPr>
      <xdr:spPr>
        <a:xfrm>
          <a:off x="3746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56</xdr:row>
      <xdr:rowOff>30480</xdr:rowOff>
    </xdr:to>
    <xdr:cxnSp macro="">
      <xdr:nvCxnSpPr>
        <xdr:cNvPr id="184" name="直線コネクタ 183"/>
        <xdr:cNvCxnSpPr/>
      </xdr:nvCxnSpPr>
      <xdr:spPr>
        <a:xfrm>
          <a:off x="3797300" y="9589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67310</xdr:rowOff>
    </xdr:from>
    <xdr:to>
      <xdr:col>15</xdr:col>
      <xdr:colOff>101600</xdr:colOff>
      <xdr:row>55</xdr:row>
      <xdr:rowOff>168910</xdr:rowOff>
    </xdr:to>
    <xdr:sp macro="" textlink="">
      <xdr:nvSpPr>
        <xdr:cNvPr id="185" name="楕円 184"/>
        <xdr:cNvSpPr/>
      </xdr:nvSpPr>
      <xdr:spPr>
        <a:xfrm>
          <a:off x="2857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118110</xdr:rowOff>
    </xdr:from>
    <xdr:to>
      <xdr:col>19</xdr:col>
      <xdr:colOff>177800</xdr:colOff>
      <xdr:row>55</xdr:row>
      <xdr:rowOff>160020</xdr:rowOff>
    </xdr:to>
    <xdr:cxnSp macro="">
      <xdr:nvCxnSpPr>
        <xdr:cNvPr id="186" name="直線コネクタ 185"/>
        <xdr:cNvCxnSpPr/>
      </xdr:nvCxnSpPr>
      <xdr:spPr>
        <a:xfrm>
          <a:off x="2908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27305</xdr:rowOff>
    </xdr:from>
    <xdr:to>
      <xdr:col>10</xdr:col>
      <xdr:colOff>165100</xdr:colOff>
      <xdr:row>55</xdr:row>
      <xdr:rowOff>128905</xdr:rowOff>
    </xdr:to>
    <xdr:sp macro="" textlink="">
      <xdr:nvSpPr>
        <xdr:cNvPr id="187" name="楕円 186"/>
        <xdr:cNvSpPr/>
      </xdr:nvSpPr>
      <xdr:spPr>
        <a:xfrm>
          <a:off x="1968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78105</xdr:rowOff>
    </xdr:from>
    <xdr:to>
      <xdr:col>15</xdr:col>
      <xdr:colOff>50800</xdr:colOff>
      <xdr:row>55</xdr:row>
      <xdr:rowOff>118110</xdr:rowOff>
    </xdr:to>
    <xdr:cxnSp macro="">
      <xdr:nvCxnSpPr>
        <xdr:cNvPr id="188" name="直線コネクタ 187"/>
        <xdr:cNvCxnSpPr/>
      </xdr:nvCxnSpPr>
      <xdr:spPr>
        <a:xfrm>
          <a:off x="2019300" y="9507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55897</xdr:rowOff>
    </xdr:from>
    <xdr:ext cx="405111" cy="259045"/>
    <xdr:sp macro="" textlink="">
      <xdr:nvSpPr>
        <xdr:cNvPr id="193" name="n_1mainValue【体育館・プール】&#10;有形固定資産減価償却率"/>
        <xdr:cNvSpPr txBox="1"/>
      </xdr:nvSpPr>
      <xdr:spPr>
        <a:xfrm>
          <a:off x="35820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13987</xdr:rowOff>
    </xdr:from>
    <xdr:ext cx="405111" cy="259045"/>
    <xdr:sp macro="" textlink="">
      <xdr:nvSpPr>
        <xdr:cNvPr id="194" name="n_2mainValue【体育館・プール】&#10;有形固定資産減価償却率"/>
        <xdr:cNvSpPr txBox="1"/>
      </xdr:nvSpPr>
      <xdr:spPr>
        <a:xfrm>
          <a:off x="2705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145432</xdr:rowOff>
    </xdr:from>
    <xdr:ext cx="405111" cy="259045"/>
    <xdr:sp macro="" textlink="">
      <xdr:nvSpPr>
        <xdr:cNvPr id="195" name="n_3mainValue【体育館・プール】&#10;有形固定資産減価償却率"/>
        <xdr:cNvSpPr txBox="1"/>
      </xdr:nvSpPr>
      <xdr:spPr>
        <a:xfrm>
          <a:off x="1816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33" name="楕円 232"/>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34"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35" name="楕円 234"/>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36" name="直線コネクタ 235"/>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37" name="楕円 236"/>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38" name="直線コネクタ 237"/>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39" name="楕円 238"/>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40" name="直線コネクタ 239"/>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4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46"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47"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86" name="楕円 285"/>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87"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88" name="楕円 287"/>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83820</xdr:rowOff>
    </xdr:to>
    <xdr:cxnSp macro="">
      <xdr:nvCxnSpPr>
        <xdr:cNvPr id="289" name="直線コネクタ 288"/>
        <xdr:cNvCxnSpPr/>
      </xdr:nvCxnSpPr>
      <xdr:spPr>
        <a:xfrm>
          <a:off x="3797300" y="13582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290" name="楕円 289"/>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38100</xdr:rowOff>
    </xdr:to>
    <xdr:cxnSp macro="">
      <xdr:nvCxnSpPr>
        <xdr:cNvPr id="291" name="直線コネクタ 290"/>
        <xdr:cNvCxnSpPr/>
      </xdr:nvCxnSpPr>
      <xdr:spPr>
        <a:xfrm>
          <a:off x="2908300" y="1353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20320</xdr:rowOff>
    </xdr:to>
    <xdr:sp macro="" textlink="">
      <xdr:nvSpPr>
        <xdr:cNvPr id="292" name="楕円 291"/>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140970</xdr:rowOff>
    </xdr:from>
    <xdr:to>
      <xdr:col>15</xdr:col>
      <xdr:colOff>50800</xdr:colOff>
      <xdr:row>78</xdr:row>
      <xdr:rowOff>163830</xdr:rowOff>
    </xdr:to>
    <xdr:cxnSp macro="">
      <xdr:nvCxnSpPr>
        <xdr:cNvPr id="293" name="直線コネクタ 292"/>
        <xdr:cNvCxnSpPr/>
      </xdr:nvCxnSpPr>
      <xdr:spPr>
        <a:xfrm>
          <a:off x="2019300" y="1351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298" name="n_1mainValue【福祉施設】&#10;有形固定資産減価償却率"/>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299" name="n_2mainValue【福祉施設】&#10;有形固定資産減価償却率"/>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300" name="n_3mainValue【福祉施設】&#10;有形固定資産減価償却率"/>
        <xdr:cNvSpPr txBox="1"/>
      </xdr:nvSpPr>
      <xdr:spPr>
        <a:xfrm>
          <a:off x="1816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42" name="楕円 341"/>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43"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44" name="楕円 343"/>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45" name="直線コネクタ 344"/>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46" name="楕円 345"/>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47" name="直線コネクタ 346"/>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48" name="楕円 347"/>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49" name="直線コネクタ 348"/>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54"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55"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56"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98" name="楕円 397"/>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99"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121738</xdr:rowOff>
    </xdr:from>
    <xdr:to>
      <xdr:col>20</xdr:col>
      <xdr:colOff>38100</xdr:colOff>
      <xdr:row>103</xdr:row>
      <xdr:rowOff>51888</xdr:rowOff>
    </xdr:to>
    <xdr:sp macro="" textlink="">
      <xdr:nvSpPr>
        <xdr:cNvPr id="400" name="楕円 399"/>
        <xdr:cNvSpPr/>
      </xdr:nvSpPr>
      <xdr:spPr>
        <a:xfrm>
          <a:off x="3746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xdr:rowOff>
    </xdr:from>
    <xdr:to>
      <xdr:col>24</xdr:col>
      <xdr:colOff>63500</xdr:colOff>
      <xdr:row>103</xdr:row>
      <xdr:rowOff>33745</xdr:rowOff>
    </xdr:to>
    <xdr:cxnSp macro="">
      <xdr:nvCxnSpPr>
        <xdr:cNvPr id="401" name="直線コネクタ 400"/>
        <xdr:cNvCxnSpPr/>
      </xdr:nvCxnSpPr>
      <xdr:spPr>
        <a:xfrm>
          <a:off x="3797300" y="176604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92348</xdr:rowOff>
    </xdr:from>
    <xdr:to>
      <xdr:col>15</xdr:col>
      <xdr:colOff>101600</xdr:colOff>
      <xdr:row>103</xdr:row>
      <xdr:rowOff>22498</xdr:rowOff>
    </xdr:to>
    <xdr:sp macro="" textlink="">
      <xdr:nvSpPr>
        <xdr:cNvPr id="402" name="楕円 401"/>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103</xdr:row>
      <xdr:rowOff>1088</xdr:rowOff>
    </xdr:to>
    <xdr:cxnSp macro="">
      <xdr:nvCxnSpPr>
        <xdr:cNvPr id="403" name="直線コネクタ 402"/>
        <xdr:cNvCxnSpPr/>
      </xdr:nvCxnSpPr>
      <xdr:spPr>
        <a:xfrm>
          <a:off x="2908300" y="176310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61323</xdr:rowOff>
    </xdr:from>
    <xdr:to>
      <xdr:col>10</xdr:col>
      <xdr:colOff>165100</xdr:colOff>
      <xdr:row>102</xdr:row>
      <xdr:rowOff>162923</xdr:rowOff>
    </xdr:to>
    <xdr:sp macro="" textlink="">
      <xdr:nvSpPr>
        <xdr:cNvPr id="404" name="楕円 403"/>
        <xdr:cNvSpPr/>
      </xdr:nvSpPr>
      <xdr:spPr>
        <a:xfrm>
          <a:off x="1968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112123</xdr:rowOff>
    </xdr:from>
    <xdr:to>
      <xdr:col>15</xdr:col>
      <xdr:colOff>50800</xdr:colOff>
      <xdr:row>102</xdr:row>
      <xdr:rowOff>143148</xdr:rowOff>
    </xdr:to>
    <xdr:cxnSp macro="">
      <xdr:nvCxnSpPr>
        <xdr:cNvPr id="405" name="直線コネクタ 404"/>
        <xdr:cNvCxnSpPr/>
      </xdr:nvCxnSpPr>
      <xdr:spPr>
        <a:xfrm>
          <a:off x="2019300" y="176000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68415</xdr:rowOff>
    </xdr:from>
    <xdr:ext cx="405111" cy="259045"/>
    <xdr:sp macro="" textlink="">
      <xdr:nvSpPr>
        <xdr:cNvPr id="410" name="n_1mainValue【市民会館】&#10;有形固定資産減価償却率"/>
        <xdr:cNvSpPr txBox="1"/>
      </xdr:nvSpPr>
      <xdr:spPr>
        <a:xfrm>
          <a:off x="3582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39025</xdr:rowOff>
    </xdr:from>
    <xdr:ext cx="405111" cy="259045"/>
    <xdr:sp macro="" textlink="">
      <xdr:nvSpPr>
        <xdr:cNvPr id="411" name="n_2mainValue【市民会館】&#10;有形固定資産減価償却率"/>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8000</xdr:rowOff>
    </xdr:from>
    <xdr:ext cx="405111" cy="259045"/>
    <xdr:sp macro="" textlink="">
      <xdr:nvSpPr>
        <xdr:cNvPr id="412" name="n_3mainValue【市民会館】&#10;有形固定資産減価償却率"/>
        <xdr:cNvSpPr txBox="1"/>
      </xdr:nvSpPr>
      <xdr:spPr>
        <a:xfrm>
          <a:off x="1816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48" name="楕円 447"/>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49"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50" name="楕円 449"/>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51" name="直線コネクタ 450"/>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52" name="楕円 451"/>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53" name="直線コネクタ 452"/>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54" name="楕円 453"/>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55" name="直線コネクタ 454"/>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60"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61"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62" name="n_3mainValue【市民会館】&#10;一人当たり面積"/>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4" name="楕円 503"/>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505" name="【一般廃棄物処理施設】&#10;有形固定資産減価償却率該当値テキスト"/>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06" name="楕円 505"/>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166007</xdr:rowOff>
    </xdr:to>
    <xdr:cxnSp macro="">
      <xdr:nvCxnSpPr>
        <xdr:cNvPr id="507" name="直線コネクタ 506"/>
        <xdr:cNvCxnSpPr/>
      </xdr:nvCxnSpPr>
      <xdr:spPr>
        <a:xfrm>
          <a:off x="15481300" y="66598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08" name="楕円 507"/>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151312</xdr:rowOff>
    </xdr:to>
    <xdr:cxnSp macro="">
      <xdr:nvCxnSpPr>
        <xdr:cNvPr id="509" name="直線コネクタ 508"/>
        <xdr:cNvCxnSpPr/>
      </xdr:nvCxnSpPr>
      <xdr:spPr>
        <a:xfrm flipV="1">
          <a:off x="14592300" y="6659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510" name="楕円 509"/>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151312</xdr:rowOff>
    </xdr:to>
    <xdr:cxnSp macro="">
      <xdr:nvCxnSpPr>
        <xdr:cNvPr id="511" name="直線コネクタ 510"/>
        <xdr:cNvCxnSpPr/>
      </xdr:nvCxnSpPr>
      <xdr:spPr>
        <a:xfrm>
          <a:off x="13703300" y="664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16"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17" name="n_2main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518" name="n_3mainValue【一般廃棄物処理施設】&#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168831</xdr:rowOff>
    </xdr:from>
    <xdr:to>
      <xdr:col>116</xdr:col>
      <xdr:colOff>114300</xdr:colOff>
      <xdr:row>37</xdr:row>
      <xdr:rowOff>98981</xdr:rowOff>
    </xdr:to>
    <xdr:sp macro="" textlink="">
      <xdr:nvSpPr>
        <xdr:cNvPr id="558" name="楕円 557"/>
        <xdr:cNvSpPr/>
      </xdr:nvSpPr>
      <xdr:spPr>
        <a:xfrm>
          <a:off x="22110700" y="6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20258</xdr:rowOff>
    </xdr:from>
    <xdr:ext cx="599010" cy="259045"/>
    <xdr:sp macro="" textlink="">
      <xdr:nvSpPr>
        <xdr:cNvPr id="559" name="【一般廃棄物処理施設】&#10;一人当たり有形固定資産（償却資産）額該当値テキスト"/>
        <xdr:cNvSpPr txBox="1"/>
      </xdr:nvSpPr>
      <xdr:spPr>
        <a:xfrm>
          <a:off x="22199600" y="619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130327</xdr:rowOff>
    </xdr:from>
    <xdr:to>
      <xdr:col>112</xdr:col>
      <xdr:colOff>38100</xdr:colOff>
      <xdr:row>37</xdr:row>
      <xdr:rowOff>60477</xdr:rowOff>
    </xdr:to>
    <xdr:sp macro="" textlink="">
      <xdr:nvSpPr>
        <xdr:cNvPr id="560" name="楕円 559"/>
        <xdr:cNvSpPr/>
      </xdr:nvSpPr>
      <xdr:spPr>
        <a:xfrm>
          <a:off x="21272500" y="63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9677</xdr:rowOff>
    </xdr:from>
    <xdr:to>
      <xdr:col>116</xdr:col>
      <xdr:colOff>63500</xdr:colOff>
      <xdr:row>37</xdr:row>
      <xdr:rowOff>48181</xdr:rowOff>
    </xdr:to>
    <xdr:cxnSp macro="">
      <xdr:nvCxnSpPr>
        <xdr:cNvPr id="561" name="直線コネクタ 560"/>
        <xdr:cNvCxnSpPr/>
      </xdr:nvCxnSpPr>
      <xdr:spPr>
        <a:xfrm>
          <a:off x="21323300" y="6353327"/>
          <a:ext cx="8382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1656</xdr:rowOff>
    </xdr:from>
    <xdr:to>
      <xdr:col>107</xdr:col>
      <xdr:colOff>101600</xdr:colOff>
      <xdr:row>37</xdr:row>
      <xdr:rowOff>103256</xdr:rowOff>
    </xdr:to>
    <xdr:sp macro="" textlink="">
      <xdr:nvSpPr>
        <xdr:cNvPr id="562" name="楕円 561"/>
        <xdr:cNvSpPr/>
      </xdr:nvSpPr>
      <xdr:spPr>
        <a:xfrm>
          <a:off x="20383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9677</xdr:rowOff>
    </xdr:from>
    <xdr:to>
      <xdr:col>111</xdr:col>
      <xdr:colOff>177800</xdr:colOff>
      <xdr:row>37</xdr:row>
      <xdr:rowOff>52456</xdr:rowOff>
    </xdr:to>
    <xdr:cxnSp macro="">
      <xdr:nvCxnSpPr>
        <xdr:cNvPr id="563" name="直線コネクタ 562"/>
        <xdr:cNvCxnSpPr/>
      </xdr:nvCxnSpPr>
      <xdr:spPr>
        <a:xfrm flipV="1">
          <a:off x="20434300" y="6353327"/>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6746</xdr:rowOff>
    </xdr:from>
    <xdr:to>
      <xdr:col>102</xdr:col>
      <xdr:colOff>165100</xdr:colOff>
      <xdr:row>37</xdr:row>
      <xdr:rowOff>108346</xdr:rowOff>
    </xdr:to>
    <xdr:sp macro="" textlink="">
      <xdr:nvSpPr>
        <xdr:cNvPr id="564" name="楕円 563"/>
        <xdr:cNvSpPr/>
      </xdr:nvSpPr>
      <xdr:spPr>
        <a:xfrm>
          <a:off x="19494500" y="635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52456</xdr:rowOff>
    </xdr:from>
    <xdr:to>
      <xdr:col>107</xdr:col>
      <xdr:colOff>50800</xdr:colOff>
      <xdr:row>37</xdr:row>
      <xdr:rowOff>57546</xdr:rowOff>
    </xdr:to>
    <xdr:cxnSp macro="">
      <xdr:nvCxnSpPr>
        <xdr:cNvPr id="565" name="直線コネクタ 564"/>
        <xdr:cNvCxnSpPr/>
      </xdr:nvCxnSpPr>
      <xdr:spPr>
        <a:xfrm flipV="1">
          <a:off x="19545300" y="639610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77004</xdr:rowOff>
    </xdr:from>
    <xdr:ext cx="599010" cy="259045"/>
    <xdr:sp macro="" textlink="">
      <xdr:nvSpPr>
        <xdr:cNvPr id="570" name="n_1mainValue【一般廃棄物処理施設】&#10;一人当たり有形固定資産（償却資産）額"/>
        <xdr:cNvSpPr txBox="1"/>
      </xdr:nvSpPr>
      <xdr:spPr>
        <a:xfrm>
          <a:off x="21011095" y="607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119783</xdr:rowOff>
    </xdr:from>
    <xdr:ext cx="599010" cy="259045"/>
    <xdr:sp macro="" textlink="">
      <xdr:nvSpPr>
        <xdr:cNvPr id="571" name="n_2mainValue【一般廃棄物処理施設】&#10;一人当たり有形固定資産（償却資産）額"/>
        <xdr:cNvSpPr txBox="1"/>
      </xdr:nvSpPr>
      <xdr:spPr>
        <a:xfrm>
          <a:off x="20134795" y="61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124873</xdr:rowOff>
    </xdr:from>
    <xdr:ext cx="599010" cy="259045"/>
    <xdr:sp macro="" textlink="">
      <xdr:nvSpPr>
        <xdr:cNvPr id="572" name="n_3mainValue【一般廃棄物処理施設】&#10;一人当たり有形固定資産（償却資産）額"/>
        <xdr:cNvSpPr txBox="1"/>
      </xdr:nvSpPr>
      <xdr:spPr>
        <a:xfrm>
          <a:off x="19245795" y="612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11" name="楕円 610"/>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612" name="【保健センター・保健所】&#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13" name="楕円 612"/>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160020</xdr:rowOff>
    </xdr:to>
    <xdr:cxnSp macro="">
      <xdr:nvCxnSpPr>
        <xdr:cNvPr id="614" name="直線コネクタ 613"/>
        <xdr:cNvCxnSpPr/>
      </xdr:nvCxnSpPr>
      <xdr:spPr>
        <a:xfrm>
          <a:off x="15481300" y="10229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615" name="楕円 614"/>
        <xdr:cNvSpPr/>
      </xdr:nvSpPr>
      <xdr:spPr>
        <a:xfrm>
          <a:off x="14541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59</xdr:row>
      <xdr:rowOff>114300</xdr:rowOff>
    </xdr:to>
    <xdr:cxnSp macro="">
      <xdr:nvCxnSpPr>
        <xdr:cNvPr id="616" name="直線コネクタ 615"/>
        <xdr:cNvCxnSpPr/>
      </xdr:nvCxnSpPr>
      <xdr:spPr>
        <a:xfrm>
          <a:off x="14592300" y="101864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617" name="楕円 616"/>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70866</xdr:rowOff>
    </xdr:to>
    <xdr:cxnSp macro="">
      <xdr:nvCxnSpPr>
        <xdr:cNvPr id="618" name="直線コネクタ 617"/>
        <xdr:cNvCxnSpPr/>
      </xdr:nvCxnSpPr>
      <xdr:spPr>
        <a:xfrm>
          <a:off x="13703300" y="101384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623" name="n_1mainValue【保健センター・保健所】&#10;有形固定資産減価償却率"/>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112793</xdr:rowOff>
    </xdr:from>
    <xdr:ext cx="405111" cy="259045"/>
    <xdr:sp macro="" textlink="">
      <xdr:nvSpPr>
        <xdr:cNvPr id="624" name="n_2mainValue【保健センター・保健所】&#10;有形固定資産減価償却率"/>
        <xdr:cNvSpPr txBox="1"/>
      </xdr:nvSpPr>
      <xdr:spPr>
        <a:xfrm>
          <a:off x="14389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64787</xdr:rowOff>
    </xdr:from>
    <xdr:ext cx="405111" cy="259045"/>
    <xdr:sp macro="" textlink="">
      <xdr:nvSpPr>
        <xdr:cNvPr id="625" name="n_3mainValue【保健センター・保健所】&#10;有形固定資産減価償却率"/>
        <xdr:cNvSpPr txBox="1"/>
      </xdr:nvSpPr>
      <xdr:spPr>
        <a:xfrm>
          <a:off x="13500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65" name="楕円 664"/>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66"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67" name="楕円 666"/>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668" name="直線コネクタ 667"/>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69" name="楕円 668"/>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114300</xdr:rowOff>
    </xdr:to>
    <xdr:cxnSp macro="">
      <xdr:nvCxnSpPr>
        <xdr:cNvPr id="670" name="直線コネクタ 669"/>
        <xdr:cNvCxnSpPr/>
      </xdr:nvCxnSpPr>
      <xdr:spPr>
        <a:xfrm>
          <a:off x="20434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671" name="楕円 670"/>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114300</xdr:rowOff>
    </xdr:to>
    <xdr:cxnSp macro="">
      <xdr:nvCxnSpPr>
        <xdr:cNvPr id="672" name="直線コネクタ 671"/>
        <xdr:cNvCxnSpPr/>
      </xdr:nvCxnSpPr>
      <xdr:spPr>
        <a:xfrm>
          <a:off x="19545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77"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678" name="n_2mainValue【保健センター・保健所】&#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679" name="n_3mainValue【保健センター・保健所】&#10;一人当たり面積"/>
        <xdr:cNvSpPr txBox="1"/>
      </xdr:nvSpPr>
      <xdr:spPr>
        <a:xfrm>
          <a:off x="19310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720" name="楕円 719"/>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721" name="【消防施設】&#10;有形固定資産減価償却率該当値テキスト"/>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722" name="楕円 721"/>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114300</xdr:rowOff>
    </xdr:to>
    <xdr:cxnSp macro="">
      <xdr:nvCxnSpPr>
        <xdr:cNvPr id="723" name="直線コネクタ 722"/>
        <xdr:cNvCxnSpPr/>
      </xdr:nvCxnSpPr>
      <xdr:spPr>
        <a:xfrm>
          <a:off x="15481300" y="141522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724" name="楕円 723"/>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93345</xdr:rowOff>
    </xdr:to>
    <xdr:cxnSp macro="">
      <xdr:nvCxnSpPr>
        <xdr:cNvPr id="725" name="直線コネクタ 724"/>
        <xdr:cNvCxnSpPr/>
      </xdr:nvCxnSpPr>
      <xdr:spPr>
        <a:xfrm>
          <a:off x="14592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26" name="楕円 725"/>
        <xdr:cNvSpPr/>
      </xdr:nvSpPr>
      <xdr:spPr>
        <a:xfrm>
          <a:off x="13652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57150</xdr:rowOff>
    </xdr:to>
    <xdr:cxnSp macro="">
      <xdr:nvCxnSpPr>
        <xdr:cNvPr id="727" name="直線コネクタ 726"/>
        <xdr:cNvCxnSpPr/>
      </xdr:nvCxnSpPr>
      <xdr:spPr>
        <a:xfrm>
          <a:off x="13703300" y="14095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28"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29"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30"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135272</xdr:rowOff>
    </xdr:from>
    <xdr:ext cx="405111" cy="259045"/>
    <xdr:sp macro="" textlink="">
      <xdr:nvSpPr>
        <xdr:cNvPr id="732" name="n_1mainValue【消防施設】&#10;有形固定資産減価償却率"/>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733" name="n_2mainValue【消防施設】&#10;有形固定資産減価償却率"/>
        <xdr:cNvSpPr txBox="1"/>
      </xdr:nvSpPr>
      <xdr:spPr>
        <a:xfrm>
          <a:off x="14389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34" name="n_3mainValue【消防施設】&#10;有形固定資産減価償却率"/>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74" name="楕円 773"/>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75"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76" name="楕円 77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77" name="直線コネクタ 776"/>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78" name="楕円 777"/>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79" name="直線コネクタ 778"/>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80" name="楕円 779"/>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81" name="直線コネクタ 780"/>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2"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4"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86"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87"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88"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830" name="楕円 829"/>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831" name="【庁舎】&#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832" name="楕円 831"/>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151312</xdr:rowOff>
    </xdr:to>
    <xdr:cxnSp macro="">
      <xdr:nvCxnSpPr>
        <xdr:cNvPr id="833" name="直線コネクタ 832"/>
        <xdr:cNvCxnSpPr/>
      </xdr:nvCxnSpPr>
      <xdr:spPr>
        <a:xfrm>
          <a:off x="15481300" y="181078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34" name="楕円 833"/>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105592</xdr:rowOff>
    </xdr:to>
    <xdr:cxnSp macro="">
      <xdr:nvCxnSpPr>
        <xdr:cNvPr id="835" name="直線コネクタ 834"/>
        <xdr:cNvCxnSpPr/>
      </xdr:nvCxnSpPr>
      <xdr:spPr>
        <a:xfrm>
          <a:off x="14592300" y="180653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36" name="楕円 835"/>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63137</xdr:rowOff>
    </xdr:to>
    <xdr:cxnSp macro="">
      <xdr:nvCxnSpPr>
        <xdr:cNvPr id="837" name="直線コネクタ 836"/>
        <xdr:cNvCxnSpPr/>
      </xdr:nvCxnSpPr>
      <xdr:spPr>
        <a:xfrm>
          <a:off x="13703300" y="180180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842"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43" name="n_2mainValue【庁舎】&#10;有形固定資産減価償却率"/>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844" name="n_3mainValue【庁舎】&#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82" name="楕円 881"/>
        <xdr:cNvSpPr/>
      </xdr:nvSpPr>
      <xdr:spPr>
        <a:xfrm>
          <a:off x="22110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92981</xdr:rowOff>
    </xdr:from>
    <xdr:ext cx="469744" cy="259045"/>
    <xdr:sp macro="" textlink="">
      <xdr:nvSpPr>
        <xdr:cNvPr id="883" name="【庁舎】&#10;一人当たり面積該当値テキスト"/>
        <xdr:cNvSpPr txBox="1"/>
      </xdr:nvSpPr>
      <xdr:spPr>
        <a:xfrm>
          <a:off x="22199600"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884" name="楕円 883"/>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105</xdr:row>
      <xdr:rowOff>165354</xdr:rowOff>
    </xdr:to>
    <xdr:cxnSp macro="">
      <xdr:nvCxnSpPr>
        <xdr:cNvPr id="885" name="直線コネクタ 884"/>
        <xdr:cNvCxnSpPr/>
      </xdr:nvCxnSpPr>
      <xdr:spPr>
        <a:xfrm>
          <a:off x="21323300" y="1816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86" name="楕円 885"/>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165354</xdr:rowOff>
    </xdr:from>
    <xdr:to>
      <xdr:col>111</xdr:col>
      <xdr:colOff>177800</xdr:colOff>
      <xdr:row>105</xdr:row>
      <xdr:rowOff>169926</xdr:rowOff>
    </xdr:to>
    <xdr:cxnSp macro="">
      <xdr:nvCxnSpPr>
        <xdr:cNvPr id="887" name="直線コネクタ 886"/>
        <xdr:cNvCxnSpPr/>
      </xdr:nvCxnSpPr>
      <xdr:spPr>
        <a:xfrm flipV="1">
          <a:off x="20434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88" name="楕円 887"/>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105</xdr:row>
      <xdr:rowOff>169926</xdr:rowOff>
    </xdr:to>
    <xdr:cxnSp macro="">
      <xdr:nvCxnSpPr>
        <xdr:cNvPr id="889" name="直線コネクタ 888"/>
        <xdr:cNvCxnSpPr/>
      </xdr:nvCxnSpPr>
      <xdr:spPr>
        <a:xfrm>
          <a:off x="19545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35831</xdr:rowOff>
    </xdr:from>
    <xdr:ext cx="469744" cy="259045"/>
    <xdr:sp macro="" textlink="">
      <xdr:nvSpPr>
        <xdr:cNvPr id="894" name="n_1mainValue【庁舎】&#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95" name="n_2mainValue【庁舎】&#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96" name="n_3mainValue【庁舎】&#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１．有形固定資産減価償却率について</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前年度と比較して有形固定資産減価償却率が最も悪化（償却率が上昇）したのは</a:t>
          </a:r>
          <a:r>
            <a:rPr lang="ja-JP" altLang="ja-JP" sz="1100" b="1">
              <a:solidFill>
                <a:schemeClr val="dk1"/>
              </a:solidFill>
              <a:effectLst/>
              <a:latin typeface="+mn-lt"/>
              <a:ea typeface="+mn-ea"/>
              <a:cs typeface="+mn-cs"/>
            </a:rPr>
            <a:t>庁舎</a:t>
          </a:r>
          <a:r>
            <a:rPr lang="ja-JP" altLang="ja-JP" sz="1100">
              <a:solidFill>
                <a:schemeClr val="dk1"/>
              </a:solidFill>
              <a:effectLst/>
              <a:latin typeface="+mn-lt"/>
              <a:ea typeface="+mn-ea"/>
              <a:cs typeface="+mn-cs"/>
            </a:rPr>
            <a:t>である。（２）類似団体との比較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類似団体と比較して特に有形固定資産減価償却率が低くなっている施設は、</a:t>
          </a:r>
          <a:r>
            <a:rPr lang="ja-JP" altLang="ja-JP" sz="1100" b="1">
              <a:solidFill>
                <a:schemeClr val="dk1"/>
              </a:solidFill>
              <a:effectLst/>
              <a:latin typeface="+mn-lt"/>
              <a:ea typeface="+mn-ea"/>
              <a:cs typeface="+mn-cs"/>
            </a:rPr>
            <a:t>体育館・プール（</a:t>
          </a:r>
          <a:r>
            <a:rPr lang="en-US" altLang="ja-JP" sz="1100" b="1">
              <a:solidFill>
                <a:schemeClr val="dk1"/>
              </a:solidFill>
              <a:effectLst/>
              <a:latin typeface="+mn-lt"/>
              <a:ea typeface="+mn-ea"/>
              <a:cs typeface="+mn-cs"/>
            </a:rPr>
            <a:t>1/56</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であり、類似団体の中で最も低い減価償却率となっている。</a:t>
          </a:r>
        </a:p>
        <a:p>
          <a:r>
            <a:rPr lang="en-US" altLang="ja-JP" sz="1100">
              <a:solidFill>
                <a:schemeClr val="dk1"/>
              </a:solidFill>
              <a:effectLst/>
              <a:latin typeface="+mn-lt"/>
              <a:ea typeface="+mn-ea"/>
              <a:cs typeface="+mn-cs"/>
            </a:rPr>
            <a:t> </a:t>
          </a:r>
          <a:r>
            <a:rPr lang="ja-JP" altLang="ja-JP" sz="1100" b="1">
              <a:solidFill>
                <a:schemeClr val="dk1"/>
              </a:solidFill>
              <a:effectLst/>
              <a:latin typeface="+mn-lt"/>
              <a:ea typeface="+mn-ea"/>
              <a:cs typeface="+mn-cs"/>
            </a:rPr>
            <a:t>２．１人当たり有形固定資産額・面積について</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前年度と比較して１人当たり有形固定資産額が最も減少したのは、</a:t>
          </a:r>
          <a:r>
            <a:rPr lang="ja-JP" altLang="ja-JP" sz="1100" b="1">
              <a:solidFill>
                <a:schemeClr val="dk1"/>
              </a:solidFill>
              <a:effectLst/>
              <a:latin typeface="+mn-lt"/>
              <a:ea typeface="+mn-ea"/>
              <a:cs typeface="+mn-cs"/>
            </a:rPr>
            <a:t>一般廃棄物処理施設</a:t>
          </a:r>
          <a:r>
            <a:rPr lang="ja-JP" altLang="ja-JP" sz="1100">
              <a:solidFill>
                <a:schemeClr val="dk1"/>
              </a:solidFill>
              <a:effectLst/>
              <a:latin typeface="+mn-lt"/>
              <a:ea typeface="+mn-ea"/>
              <a:cs typeface="+mn-cs"/>
            </a:rPr>
            <a:t>である。これは、旧清掃工場の解体に基づく資産の減少によるものである。</a:t>
          </a:r>
        </a:p>
        <a:p>
          <a:r>
            <a:rPr lang="ja-JP" altLang="ja-JP" sz="1100">
              <a:solidFill>
                <a:schemeClr val="dk1"/>
              </a:solidFill>
              <a:effectLst/>
              <a:latin typeface="+mn-lt"/>
              <a:ea typeface="+mn-ea"/>
              <a:cs typeface="+mn-cs"/>
            </a:rPr>
            <a:t>（２）類似団体との比較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類似団体と比較して１人当たり面積が低くなっている施設は、</a:t>
          </a:r>
          <a:r>
            <a:rPr lang="ja-JP" altLang="en-US" sz="1100" b="1">
              <a:solidFill>
                <a:schemeClr val="dk1"/>
              </a:solidFill>
              <a:effectLst/>
              <a:latin typeface="+mn-lt"/>
              <a:ea typeface="+mn-ea"/>
              <a:cs typeface="+mn-cs"/>
            </a:rPr>
            <a:t>消防</a:t>
          </a:r>
          <a:r>
            <a:rPr lang="ja-JP" altLang="ja-JP" sz="1100" b="1">
              <a:solidFill>
                <a:schemeClr val="dk1"/>
              </a:solidFill>
              <a:effectLst/>
              <a:latin typeface="+mn-lt"/>
              <a:ea typeface="+mn-ea"/>
              <a:cs typeface="+mn-cs"/>
            </a:rPr>
            <a:t>施設（</a:t>
          </a:r>
          <a:r>
            <a:rPr lang="en-US" altLang="ja-JP" sz="1100" b="1">
              <a:solidFill>
                <a:schemeClr val="dk1"/>
              </a:solidFill>
              <a:effectLst/>
              <a:latin typeface="+mn-lt"/>
              <a:ea typeface="+mn-ea"/>
              <a:cs typeface="+mn-cs"/>
            </a:rPr>
            <a:t>56/56</a:t>
          </a:r>
          <a:r>
            <a:rPr lang="ja-JP" altLang="ja-JP" sz="1100" b="1">
              <a:solidFill>
                <a:schemeClr val="dk1"/>
              </a:solidFill>
              <a:effectLst/>
              <a:latin typeface="+mn-lt"/>
              <a:ea typeface="+mn-ea"/>
              <a:cs typeface="+mn-cs"/>
            </a:rPr>
            <a:t>）</a:t>
          </a:r>
          <a:r>
            <a:rPr lang="ja-JP" altLang="en-US" sz="1100" b="0">
              <a:solidFill>
                <a:schemeClr val="dk1"/>
              </a:solidFill>
              <a:effectLst/>
              <a:latin typeface="+mn-lt"/>
              <a:ea typeface="+mn-ea"/>
              <a:cs typeface="+mn-cs"/>
            </a:rPr>
            <a:t>や</a:t>
          </a:r>
          <a:r>
            <a:rPr lang="ja-JP" altLang="ja-JP" sz="1100" b="1">
              <a:solidFill>
                <a:schemeClr val="dk1"/>
              </a:solidFill>
              <a:effectLst/>
              <a:latin typeface="+mn-lt"/>
              <a:ea typeface="+mn-ea"/>
              <a:cs typeface="+mn-cs"/>
            </a:rPr>
            <a:t>福祉施設（</a:t>
          </a:r>
          <a:r>
            <a:rPr lang="en-US" altLang="ja-JP" sz="1100" b="1">
              <a:solidFill>
                <a:schemeClr val="dk1"/>
              </a:solidFill>
              <a:effectLst/>
              <a:latin typeface="+mn-lt"/>
              <a:ea typeface="+mn-ea"/>
              <a:cs typeface="+mn-cs"/>
            </a:rPr>
            <a:t>53/55</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である。</a:t>
          </a:r>
          <a:r>
            <a:rPr lang="ja-JP" altLang="en-US" sz="1100">
              <a:solidFill>
                <a:schemeClr val="dk1"/>
              </a:solidFill>
              <a:effectLst/>
              <a:latin typeface="+mn-lt"/>
              <a:ea typeface="+mn-ea"/>
              <a:cs typeface="+mn-cs"/>
            </a:rPr>
            <a:t>福祉施設について、</a:t>
          </a:r>
          <a:r>
            <a:rPr lang="ja-JP" altLang="ja-JP" sz="1100">
              <a:solidFill>
                <a:schemeClr val="dk1"/>
              </a:solidFill>
              <a:effectLst/>
              <a:latin typeface="+mn-lt"/>
              <a:ea typeface="+mn-ea"/>
              <a:cs typeface="+mn-cs"/>
            </a:rPr>
            <a:t>本市では地域福祉推進拠点の整備など、福祉施設の整備を進めているものの、地域事務所（出張所）のスペースを有効活用としていることから面積には表れていない。</a:t>
          </a:r>
        </a:p>
        <a:p>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基準</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収入額</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単位税額の増により市民税（所得割）が増になったものの、乗率の変更に伴う基準税額の減により市民税（法人税割）が減になったほか、基準財政需要額において、</a:t>
          </a:r>
          <a:r>
            <a:rPr kumimoji="1" lang="ja-JP" altLang="ja-JP" sz="1100">
              <a:solidFill>
                <a:schemeClr val="dk1"/>
              </a:solidFill>
              <a:effectLst/>
              <a:latin typeface="+mn-lt"/>
              <a:ea typeface="+mn-ea"/>
              <a:cs typeface="+mn-cs"/>
            </a:rPr>
            <a:t>単位費用の増により社会福祉費が、臨時財政対策債償還費の増により公債費が、それぞれ増になったことによるものである。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扶助費のうち民生費（児童福祉費）及び教育費並びに繰出金の経常経費に要した一般財源が増加したものの、</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の減により人件費が減となった</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の増収により経常一般財源が増になったことによるものである。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143256</xdr:rowOff>
    </xdr:to>
    <xdr:cxnSp macro="">
      <xdr:nvCxnSpPr>
        <xdr:cNvPr id="130" name="直線コネクタ 129"/>
        <xdr:cNvCxnSpPr/>
      </xdr:nvCxnSpPr>
      <xdr:spPr>
        <a:xfrm flipV="1">
          <a:off x="4114800" y="109059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63</xdr:row>
      <xdr:rowOff>157734</xdr:rowOff>
    </xdr:to>
    <xdr:cxnSp macro="">
      <xdr:nvCxnSpPr>
        <xdr:cNvPr id="133" name="直線コネクタ 132"/>
        <xdr:cNvCxnSpPr/>
      </xdr:nvCxnSpPr>
      <xdr:spPr>
        <a:xfrm flipV="1">
          <a:off x="3225800" y="109446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5588</xdr:rowOff>
    </xdr:to>
    <xdr:cxnSp macro="">
      <xdr:nvCxnSpPr>
        <xdr:cNvPr id="136" name="直線コネクタ 135"/>
        <xdr:cNvCxnSpPr/>
      </xdr:nvCxnSpPr>
      <xdr:spPr>
        <a:xfrm flipV="1">
          <a:off x="2336800" y="1095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5588</xdr:rowOff>
    </xdr:to>
    <xdr:cxnSp macro="">
      <xdr:nvCxnSpPr>
        <xdr:cNvPr id="139" name="直線コネクタ 138"/>
        <xdr:cNvCxnSpPr/>
      </xdr:nvCxnSpPr>
      <xdr:spPr>
        <a:xfrm>
          <a:off x="1447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0"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1" name="楕円 150"/>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2" name="テキスト ボックス 151"/>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6" name="テキスト ボックス 155"/>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8" name="テキスト ボックス 157"/>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4,001</a:t>
          </a:r>
          <a:r>
            <a:rPr kumimoji="1" lang="ja-JP" altLang="ja-JP" sz="1100">
              <a:solidFill>
                <a:schemeClr val="dk1"/>
              </a:solidFill>
              <a:effectLst/>
              <a:latin typeface="+mn-lt"/>
              <a:ea typeface="+mn-ea"/>
              <a:cs typeface="+mn-cs"/>
            </a:rPr>
            <a:t>円増加した。これは、職員</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の減により人件費が減になったものの、物件費において、プレミアム付商品券事業や、給食センターの管理運営に係る経費が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増となったことによるものである。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36463</xdr:rowOff>
    </xdr:from>
    <xdr:to>
      <xdr:col>23</xdr:col>
      <xdr:colOff>133350</xdr:colOff>
      <xdr:row>81</xdr:row>
      <xdr:rowOff>105423</xdr:rowOff>
    </xdr:to>
    <xdr:cxnSp macro="">
      <xdr:nvCxnSpPr>
        <xdr:cNvPr id="195" name="直線コネクタ 194"/>
        <xdr:cNvCxnSpPr/>
      </xdr:nvCxnSpPr>
      <xdr:spPr>
        <a:xfrm>
          <a:off x="4114800" y="13923913"/>
          <a:ext cx="8382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36463</xdr:rowOff>
    </xdr:from>
    <xdr:to>
      <xdr:col>19</xdr:col>
      <xdr:colOff>133350</xdr:colOff>
      <xdr:row>81</xdr:row>
      <xdr:rowOff>45391</xdr:rowOff>
    </xdr:to>
    <xdr:cxnSp macro="">
      <xdr:nvCxnSpPr>
        <xdr:cNvPr id="198" name="直線コネクタ 197"/>
        <xdr:cNvCxnSpPr/>
      </xdr:nvCxnSpPr>
      <xdr:spPr>
        <a:xfrm flipV="1">
          <a:off x="3225800" y="1392391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24433</xdr:rowOff>
    </xdr:from>
    <xdr:to>
      <xdr:col>15</xdr:col>
      <xdr:colOff>82550</xdr:colOff>
      <xdr:row>81</xdr:row>
      <xdr:rowOff>45391</xdr:rowOff>
    </xdr:to>
    <xdr:cxnSp macro="">
      <xdr:nvCxnSpPr>
        <xdr:cNvPr id="201" name="直線コネクタ 200"/>
        <xdr:cNvCxnSpPr/>
      </xdr:nvCxnSpPr>
      <xdr:spPr>
        <a:xfrm>
          <a:off x="2336800" y="13911883"/>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24433</xdr:rowOff>
    </xdr:from>
    <xdr:to>
      <xdr:col>11</xdr:col>
      <xdr:colOff>31750</xdr:colOff>
      <xdr:row>81</xdr:row>
      <xdr:rowOff>50614</xdr:rowOff>
    </xdr:to>
    <xdr:cxnSp macro="">
      <xdr:nvCxnSpPr>
        <xdr:cNvPr id="204" name="直線コネクタ 203"/>
        <xdr:cNvCxnSpPr/>
      </xdr:nvCxnSpPr>
      <xdr:spPr>
        <a:xfrm flipV="1">
          <a:off x="1447800" y="13911883"/>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54623</xdr:rowOff>
    </xdr:from>
    <xdr:to>
      <xdr:col>23</xdr:col>
      <xdr:colOff>184150</xdr:colOff>
      <xdr:row>81</xdr:row>
      <xdr:rowOff>156223</xdr:rowOff>
    </xdr:to>
    <xdr:sp macro="" textlink="">
      <xdr:nvSpPr>
        <xdr:cNvPr id="214" name="楕円 213"/>
        <xdr:cNvSpPr/>
      </xdr:nvSpPr>
      <xdr:spPr>
        <a:xfrm>
          <a:off x="4902200" y="139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71150</xdr:rowOff>
    </xdr:from>
    <xdr:ext cx="762000" cy="259045"/>
    <xdr:sp macro="" textlink="">
      <xdr:nvSpPr>
        <xdr:cNvPr id="215" name="人件費・物件費等の状況該当値テキスト"/>
        <xdr:cNvSpPr txBox="1"/>
      </xdr:nvSpPr>
      <xdr:spPr>
        <a:xfrm>
          <a:off x="5041900" y="137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157113</xdr:rowOff>
    </xdr:from>
    <xdr:to>
      <xdr:col>19</xdr:col>
      <xdr:colOff>184150</xdr:colOff>
      <xdr:row>81</xdr:row>
      <xdr:rowOff>87263</xdr:rowOff>
    </xdr:to>
    <xdr:sp macro="" textlink="">
      <xdr:nvSpPr>
        <xdr:cNvPr id="216" name="楕円 215"/>
        <xdr:cNvSpPr/>
      </xdr:nvSpPr>
      <xdr:spPr>
        <a:xfrm>
          <a:off x="4064000" y="13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97440</xdr:rowOff>
    </xdr:from>
    <xdr:ext cx="736600" cy="259045"/>
    <xdr:sp macro="" textlink="">
      <xdr:nvSpPr>
        <xdr:cNvPr id="217" name="テキスト ボックス 216"/>
        <xdr:cNvSpPr txBox="1"/>
      </xdr:nvSpPr>
      <xdr:spPr>
        <a:xfrm>
          <a:off x="3733800" y="1364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166041</xdr:rowOff>
    </xdr:from>
    <xdr:to>
      <xdr:col>15</xdr:col>
      <xdr:colOff>133350</xdr:colOff>
      <xdr:row>81</xdr:row>
      <xdr:rowOff>96191</xdr:rowOff>
    </xdr:to>
    <xdr:sp macro="" textlink="">
      <xdr:nvSpPr>
        <xdr:cNvPr id="218" name="楕円 217"/>
        <xdr:cNvSpPr/>
      </xdr:nvSpPr>
      <xdr:spPr>
        <a:xfrm>
          <a:off x="3175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106368</xdr:rowOff>
    </xdr:from>
    <xdr:ext cx="762000" cy="259045"/>
    <xdr:sp macro="" textlink="">
      <xdr:nvSpPr>
        <xdr:cNvPr id="219" name="テキスト ボックス 218"/>
        <xdr:cNvSpPr txBox="1"/>
      </xdr:nvSpPr>
      <xdr:spPr>
        <a:xfrm>
          <a:off x="2844800" y="136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145083</xdr:rowOff>
    </xdr:from>
    <xdr:to>
      <xdr:col>11</xdr:col>
      <xdr:colOff>82550</xdr:colOff>
      <xdr:row>81</xdr:row>
      <xdr:rowOff>75233</xdr:rowOff>
    </xdr:to>
    <xdr:sp macro="" textlink="">
      <xdr:nvSpPr>
        <xdr:cNvPr id="220" name="楕円 219"/>
        <xdr:cNvSpPr/>
      </xdr:nvSpPr>
      <xdr:spPr>
        <a:xfrm>
          <a:off x="2286000" y="138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85410</xdr:rowOff>
    </xdr:from>
    <xdr:ext cx="762000" cy="259045"/>
    <xdr:sp macro="" textlink="">
      <xdr:nvSpPr>
        <xdr:cNvPr id="221" name="テキスト ボックス 220"/>
        <xdr:cNvSpPr txBox="1"/>
      </xdr:nvSpPr>
      <xdr:spPr>
        <a:xfrm>
          <a:off x="1955800" y="1362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171264</xdr:rowOff>
    </xdr:from>
    <xdr:to>
      <xdr:col>7</xdr:col>
      <xdr:colOff>31750</xdr:colOff>
      <xdr:row>81</xdr:row>
      <xdr:rowOff>101414</xdr:rowOff>
    </xdr:to>
    <xdr:sp macro="" textlink="">
      <xdr:nvSpPr>
        <xdr:cNvPr id="222" name="楕円 221"/>
        <xdr:cNvSpPr/>
      </xdr:nvSpPr>
      <xdr:spPr>
        <a:xfrm>
          <a:off x="1397000" y="138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111591</xdr:rowOff>
    </xdr:from>
    <xdr:ext cx="762000" cy="259045"/>
    <xdr:sp macro="" textlink="">
      <xdr:nvSpPr>
        <xdr:cNvPr id="223" name="テキスト ボックス 222"/>
        <xdr:cNvSpPr txBox="1"/>
      </xdr:nvSpPr>
      <xdr:spPr>
        <a:xfrm>
          <a:off x="1066800" y="1365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国の給料表の引き上げ率が</a:t>
          </a:r>
          <a:r>
            <a:rPr kumimoji="1" lang="en-US" altLang="ja-JP" sz="1100">
              <a:solidFill>
                <a:schemeClr val="dk1"/>
              </a:solidFill>
              <a:effectLst/>
              <a:latin typeface="+mn-lt"/>
              <a:ea typeface="+mn-ea"/>
              <a:cs typeface="+mn-cs"/>
            </a:rPr>
            <a:t>0.001</a:t>
          </a:r>
          <a:r>
            <a:rPr kumimoji="1" lang="ja-JP" altLang="ja-JP" sz="1100">
              <a:solidFill>
                <a:schemeClr val="dk1"/>
              </a:solidFill>
              <a:effectLst/>
              <a:latin typeface="+mn-lt"/>
              <a:ea typeface="+mn-ea"/>
              <a:cs typeface="+mn-cs"/>
            </a:rPr>
            <a:t>であったのに対し、本市の給料表は東京都を参考としており改定がなかったこと、職員の採用・退職に伴う職員構成の変動により給与水準が下がったことにより前年より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ポイント低下した。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123825</xdr:rowOff>
    </xdr:from>
    <xdr:to>
      <xdr:col>81</xdr:col>
      <xdr:colOff>44450</xdr:colOff>
      <xdr:row>83</xdr:row>
      <xdr:rowOff>12700</xdr:rowOff>
    </xdr:to>
    <xdr:cxnSp macro="">
      <xdr:nvCxnSpPr>
        <xdr:cNvPr id="257" name="直線コネクタ 256"/>
        <xdr:cNvCxnSpPr/>
      </xdr:nvCxnSpPr>
      <xdr:spPr>
        <a:xfrm flipV="1">
          <a:off x="16179800" y="141827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113241</xdr:rowOff>
    </xdr:to>
    <xdr:cxnSp macro="">
      <xdr:nvCxnSpPr>
        <xdr:cNvPr id="260" name="直線コネクタ 259"/>
        <xdr:cNvCxnSpPr/>
      </xdr:nvCxnSpPr>
      <xdr:spPr>
        <a:xfrm flipV="1">
          <a:off x="15290800" y="142430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113241</xdr:rowOff>
    </xdr:to>
    <xdr:cxnSp macro="">
      <xdr:nvCxnSpPr>
        <xdr:cNvPr id="263" name="直線コネクタ 262"/>
        <xdr:cNvCxnSpPr/>
      </xdr:nvCxnSpPr>
      <xdr:spPr>
        <a:xfrm>
          <a:off x="14401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113241</xdr:rowOff>
    </xdr:to>
    <xdr:cxnSp macro="">
      <xdr:nvCxnSpPr>
        <xdr:cNvPr id="266" name="直線コネクタ 265"/>
        <xdr:cNvCxnSpPr/>
      </xdr:nvCxnSpPr>
      <xdr:spPr>
        <a:xfrm>
          <a:off x="13512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6" name="楕円 275"/>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89552</xdr:rowOff>
    </xdr:from>
    <xdr:ext cx="762000" cy="259045"/>
    <xdr:sp macro="" textlink="">
      <xdr:nvSpPr>
        <xdr:cNvPr id="277" name="給与水準   （国との比較）該当値テキスト"/>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2" name="楕円 281"/>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3" name="テキスト ボックス 282"/>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親子ふれあいひろば事業などの合理化・効率化により職員を減員した一方、長期ビジョンの策定、地域づくりの推進に向けた体制を強化したほか、学校給食センターなどに必要な職員を配置した。その結果、前年と比較して増加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79647</xdr:rowOff>
    </xdr:from>
    <xdr:to>
      <xdr:col>81</xdr:col>
      <xdr:colOff>44450</xdr:colOff>
      <xdr:row>66</xdr:row>
      <xdr:rowOff>123916</xdr:rowOff>
    </xdr:to>
    <xdr:cxnSp macro="">
      <xdr:nvCxnSpPr>
        <xdr:cNvPr id="317" name="直線コネクタ 316"/>
        <xdr:cNvCxnSpPr/>
      </xdr:nvCxnSpPr>
      <xdr:spPr>
        <a:xfrm flipV="1">
          <a:off x="17018000" y="10195197"/>
          <a:ext cx="0" cy="1244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95993</xdr:rowOff>
    </xdr:from>
    <xdr:ext cx="762000" cy="259045"/>
    <xdr:sp macro="" textlink="">
      <xdr:nvSpPr>
        <xdr:cNvPr id="318"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123916</xdr:rowOff>
    </xdr:from>
    <xdr:to>
      <xdr:col>81</xdr:col>
      <xdr:colOff>133350</xdr:colOff>
      <xdr:row>66</xdr:row>
      <xdr:rowOff>123916</xdr:rowOff>
    </xdr:to>
    <xdr:cxnSp macro="">
      <xdr:nvCxnSpPr>
        <xdr:cNvPr id="319" name="直線コネクタ 318"/>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166024</xdr:rowOff>
    </xdr:from>
    <xdr:ext cx="762000" cy="259045"/>
    <xdr:sp macro="" textlink="">
      <xdr:nvSpPr>
        <xdr:cNvPr id="320" name="定員管理の状況最大値テキスト"/>
        <xdr:cNvSpPr txBox="1"/>
      </xdr:nvSpPr>
      <xdr:spPr>
        <a:xfrm>
          <a:off x="17106900" y="99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79647</xdr:rowOff>
    </xdr:from>
    <xdr:to>
      <xdr:col>81</xdr:col>
      <xdr:colOff>133350</xdr:colOff>
      <xdr:row>59</xdr:row>
      <xdr:rowOff>79647</xdr:rowOff>
    </xdr:to>
    <xdr:cxnSp macro="">
      <xdr:nvCxnSpPr>
        <xdr:cNvPr id="321" name="直線コネクタ 320"/>
        <xdr:cNvCxnSpPr/>
      </xdr:nvCxnSpPr>
      <xdr:spPr>
        <a:xfrm>
          <a:off x="16929100" y="1019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83094</xdr:rowOff>
    </xdr:to>
    <xdr:cxnSp macro="">
      <xdr:nvCxnSpPr>
        <xdr:cNvPr id="322" name="直線コネクタ 321"/>
        <xdr:cNvCxnSpPr/>
      </xdr:nvCxnSpPr>
      <xdr:spPr>
        <a:xfrm>
          <a:off x="16179800" y="101676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24328</xdr:rowOff>
    </xdr:from>
    <xdr:ext cx="762000" cy="259045"/>
    <xdr:sp macro="" textlink="">
      <xdr:nvSpPr>
        <xdr:cNvPr id="323"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24" name="フローチャート: 判断 323"/>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52070</xdr:rowOff>
    </xdr:to>
    <xdr:cxnSp macro="">
      <xdr:nvCxnSpPr>
        <xdr:cNvPr id="325" name="直線コネクタ 324"/>
        <xdr:cNvCxnSpPr/>
      </xdr:nvCxnSpPr>
      <xdr:spPr>
        <a:xfrm>
          <a:off x="15290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6" name="フローチャート: 判断 325"/>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7" name="テキスト ボックス 326"/>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89988</xdr:rowOff>
    </xdr:to>
    <xdr:cxnSp macro="">
      <xdr:nvCxnSpPr>
        <xdr:cNvPr id="328" name="直線コネクタ 327"/>
        <xdr:cNvCxnSpPr/>
      </xdr:nvCxnSpPr>
      <xdr:spPr>
        <a:xfrm flipV="1">
          <a:off x="14401800" y="101676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29" name="フローチャート: 判断 328"/>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0" name="テキスト ボックス 329"/>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89988</xdr:rowOff>
    </xdr:to>
    <xdr:cxnSp macro="">
      <xdr:nvCxnSpPr>
        <xdr:cNvPr id="331" name="直線コネクタ 330"/>
        <xdr:cNvCxnSpPr/>
      </xdr:nvCxnSpPr>
      <xdr:spPr>
        <a:xfrm>
          <a:off x="13512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7438</xdr:rowOff>
    </xdr:from>
    <xdr:to>
      <xdr:col>68</xdr:col>
      <xdr:colOff>203200</xdr:colOff>
      <xdr:row>62</xdr:row>
      <xdr:rowOff>109038</xdr:rowOff>
    </xdr:to>
    <xdr:sp macro="" textlink="">
      <xdr:nvSpPr>
        <xdr:cNvPr id="332" name="フローチャート: 判断 331"/>
        <xdr:cNvSpPr/>
      </xdr:nvSpPr>
      <xdr:spPr>
        <a:xfrm>
          <a:off x="14351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33" name="テキスト ボックス 332"/>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32294</xdr:rowOff>
    </xdr:from>
    <xdr:to>
      <xdr:col>81</xdr:col>
      <xdr:colOff>95250</xdr:colOff>
      <xdr:row>59</xdr:row>
      <xdr:rowOff>133894</xdr:rowOff>
    </xdr:to>
    <xdr:sp macro="" textlink="">
      <xdr:nvSpPr>
        <xdr:cNvPr id="341" name="楕円 340"/>
        <xdr:cNvSpPr/>
      </xdr:nvSpPr>
      <xdr:spPr>
        <a:xfrm>
          <a:off x="16967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125021</xdr:rowOff>
    </xdr:from>
    <xdr:ext cx="762000" cy="259045"/>
    <xdr:sp macro="" textlink="">
      <xdr:nvSpPr>
        <xdr:cNvPr id="342" name="定員管理の状況該当値テキスト"/>
        <xdr:cNvSpPr txBox="1"/>
      </xdr:nvSpPr>
      <xdr:spPr>
        <a:xfrm>
          <a:off x="17106900" y="1006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3" name="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4" name="テキスト ボックス 343"/>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5" name="楕円 344"/>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6" name="テキスト ボックス 345"/>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39188</xdr:rowOff>
    </xdr:from>
    <xdr:to>
      <xdr:col>68</xdr:col>
      <xdr:colOff>203200</xdr:colOff>
      <xdr:row>59</xdr:row>
      <xdr:rowOff>140788</xdr:rowOff>
    </xdr:to>
    <xdr:sp macro="" textlink="">
      <xdr:nvSpPr>
        <xdr:cNvPr id="347" name="楕円 346"/>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150965</xdr:rowOff>
    </xdr:from>
    <xdr:ext cx="762000" cy="259045"/>
    <xdr:sp macro="" textlink="">
      <xdr:nvSpPr>
        <xdr:cNvPr id="348" name="テキスト ボックス 347"/>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49" name="楕円 348"/>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50" name="テキスト ボックス 349"/>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準元利償還金のうち、特別会計への繰出金が増加したものの、公債費が</a:t>
          </a:r>
          <a:r>
            <a:rPr kumimoji="1" lang="ja-JP" altLang="ja-JP" sz="1100">
              <a:solidFill>
                <a:schemeClr val="dk1"/>
              </a:solidFill>
              <a:effectLst/>
              <a:latin typeface="+mn-lt"/>
              <a:ea typeface="+mn-ea"/>
              <a:cs typeface="+mn-cs"/>
            </a:rPr>
            <a:t>減少したことによるものである。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7" name="直線コネクタ 376"/>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30988</xdr:rowOff>
    </xdr:to>
    <xdr:cxnSp macro="">
      <xdr:nvCxnSpPr>
        <xdr:cNvPr id="382" name="直線コネクタ 381"/>
        <xdr:cNvCxnSpPr/>
      </xdr:nvCxnSpPr>
      <xdr:spPr>
        <a:xfrm flipV="1">
          <a:off x="16179800" y="61935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3"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4" name="フローチャート: 判断 383"/>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40640</xdr:rowOff>
    </xdr:to>
    <xdr:cxnSp macro="">
      <xdr:nvCxnSpPr>
        <xdr:cNvPr id="385" name="直線コネクタ 384"/>
        <xdr:cNvCxnSpPr/>
      </xdr:nvCxnSpPr>
      <xdr:spPr>
        <a:xfrm flipV="1">
          <a:off x="15290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6" name="フローチャート: 判断 385"/>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7" name="テキスト ボックス 386"/>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40640</xdr:rowOff>
    </xdr:to>
    <xdr:cxnSp macro="">
      <xdr:nvCxnSpPr>
        <xdr:cNvPr id="388" name="直線コネクタ 387"/>
        <xdr:cNvCxnSpPr/>
      </xdr:nvCxnSpPr>
      <xdr:spPr>
        <a:xfrm>
          <a:off x="14401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9" name="フローチャート: 判断 388"/>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90" name="テキスト ボックス 389"/>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40640</xdr:rowOff>
    </xdr:to>
    <xdr:cxnSp macro="">
      <xdr:nvCxnSpPr>
        <xdr:cNvPr id="391" name="直線コネクタ 390"/>
        <xdr:cNvCxnSpPr/>
      </xdr:nvCxnSpPr>
      <xdr:spPr>
        <a:xfrm flipV="1">
          <a:off x="13512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2" name="フローチャート: 判断 391"/>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3" name="テキスト ボックス 392"/>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4" name="フローチャート: 判断 393"/>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5" name="テキスト ボックス 394"/>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401" name="楕円 400"/>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2"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3" name="楕円 402"/>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4" name="テキスト ボックス 403"/>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5" name="楕円 404"/>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6" name="テキスト ボックス 405"/>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151638</xdr:rowOff>
    </xdr:from>
    <xdr:to>
      <xdr:col>68</xdr:col>
      <xdr:colOff>203200</xdr:colOff>
      <xdr:row>36</xdr:row>
      <xdr:rowOff>81788</xdr:rowOff>
    </xdr:to>
    <xdr:sp macro="" textlink="">
      <xdr:nvSpPr>
        <xdr:cNvPr id="407" name="楕円 406"/>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91965</xdr:rowOff>
    </xdr:from>
    <xdr:ext cx="762000" cy="259045"/>
    <xdr:sp macro="" textlink="">
      <xdr:nvSpPr>
        <xdr:cNvPr id="408" name="テキスト ボックス 407"/>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409" name="楕円 408"/>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10" name="テキスト ボックス 409"/>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市債現在高の増により将来負担額が増加したものの、実質的な負債に充てられる将来収入見込の財源及び基金の額が増になったことにより、計算結果が０％以下になった</a:t>
          </a:r>
          <a:r>
            <a:rPr kumimoji="1" lang="ja-JP" altLang="ja-JP" sz="1100">
              <a:solidFill>
                <a:schemeClr val="dk1"/>
              </a:solidFill>
              <a:effectLst/>
              <a:latin typeface="+mn-lt"/>
              <a:ea typeface="+mn-ea"/>
              <a:cs typeface="+mn-cs"/>
            </a:rPr>
            <a:t>ため、「－」となった。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9" name="直線コネクタ 438"/>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40"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41" name="直線コネクタ 440"/>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4"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5" name="フローチャート: 判断 444"/>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1" name="テキスト ボックス 450"/>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3" name="テキスト ボックス 452"/>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職員の採用・退職に伴う職員構成の変動により、給与水準が下がったことなど</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66040</xdr:rowOff>
    </xdr:to>
    <xdr:cxnSp macro="">
      <xdr:nvCxnSpPr>
        <xdr:cNvPr id="66" name="直線コネクタ 65"/>
        <xdr:cNvCxnSpPr/>
      </xdr:nvCxnSpPr>
      <xdr:spPr>
        <a:xfrm flipV="1">
          <a:off x="3987800" y="616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111760</xdr:rowOff>
    </xdr:to>
    <xdr:cxnSp macro="">
      <xdr:nvCxnSpPr>
        <xdr:cNvPr id="69" name="直線コネクタ 68"/>
        <xdr:cNvCxnSpPr/>
      </xdr:nvCxnSpPr>
      <xdr:spPr>
        <a:xfrm flipV="1">
          <a:off x="3098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xdr:cNvCxnSpPr/>
      </xdr:nvCxnSpPr>
      <xdr:spPr>
        <a:xfrm flipV="1">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165100</xdr:rowOff>
    </xdr:to>
    <xdr:cxnSp macro="">
      <xdr:nvCxnSpPr>
        <xdr:cNvPr id="75" name="直線コネクタ 74"/>
        <xdr:cNvCxnSpPr/>
      </xdr:nvCxnSpPr>
      <xdr:spPr>
        <a:xfrm>
          <a:off x="1320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給食センターの開設準備や調理業務の民間委託により学校給食が、情報系端末の整備により情報基盤システムの運営が、それぞれ増になったことなどによるものである。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129721</xdr:rowOff>
    </xdr:to>
    <xdr:cxnSp macro="">
      <xdr:nvCxnSpPr>
        <xdr:cNvPr id="129" name="直線コネクタ 128"/>
        <xdr:cNvCxnSpPr/>
      </xdr:nvCxnSpPr>
      <xdr:spPr>
        <a:xfrm>
          <a:off x="15671800" y="2690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118836</xdr:rowOff>
    </xdr:to>
    <xdr:cxnSp macro="">
      <xdr:nvCxnSpPr>
        <xdr:cNvPr id="132" name="直線コネクタ 131"/>
        <xdr:cNvCxnSpPr/>
      </xdr:nvCxnSpPr>
      <xdr:spPr>
        <a:xfrm>
          <a:off x="14782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75293</xdr:rowOff>
    </xdr:to>
    <xdr:cxnSp macro="">
      <xdr:nvCxnSpPr>
        <xdr:cNvPr id="135" name="直線コネクタ 134"/>
        <xdr:cNvCxnSpPr/>
      </xdr:nvCxnSpPr>
      <xdr:spPr>
        <a:xfrm>
          <a:off x="13893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8" name="直線コネクタ 137"/>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法改正に伴い児童扶養手当が、</a:t>
          </a:r>
          <a:r>
            <a:rPr kumimoji="1" lang="ja-JP" altLang="ja-JP" sz="1100">
              <a:solidFill>
                <a:schemeClr val="dk1"/>
              </a:solidFill>
              <a:effectLst/>
              <a:latin typeface="+mn-lt"/>
              <a:ea typeface="+mn-ea"/>
              <a:cs typeface="+mn-cs"/>
            </a:rPr>
            <a:t>サービス利用者数の増により障害者自立支援給付が、それぞれ増になったこと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扶助費に係る経常収支比率が、類似団体平均を上回っているのは、東京都及び本市独自の扶助事業を実施していることによるものである。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42635</xdr:rowOff>
    </xdr:to>
    <xdr:cxnSp macro="">
      <xdr:nvCxnSpPr>
        <xdr:cNvPr id="192" name="直線コネクタ 191"/>
        <xdr:cNvCxnSpPr/>
      </xdr:nvCxnSpPr>
      <xdr:spPr>
        <a:xfrm>
          <a:off x="3987800" y="10071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9978</xdr:rowOff>
    </xdr:to>
    <xdr:cxnSp macro="">
      <xdr:nvCxnSpPr>
        <xdr:cNvPr id="195" name="直線コネクタ 194"/>
        <xdr:cNvCxnSpPr/>
      </xdr:nvCxnSpPr>
      <xdr:spPr>
        <a:xfrm flipV="1">
          <a:off x="3098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9978</xdr:rowOff>
    </xdr:to>
    <xdr:cxnSp macro="">
      <xdr:nvCxnSpPr>
        <xdr:cNvPr id="198" name="直線コネクタ 197"/>
        <xdr:cNvCxnSpPr/>
      </xdr:nvCxnSpPr>
      <xdr:spPr>
        <a:xfrm>
          <a:off x="2209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170543</xdr:rowOff>
    </xdr:to>
    <xdr:cxnSp macro="">
      <xdr:nvCxnSpPr>
        <xdr:cNvPr id="201" name="直線コネクタ 200"/>
        <xdr:cNvCxnSpPr/>
      </xdr:nvCxnSpPr>
      <xdr:spPr>
        <a:xfrm>
          <a:off x="1320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11" name="楕円 210"/>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12"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5" name="楕円 214"/>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6" name="テキスト ボックス 215"/>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119743</xdr:rowOff>
    </xdr:from>
    <xdr:to>
      <xdr:col>11</xdr:col>
      <xdr:colOff>60325</xdr:colOff>
      <xdr:row>59</xdr:row>
      <xdr:rowOff>49893</xdr:rowOff>
    </xdr:to>
    <xdr:sp macro="" textlink="">
      <xdr:nvSpPr>
        <xdr:cNvPr id="217" name="楕円 216"/>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34670</xdr:rowOff>
    </xdr:from>
    <xdr:ext cx="762000" cy="259045"/>
    <xdr:sp macro="" textlink="">
      <xdr:nvSpPr>
        <xdr:cNvPr id="218" name="テキスト ボックス 217"/>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9" name="楕円 218"/>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0" name="テキスト ボックス 219"/>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ポイント上昇した。これは、下水道事業会計及び介護保険特別会計への繰出金が増になったことによるものである。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63500</xdr:rowOff>
    </xdr:from>
    <xdr:to>
      <xdr:col>82</xdr:col>
      <xdr:colOff>107950</xdr:colOff>
      <xdr:row>60</xdr:row>
      <xdr:rowOff>76200</xdr:rowOff>
    </xdr:to>
    <xdr:cxnSp macro="">
      <xdr:nvCxnSpPr>
        <xdr:cNvPr id="253" name="直線コネクタ 252"/>
        <xdr:cNvCxnSpPr/>
      </xdr:nvCxnSpPr>
      <xdr:spPr>
        <a:xfrm>
          <a:off x="15671800" y="1035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158750</xdr:rowOff>
    </xdr:from>
    <xdr:to>
      <xdr:col>78</xdr:col>
      <xdr:colOff>69850</xdr:colOff>
      <xdr:row>60</xdr:row>
      <xdr:rowOff>63500</xdr:rowOff>
    </xdr:to>
    <xdr:cxnSp macro="">
      <xdr:nvCxnSpPr>
        <xdr:cNvPr id="256" name="直線コネクタ 255"/>
        <xdr:cNvCxnSpPr/>
      </xdr:nvCxnSpPr>
      <xdr:spPr>
        <a:xfrm>
          <a:off x="14782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120650</xdr:rowOff>
    </xdr:from>
    <xdr:to>
      <xdr:col>73</xdr:col>
      <xdr:colOff>180975</xdr:colOff>
      <xdr:row>59</xdr:row>
      <xdr:rowOff>158750</xdr:rowOff>
    </xdr:to>
    <xdr:cxnSp macro="">
      <xdr:nvCxnSpPr>
        <xdr:cNvPr id="259" name="直線コネクタ 258"/>
        <xdr:cNvCxnSpPr/>
      </xdr:nvCxnSpPr>
      <xdr:spPr>
        <a:xfrm>
          <a:off x="13893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120650</xdr:rowOff>
    </xdr:to>
    <xdr:cxnSp macro="">
      <xdr:nvCxnSpPr>
        <xdr:cNvPr id="262" name="直線コネクタ 261"/>
        <xdr:cNvCxnSpPr/>
      </xdr:nvCxnSpPr>
      <xdr:spPr>
        <a:xfrm>
          <a:off x="13004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25400</xdr:rowOff>
    </xdr:from>
    <xdr:to>
      <xdr:col>82</xdr:col>
      <xdr:colOff>158750</xdr:colOff>
      <xdr:row>60</xdr:row>
      <xdr:rowOff>127000</xdr:rowOff>
    </xdr:to>
    <xdr:sp macro="" textlink="">
      <xdr:nvSpPr>
        <xdr:cNvPr id="272" name="楕円 271"/>
        <xdr:cNvSpPr/>
      </xdr:nvSpPr>
      <xdr:spPr>
        <a:xfrm>
          <a:off x="16459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168927</xdr:rowOff>
    </xdr:from>
    <xdr:ext cx="762000" cy="259045"/>
    <xdr:sp macro="" textlink="">
      <xdr:nvSpPr>
        <xdr:cNvPr id="273" name="その他該当値テキスト"/>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4" name="楕円 273"/>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5" name="テキスト ボックス 274"/>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6" name="楕円 275"/>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7" name="テキスト ボックス 276"/>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69850</xdr:rowOff>
    </xdr:from>
    <xdr:to>
      <xdr:col>69</xdr:col>
      <xdr:colOff>142875</xdr:colOff>
      <xdr:row>60</xdr:row>
      <xdr:rowOff>0</xdr:rowOff>
    </xdr:to>
    <xdr:sp macro="" textlink="">
      <xdr:nvSpPr>
        <xdr:cNvPr id="278" name="楕円 277"/>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156227</xdr:rowOff>
    </xdr:from>
    <xdr:ext cx="762000" cy="259045"/>
    <xdr:sp macro="" textlink="">
      <xdr:nvSpPr>
        <xdr:cNvPr id="279" name="テキスト ボックス 278"/>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80" name="楕円 279"/>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81" name="テキスト ボックス 28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幼児教育・保育の無償化の開始に伴い幼稚園等園児保護者の助成の一部が扶助費に移行したほか、</a:t>
          </a:r>
          <a:r>
            <a:rPr kumimoji="1" lang="ja-JP" altLang="ja-JP" sz="1100">
              <a:solidFill>
                <a:schemeClr val="dk1"/>
              </a:solidFill>
              <a:effectLst/>
              <a:latin typeface="+mn-lt"/>
              <a:ea typeface="+mn-ea"/>
              <a:cs typeface="+mn-cs"/>
            </a:rPr>
            <a:t>常備消防事務委託負担金が減になったこと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138430</xdr:rowOff>
    </xdr:to>
    <xdr:cxnSp macro="">
      <xdr:nvCxnSpPr>
        <xdr:cNvPr id="314" name="直線コネクタ 313"/>
        <xdr:cNvCxnSpPr/>
      </xdr:nvCxnSpPr>
      <xdr:spPr>
        <a:xfrm flipV="1">
          <a:off x="15671800" y="575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138430</xdr:rowOff>
    </xdr:to>
    <xdr:cxnSp macro="">
      <xdr:nvCxnSpPr>
        <xdr:cNvPr id="317" name="直線コネクタ 316"/>
        <xdr:cNvCxnSpPr/>
      </xdr:nvCxnSpPr>
      <xdr:spPr>
        <a:xfrm>
          <a:off x="14782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168910</xdr:rowOff>
    </xdr:to>
    <xdr:cxnSp macro="">
      <xdr:nvCxnSpPr>
        <xdr:cNvPr id="320" name="直線コネクタ 319"/>
        <xdr:cNvCxnSpPr/>
      </xdr:nvCxnSpPr>
      <xdr:spPr>
        <a:xfrm flipV="1">
          <a:off x="13893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3" name="直線コネクタ 322"/>
        <xdr:cNvCxnSpPr/>
      </xdr:nvCxnSpPr>
      <xdr:spPr>
        <a:xfrm>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3" name="楕円 332"/>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4"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5" name="楕円 334"/>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6" name="テキスト ボックス 335"/>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7" name="楕円 336"/>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8" name="テキスト ボックス 337"/>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0" name="テキスト ボックス 339"/>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1" name="楕円 340"/>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2" name="テキスト ボックス 341"/>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ポイント減少した。これは、繰上償還分の</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減により元利償還金が減になったことによるものである。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公債費に係る経常収支比率が、類似団体平均を下回っているのは、計画的に市債現在高の抑制を図ってきたことによるものである。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39370</xdr:rowOff>
    </xdr:to>
    <xdr:cxnSp macro="">
      <xdr:nvCxnSpPr>
        <xdr:cNvPr id="375" name="直線コネクタ 374"/>
        <xdr:cNvCxnSpPr/>
      </xdr:nvCxnSpPr>
      <xdr:spPr>
        <a:xfrm flipV="1">
          <a:off x="3987800" y="12867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78" name="直線コネクタ 377"/>
        <xdr:cNvCxnSpPr/>
      </xdr:nvCxnSpPr>
      <xdr:spPr>
        <a:xfrm flipV="1">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62230</xdr:rowOff>
    </xdr:to>
    <xdr:cxnSp macro="">
      <xdr:nvCxnSpPr>
        <xdr:cNvPr id="381" name="直線コネクタ 380"/>
        <xdr:cNvCxnSpPr/>
      </xdr:nvCxnSpPr>
      <xdr:spPr>
        <a:xfrm flipV="1">
          <a:off x="2209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62230</xdr:rowOff>
    </xdr:to>
    <xdr:cxnSp macro="">
      <xdr:nvCxnSpPr>
        <xdr:cNvPr id="384" name="直線コネクタ 383"/>
        <xdr:cNvCxnSpPr/>
      </xdr:nvCxnSpPr>
      <xdr:spPr>
        <a:xfrm>
          <a:off x="1320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4" name="楕円 393"/>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5"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6" name="楕円 395"/>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7" name="テキスト ボックス 396"/>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8" name="楕円 397"/>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9" name="テキスト ボックス 398"/>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400" name="楕円 399"/>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1" name="テキスト ボックス 400"/>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3" name="テキスト ボックス 402"/>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扶助費及び特別会計への繰出金が増になったものの、人件費及び補助費等が</a:t>
          </a:r>
          <a:r>
            <a:rPr kumimoji="1" lang="ja-JP" altLang="ja-JP" sz="1100">
              <a:solidFill>
                <a:schemeClr val="dk1"/>
              </a:solidFill>
              <a:effectLst/>
              <a:latin typeface="+mn-lt"/>
              <a:ea typeface="+mn-ea"/>
              <a:cs typeface="+mn-cs"/>
            </a:rPr>
            <a:t>が減になったことが主な要因である。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35561</xdr:rowOff>
    </xdr:to>
    <xdr:cxnSp macro="">
      <xdr:nvCxnSpPr>
        <xdr:cNvPr id="434" name="直線コネクタ 433"/>
        <xdr:cNvCxnSpPr/>
      </xdr:nvCxnSpPr>
      <xdr:spPr>
        <a:xfrm flipV="1">
          <a:off x="15671800" y="133903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40132</xdr:rowOff>
    </xdr:to>
    <xdr:cxnSp macro="">
      <xdr:nvCxnSpPr>
        <xdr:cNvPr id="437" name="直線コネクタ 436"/>
        <xdr:cNvCxnSpPr/>
      </xdr:nvCxnSpPr>
      <xdr:spPr>
        <a:xfrm flipV="1">
          <a:off x="14782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53848</xdr:rowOff>
    </xdr:to>
    <xdr:cxnSp macro="">
      <xdr:nvCxnSpPr>
        <xdr:cNvPr id="440" name="直線コネクタ 439"/>
        <xdr:cNvCxnSpPr/>
      </xdr:nvCxnSpPr>
      <xdr:spPr>
        <a:xfrm flipV="1">
          <a:off x="13893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53848</xdr:rowOff>
    </xdr:to>
    <xdr:cxnSp macro="">
      <xdr:nvCxnSpPr>
        <xdr:cNvPr id="443" name="直線コネクタ 442"/>
        <xdr:cNvCxnSpPr/>
      </xdr:nvCxnSpPr>
      <xdr:spPr>
        <a:xfrm>
          <a:off x="13004800" y="132257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3" name="楕円 452"/>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4"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5" name="楕円 45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6" name="テキスト ボックス 45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7" name="楕円 456"/>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8" name="テキスト ボックス 457"/>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9" name="楕円 458"/>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60" name="テキスト ボックス 459"/>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1" name="楕円 460"/>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2" name="テキスト ボックス 46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4162</xdr:rowOff>
    </xdr:from>
    <xdr:ext cx="762000" cy="259045"/>
    <xdr:sp macro="" textlink="">
      <xdr:nvSpPr>
        <xdr:cNvPr id="44" name="人口1人当たり決算額の推移最小値テキスト130"/>
        <xdr:cNvSpPr txBox="1"/>
      </xdr:nvSpPr>
      <xdr:spPr>
        <a:xfrm>
          <a:off x="5740400" y="348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165435</xdr:rowOff>
    </xdr:from>
    <xdr:to>
      <xdr:col>29</xdr:col>
      <xdr:colOff>127000</xdr:colOff>
      <xdr:row>20</xdr:row>
      <xdr:rowOff>14422</xdr:rowOff>
    </xdr:to>
    <xdr:cxnSp macro="">
      <xdr:nvCxnSpPr>
        <xdr:cNvPr id="48" name="直線コネクタ 47"/>
        <xdr:cNvCxnSpPr/>
      </xdr:nvCxnSpPr>
      <xdr:spPr bwMode="auto">
        <a:xfrm flipV="1">
          <a:off x="5003800" y="3470610"/>
          <a:ext cx="6477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157114</xdr:rowOff>
    </xdr:from>
    <xdr:to>
      <xdr:col>26</xdr:col>
      <xdr:colOff>50800</xdr:colOff>
      <xdr:row>20</xdr:row>
      <xdr:rowOff>14422</xdr:rowOff>
    </xdr:to>
    <xdr:cxnSp macro="">
      <xdr:nvCxnSpPr>
        <xdr:cNvPr id="51" name="直線コネクタ 50"/>
        <xdr:cNvCxnSpPr/>
      </xdr:nvCxnSpPr>
      <xdr:spPr bwMode="auto">
        <a:xfrm>
          <a:off x="4305300" y="346228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154463</xdr:rowOff>
    </xdr:from>
    <xdr:to>
      <xdr:col>22</xdr:col>
      <xdr:colOff>114300</xdr:colOff>
      <xdr:row>19</xdr:row>
      <xdr:rowOff>157114</xdr:rowOff>
    </xdr:to>
    <xdr:cxnSp macro="">
      <xdr:nvCxnSpPr>
        <xdr:cNvPr id="54" name="直線コネクタ 53"/>
        <xdr:cNvCxnSpPr/>
      </xdr:nvCxnSpPr>
      <xdr:spPr bwMode="auto">
        <a:xfrm>
          <a:off x="3606800" y="3459638"/>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145273</xdr:rowOff>
    </xdr:from>
    <xdr:to>
      <xdr:col>18</xdr:col>
      <xdr:colOff>177800</xdr:colOff>
      <xdr:row>19</xdr:row>
      <xdr:rowOff>154463</xdr:rowOff>
    </xdr:to>
    <xdr:cxnSp macro="">
      <xdr:nvCxnSpPr>
        <xdr:cNvPr id="57" name="直線コネクタ 56"/>
        <xdr:cNvCxnSpPr/>
      </xdr:nvCxnSpPr>
      <xdr:spPr bwMode="auto">
        <a:xfrm>
          <a:off x="2908300" y="3450448"/>
          <a:ext cx="6985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114635</xdr:rowOff>
    </xdr:from>
    <xdr:to>
      <xdr:col>29</xdr:col>
      <xdr:colOff>177800</xdr:colOff>
      <xdr:row>20</xdr:row>
      <xdr:rowOff>44785</xdr:rowOff>
    </xdr:to>
    <xdr:sp macro="" textlink="">
      <xdr:nvSpPr>
        <xdr:cNvPr id="67" name="楕円 66"/>
        <xdr:cNvSpPr/>
      </xdr:nvSpPr>
      <xdr:spPr bwMode="auto">
        <a:xfrm>
          <a:off x="5600700" y="341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23212</xdr:rowOff>
    </xdr:from>
    <xdr:ext cx="762000" cy="259045"/>
    <xdr:sp macro="" textlink="">
      <xdr:nvSpPr>
        <xdr:cNvPr id="68" name="人口1人当たり決算額の推移該当値テキスト130"/>
        <xdr:cNvSpPr txBox="1"/>
      </xdr:nvSpPr>
      <xdr:spPr>
        <a:xfrm>
          <a:off x="5740400" y="3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135072</xdr:rowOff>
    </xdr:from>
    <xdr:to>
      <xdr:col>26</xdr:col>
      <xdr:colOff>101600</xdr:colOff>
      <xdr:row>20</xdr:row>
      <xdr:rowOff>65222</xdr:rowOff>
    </xdr:to>
    <xdr:sp macro="" textlink="">
      <xdr:nvSpPr>
        <xdr:cNvPr id="69" name="楕円 68"/>
        <xdr:cNvSpPr/>
      </xdr:nvSpPr>
      <xdr:spPr bwMode="auto">
        <a:xfrm>
          <a:off x="49530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49999</xdr:rowOff>
    </xdr:from>
    <xdr:ext cx="736600" cy="259045"/>
    <xdr:sp macro="" textlink="">
      <xdr:nvSpPr>
        <xdr:cNvPr id="70" name="テキスト ボックス 69"/>
        <xdr:cNvSpPr txBox="1"/>
      </xdr:nvSpPr>
      <xdr:spPr>
        <a:xfrm>
          <a:off x="4622800" y="352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106314</xdr:rowOff>
    </xdr:from>
    <xdr:to>
      <xdr:col>22</xdr:col>
      <xdr:colOff>165100</xdr:colOff>
      <xdr:row>20</xdr:row>
      <xdr:rowOff>36464</xdr:rowOff>
    </xdr:to>
    <xdr:sp macro="" textlink="">
      <xdr:nvSpPr>
        <xdr:cNvPr id="71" name="楕円 70"/>
        <xdr:cNvSpPr/>
      </xdr:nvSpPr>
      <xdr:spPr bwMode="auto">
        <a:xfrm>
          <a:off x="42545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21241</xdr:rowOff>
    </xdr:from>
    <xdr:ext cx="762000" cy="259045"/>
    <xdr:sp macro="" textlink="">
      <xdr:nvSpPr>
        <xdr:cNvPr id="72" name="テキスト ボックス 71"/>
        <xdr:cNvSpPr txBox="1"/>
      </xdr:nvSpPr>
      <xdr:spPr>
        <a:xfrm>
          <a:off x="3924300" y="34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103663</xdr:rowOff>
    </xdr:from>
    <xdr:to>
      <xdr:col>19</xdr:col>
      <xdr:colOff>38100</xdr:colOff>
      <xdr:row>20</xdr:row>
      <xdr:rowOff>33813</xdr:rowOff>
    </xdr:to>
    <xdr:sp macro="" textlink="">
      <xdr:nvSpPr>
        <xdr:cNvPr id="73" name="楕円 72"/>
        <xdr:cNvSpPr/>
      </xdr:nvSpPr>
      <xdr:spPr bwMode="auto">
        <a:xfrm>
          <a:off x="35560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18590</xdr:rowOff>
    </xdr:from>
    <xdr:ext cx="762000" cy="259045"/>
    <xdr:sp macro="" textlink="">
      <xdr:nvSpPr>
        <xdr:cNvPr id="74" name="テキスト ボックス 73"/>
        <xdr:cNvSpPr txBox="1"/>
      </xdr:nvSpPr>
      <xdr:spPr>
        <a:xfrm>
          <a:off x="3225800" y="34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94473</xdr:rowOff>
    </xdr:from>
    <xdr:to>
      <xdr:col>15</xdr:col>
      <xdr:colOff>101600</xdr:colOff>
      <xdr:row>20</xdr:row>
      <xdr:rowOff>24623</xdr:rowOff>
    </xdr:to>
    <xdr:sp macro="" textlink="">
      <xdr:nvSpPr>
        <xdr:cNvPr id="75" name="楕円 74"/>
        <xdr:cNvSpPr/>
      </xdr:nvSpPr>
      <xdr:spPr bwMode="auto">
        <a:xfrm>
          <a:off x="28575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9400</xdr:rowOff>
    </xdr:from>
    <xdr:ext cx="762000" cy="259045"/>
    <xdr:sp macro="" textlink="">
      <xdr:nvSpPr>
        <xdr:cNvPr id="76" name="テキスト ボックス 75"/>
        <xdr:cNvSpPr txBox="1"/>
      </xdr:nvSpPr>
      <xdr:spPr>
        <a:xfrm>
          <a:off x="2527300" y="34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98269</xdr:rowOff>
    </xdr:from>
    <xdr:ext cx="762000" cy="259045"/>
    <xdr:sp macro="" textlink="">
      <xdr:nvSpPr>
        <xdr:cNvPr id="104" name="人口1人当たり決算額の推移最小値テキスト445"/>
        <xdr:cNvSpPr txBox="1"/>
      </xdr:nvSpPr>
      <xdr:spPr>
        <a:xfrm>
          <a:off x="5740400" y="75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73416</xdr:rowOff>
    </xdr:from>
    <xdr:to>
      <xdr:col>29</xdr:col>
      <xdr:colOff>127000</xdr:colOff>
      <xdr:row>38</xdr:row>
      <xdr:rowOff>88092</xdr:rowOff>
    </xdr:to>
    <xdr:cxnSp macro="">
      <xdr:nvCxnSpPr>
        <xdr:cNvPr id="108" name="直線コネクタ 107"/>
        <xdr:cNvCxnSpPr/>
      </xdr:nvCxnSpPr>
      <xdr:spPr bwMode="auto">
        <a:xfrm>
          <a:off x="5003800" y="7541016"/>
          <a:ext cx="6477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60843</xdr:rowOff>
    </xdr:from>
    <xdr:to>
      <xdr:col>26</xdr:col>
      <xdr:colOff>50800</xdr:colOff>
      <xdr:row>38</xdr:row>
      <xdr:rowOff>73416</xdr:rowOff>
    </xdr:to>
    <xdr:cxnSp macro="">
      <xdr:nvCxnSpPr>
        <xdr:cNvPr id="111" name="直線コネクタ 110"/>
        <xdr:cNvCxnSpPr/>
      </xdr:nvCxnSpPr>
      <xdr:spPr bwMode="auto">
        <a:xfrm>
          <a:off x="4305300" y="7528443"/>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49688</xdr:rowOff>
    </xdr:from>
    <xdr:to>
      <xdr:col>22</xdr:col>
      <xdr:colOff>114300</xdr:colOff>
      <xdr:row>38</xdr:row>
      <xdr:rowOff>60843</xdr:rowOff>
    </xdr:to>
    <xdr:cxnSp macro="">
      <xdr:nvCxnSpPr>
        <xdr:cNvPr id="114" name="直線コネクタ 113"/>
        <xdr:cNvCxnSpPr/>
      </xdr:nvCxnSpPr>
      <xdr:spPr bwMode="auto">
        <a:xfrm>
          <a:off x="3606800" y="7517288"/>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49459</xdr:rowOff>
    </xdr:from>
    <xdr:to>
      <xdr:col>18</xdr:col>
      <xdr:colOff>177800</xdr:colOff>
      <xdr:row>38</xdr:row>
      <xdr:rowOff>49688</xdr:rowOff>
    </xdr:to>
    <xdr:cxnSp macro="">
      <xdr:nvCxnSpPr>
        <xdr:cNvPr id="117" name="直線コネクタ 116"/>
        <xdr:cNvCxnSpPr/>
      </xdr:nvCxnSpPr>
      <xdr:spPr bwMode="auto">
        <a:xfrm>
          <a:off x="2908300" y="7517059"/>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37292</xdr:rowOff>
    </xdr:from>
    <xdr:to>
      <xdr:col>29</xdr:col>
      <xdr:colOff>177800</xdr:colOff>
      <xdr:row>38</xdr:row>
      <xdr:rowOff>138892</xdr:rowOff>
    </xdr:to>
    <xdr:sp macro="" textlink="">
      <xdr:nvSpPr>
        <xdr:cNvPr id="127" name="楕円 126"/>
        <xdr:cNvSpPr/>
      </xdr:nvSpPr>
      <xdr:spPr bwMode="auto">
        <a:xfrm>
          <a:off x="5600700" y="750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288769</xdr:rowOff>
    </xdr:from>
    <xdr:ext cx="762000" cy="259045"/>
    <xdr:sp macro="" textlink="">
      <xdr:nvSpPr>
        <xdr:cNvPr id="128" name="人口1人当たり決算額の推移該当値テキスト445"/>
        <xdr:cNvSpPr txBox="1"/>
      </xdr:nvSpPr>
      <xdr:spPr>
        <a:xfrm>
          <a:off x="5740400" y="741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22616</xdr:rowOff>
    </xdr:from>
    <xdr:to>
      <xdr:col>26</xdr:col>
      <xdr:colOff>101600</xdr:colOff>
      <xdr:row>38</xdr:row>
      <xdr:rowOff>124216</xdr:rowOff>
    </xdr:to>
    <xdr:sp macro="" textlink="">
      <xdr:nvSpPr>
        <xdr:cNvPr id="129" name="楕円 128"/>
        <xdr:cNvSpPr/>
      </xdr:nvSpPr>
      <xdr:spPr bwMode="auto">
        <a:xfrm>
          <a:off x="4953000" y="749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108993</xdr:rowOff>
    </xdr:from>
    <xdr:ext cx="736600" cy="259045"/>
    <xdr:sp macro="" textlink="">
      <xdr:nvSpPr>
        <xdr:cNvPr id="130" name="テキスト ボックス 129"/>
        <xdr:cNvSpPr txBox="1"/>
      </xdr:nvSpPr>
      <xdr:spPr>
        <a:xfrm>
          <a:off x="4622800" y="757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10043</xdr:rowOff>
    </xdr:from>
    <xdr:to>
      <xdr:col>22</xdr:col>
      <xdr:colOff>165100</xdr:colOff>
      <xdr:row>38</xdr:row>
      <xdr:rowOff>111643</xdr:rowOff>
    </xdr:to>
    <xdr:sp macro="" textlink="">
      <xdr:nvSpPr>
        <xdr:cNvPr id="131" name="楕円 130"/>
        <xdr:cNvSpPr/>
      </xdr:nvSpPr>
      <xdr:spPr bwMode="auto">
        <a:xfrm>
          <a:off x="4254500" y="7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96420</xdr:rowOff>
    </xdr:from>
    <xdr:ext cx="762000" cy="259045"/>
    <xdr:sp macro="" textlink="">
      <xdr:nvSpPr>
        <xdr:cNvPr id="132" name="テキスト ボックス 131"/>
        <xdr:cNvSpPr txBox="1"/>
      </xdr:nvSpPr>
      <xdr:spPr>
        <a:xfrm>
          <a:off x="3924300" y="75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341788</xdr:rowOff>
    </xdr:from>
    <xdr:to>
      <xdr:col>19</xdr:col>
      <xdr:colOff>38100</xdr:colOff>
      <xdr:row>38</xdr:row>
      <xdr:rowOff>100488</xdr:rowOff>
    </xdr:to>
    <xdr:sp macro="" textlink="">
      <xdr:nvSpPr>
        <xdr:cNvPr id="133" name="楕円 132"/>
        <xdr:cNvSpPr/>
      </xdr:nvSpPr>
      <xdr:spPr bwMode="auto">
        <a:xfrm>
          <a:off x="3556000" y="746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85265</xdr:rowOff>
    </xdr:from>
    <xdr:ext cx="762000" cy="259045"/>
    <xdr:sp macro="" textlink="">
      <xdr:nvSpPr>
        <xdr:cNvPr id="134" name="テキスト ボックス 133"/>
        <xdr:cNvSpPr txBox="1"/>
      </xdr:nvSpPr>
      <xdr:spPr>
        <a:xfrm>
          <a:off x="3225800" y="755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341559</xdr:rowOff>
    </xdr:from>
    <xdr:to>
      <xdr:col>15</xdr:col>
      <xdr:colOff>101600</xdr:colOff>
      <xdr:row>38</xdr:row>
      <xdr:rowOff>100259</xdr:rowOff>
    </xdr:to>
    <xdr:sp macro="" textlink="">
      <xdr:nvSpPr>
        <xdr:cNvPr id="135" name="楕円 134"/>
        <xdr:cNvSpPr/>
      </xdr:nvSpPr>
      <xdr:spPr bwMode="auto">
        <a:xfrm>
          <a:off x="28575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85036</xdr:rowOff>
    </xdr:from>
    <xdr:ext cx="762000" cy="259045"/>
    <xdr:sp macro="" textlink="">
      <xdr:nvSpPr>
        <xdr:cNvPr id="136" name="テキスト ボックス 135"/>
        <xdr:cNvSpPr txBox="1"/>
      </xdr:nvSpPr>
      <xdr:spPr>
        <a:xfrm>
          <a:off x="2527300" y="755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104496</xdr:rowOff>
    </xdr:from>
    <xdr:to>
      <xdr:col>24</xdr:col>
      <xdr:colOff>63500</xdr:colOff>
      <xdr:row>37</xdr:row>
      <xdr:rowOff>111773</xdr:rowOff>
    </xdr:to>
    <xdr:cxnSp macro="">
      <xdr:nvCxnSpPr>
        <xdr:cNvPr id="61" name="直線コネクタ 60"/>
        <xdr:cNvCxnSpPr/>
      </xdr:nvCxnSpPr>
      <xdr:spPr>
        <a:xfrm>
          <a:off x="3797300" y="6448146"/>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43193</xdr:rowOff>
    </xdr:from>
    <xdr:to>
      <xdr:col>19</xdr:col>
      <xdr:colOff>177800</xdr:colOff>
      <xdr:row>37</xdr:row>
      <xdr:rowOff>104496</xdr:rowOff>
    </xdr:to>
    <xdr:cxnSp macro="">
      <xdr:nvCxnSpPr>
        <xdr:cNvPr id="64" name="直線コネクタ 63"/>
        <xdr:cNvCxnSpPr/>
      </xdr:nvCxnSpPr>
      <xdr:spPr>
        <a:xfrm>
          <a:off x="2908300" y="638684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43116</xdr:rowOff>
    </xdr:from>
    <xdr:to>
      <xdr:col>15</xdr:col>
      <xdr:colOff>50800</xdr:colOff>
      <xdr:row>37</xdr:row>
      <xdr:rowOff>43193</xdr:rowOff>
    </xdr:to>
    <xdr:cxnSp macro="">
      <xdr:nvCxnSpPr>
        <xdr:cNvPr id="67" name="直線コネクタ 66"/>
        <xdr:cNvCxnSpPr/>
      </xdr:nvCxnSpPr>
      <xdr:spPr>
        <a:xfrm>
          <a:off x="2019300" y="638676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43116</xdr:rowOff>
    </xdr:from>
    <xdr:to>
      <xdr:col>10</xdr:col>
      <xdr:colOff>114300</xdr:colOff>
      <xdr:row>37</xdr:row>
      <xdr:rowOff>54737</xdr:rowOff>
    </xdr:to>
    <xdr:cxnSp macro="">
      <xdr:nvCxnSpPr>
        <xdr:cNvPr id="70" name="直線コネクタ 69"/>
        <xdr:cNvCxnSpPr/>
      </xdr:nvCxnSpPr>
      <xdr:spPr>
        <a:xfrm flipV="1">
          <a:off x="1130300" y="638676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60973</xdr:rowOff>
    </xdr:from>
    <xdr:to>
      <xdr:col>24</xdr:col>
      <xdr:colOff>114300</xdr:colOff>
      <xdr:row>37</xdr:row>
      <xdr:rowOff>162573</xdr:rowOff>
    </xdr:to>
    <xdr:sp macro="" textlink="">
      <xdr:nvSpPr>
        <xdr:cNvPr id="80" name="楕円 79"/>
        <xdr:cNvSpPr/>
      </xdr:nvSpPr>
      <xdr:spPr>
        <a:xfrm>
          <a:off x="4584700" y="64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39400</xdr:rowOff>
    </xdr:from>
    <xdr:ext cx="534377" cy="259045"/>
    <xdr:sp macro="" textlink="">
      <xdr:nvSpPr>
        <xdr:cNvPr id="81" name="人件費該当値テキスト"/>
        <xdr:cNvSpPr txBox="1"/>
      </xdr:nvSpPr>
      <xdr:spPr>
        <a:xfrm>
          <a:off x="4686300"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53696</xdr:rowOff>
    </xdr:from>
    <xdr:to>
      <xdr:col>20</xdr:col>
      <xdr:colOff>38100</xdr:colOff>
      <xdr:row>37</xdr:row>
      <xdr:rowOff>155296</xdr:rowOff>
    </xdr:to>
    <xdr:sp macro="" textlink="">
      <xdr:nvSpPr>
        <xdr:cNvPr id="82" name="楕円 81"/>
        <xdr:cNvSpPr/>
      </xdr:nvSpPr>
      <xdr:spPr>
        <a:xfrm>
          <a:off x="3746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146423</xdr:rowOff>
    </xdr:from>
    <xdr:ext cx="534377" cy="259045"/>
    <xdr:sp macro="" textlink="">
      <xdr:nvSpPr>
        <xdr:cNvPr id="83" name="テキスト ボックス 82"/>
        <xdr:cNvSpPr txBox="1"/>
      </xdr:nvSpPr>
      <xdr:spPr>
        <a:xfrm>
          <a:off x="3530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163843</xdr:rowOff>
    </xdr:from>
    <xdr:to>
      <xdr:col>15</xdr:col>
      <xdr:colOff>101600</xdr:colOff>
      <xdr:row>37</xdr:row>
      <xdr:rowOff>93993</xdr:rowOff>
    </xdr:to>
    <xdr:sp macro="" textlink="">
      <xdr:nvSpPr>
        <xdr:cNvPr id="84" name="楕円 83"/>
        <xdr:cNvSpPr/>
      </xdr:nvSpPr>
      <xdr:spPr>
        <a:xfrm>
          <a:off x="2857500" y="63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85120</xdr:rowOff>
    </xdr:from>
    <xdr:ext cx="534377" cy="259045"/>
    <xdr:sp macro="" textlink="">
      <xdr:nvSpPr>
        <xdr:cNvPr id="85" name="テキスト ボックス 84"/>
        <xdr:cNvSpPr txBox="1"/>
      </xdr:nvSpPr>
      <xdr:spPr>
        <a:xfrm>
          <a:off x="2641111" y="64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163766</xdr:rowOff>
    </xdr:from>
    <xdr:to>
      <xdr:col>10</xdr:col>
      <xdr:colOff>165100</xdr:colOff>
      <xdr:row>37</xdr:row>
      <xdr:rowOff>93916</xdr:rowOff>
    </xdr:to>
    <xdr:sp macro="" textlink="">
      <xdr:nvSpPr>
        <xdr:cNvPr id="86" name="楕円 85"/>
        <xdr:cNvSpPr/>
      </xdr:nvSpPr>
      <xdr:spPr>
        <a:xfrm>
          <a:off x="1968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85043</xdr:rowOff>
    </xdr:from>
    <xdr:ext cx="534377" cy="259045"/>
    <xdr:sp macro="" textlink="">
      <xdr:nvSpPr>
        <xdr:cNvPr id="87" name="テキスト ボックス 86"/>
        <xdr:cNvSpPr txBox="1"/>
      </xdr:nvSpPr>
      <xdr:spPr>
        <a:xfrm>
          <a:off x="1752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xdr:rowOff>
    </xdr:from>
    <xdr:to>
      <xdr:col>6</xdr:col>
      <xdr:colOff>38100</xdr:colOff>
      <xdr:row>37</xdr:row>
      <xdr:rowOff>105537</xdr:rowOff>
    </xdr:to>
    <xdr:sp macro="" textlink="">
      <xdr:nvSpPr>
        <xdr:cNvPr id="88" name="楕円 87"/>
        <xdr:cNvSpPr/>
      </xdr:nvSpPr>
      <xdr:spPr>
        <a:xfrm>
          <a:off x="1079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96664</xdr:rowOff>
    </xdr:from>
    <xdr:ext cx="534377" cy="259045"/>
    <xdr:sp macro="" textlink="">
      <xdr:nvSpPr>
        <xdr:cNvPr id="89" name="テキスト ボックス 88"/>
        <xdr:cNvSpPr txBox="1"/>
      </xdr:nvSpPr>
      <xdr:spPr>
        <a:xfrm>
          <a:off x="863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71292</xdr:rowOff>
    </xdr:from>
    <xdr:to>
      <xdr:col>24</xdr:col>
      <xdr:colOff>63500</xdr:colOff>
      <xdr:row>56</xdr:row>
      <xdr:rowOff>141624</xdr:rowOff>
    </xdr:to>
    <xdr:cxnSp macro="">
      <xdr:nvCxnSpPr>
        <xdr:cNvPr id="119" name="直線コネクタ 118"/>
        <xdr:cNvCxnSpPr/>
      </xdr:nvCxnSpPr>
      <xdr:spPr>
        <a:xfrm flipV="1">
          <a:off x="3797300" y="9672492"/>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141624</xdr:rowOff>
    </xdr:from>
    <xdr:to>
      <xdr:col>19</xdr:col>
      <xdr:colOff>177800</xdr:colOff>
      <xdr:row>56</xdr:row>
      <xdr:rowOff>153492</xdr:rowOff>
    </xdr:to>
    <xdr:cxnSp macro="">
      <xdr:nvCxnSpPr>
        <xdr:cNvPr id="122" name="直線コネクタ 121"/>
        <xdr:cNvCxnSpPr/>
      </xdr:nvCxnSpPr>
      <xdr:spPr>
        <a:xfrm flipV="1">
          <a:off x="2908300" y="9742824"/>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153492</xdr:rowOff>
    </xdr:from>
    <xdr:to>
      <xdr:col>15</xdr:col>
      <xdr:colOff>50800</xdr:colOff>
      <xdr:row>57</xdr:row>
      <xdr:rowOff>4350</xdr:rowOff>
    </xdr:to>
    <xdr:cxnSp macro="">
      <xdr:nvCxnSpPr>
        <xdr:cNvPr id="125" name="直線コネクタ 124"/>
        <xdr:cNvCxnSpPr/>
      </xdr:nvCxnSpPr>
      <xdr:spPr>
        <a:xfrm flipV="1">
          <a:off x="2019300" y="9754692"/>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152654</xdr:rowOff>
    </xdr:from>
    <xdr:to>
      <xdr:col>10</xdr:col>
      <xdr:colOff>114300</xdr:colOff>
      <xdr:row>57</xdr:row>
      <xdr:rowOff>4350</xdr:rowOff>
    </xdr:to>
    <xdr:cxnSp macro="">
      <xdr:nvCxnSpPr>
        <xdr:cNvPr id="128" name="直線コネクタ 127"/>
        <xdr:cNvCxnSpPr/>
      </xdr:nvCxnSpPr>
      <xdr:spPr>
        <a:xfrm>
          <a:off x="1130300" y="9753854"/>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20492</xdr:rowOff>
    </xdr:from>
    <xdr:to>
      <xdr:col>24</xdr:col>
      <xdr:colOff>114300</xdr:colOff>
      <xdr:row>56</xdr:row>
      <xdr:rowOff>122092</xdr:rowOff>
    </xdr:to>
    <xdr:sp macro="" textlink="">
      <xdr:nvSpPr>
        <xdr:cNvPr id="138" name="楕円 137"/>
        <xdr:cNvSpPr/>
      </xdr:nvSpPr>
      <xdr:spPr>
        <a:xfrm>
          <a:off x="4584700" y="9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170369</xdr:rowOff>
    </xdr:from>
    <xdr:ext cx="534377" cy="259045"/>
    <xdr:sp macro="" textlink="">
      <xdr:nvSpPr>
        <xdr:cNvPr id="139" name="物件費該当値テキスト"/>
        <xdr:cNvSpPr txBox="1"/>
      </xdr:nvSpPr>
      <xdr:spPr>
        <a:xfrm>
          <a:off x="4686300" y="96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90824</xdr:rowOff>
    </xdr:from>
    <xdr:to>
      <xdr:col>20</xdr:col>
      <xdr:colOff>38100</xdr:colOff>
      <xdr:row>57</xdr:row>
      <xdr:rowOff>20974</xdr:rowOff>
    </xdr:to>
    <xdr:sp macro="" textlink="">
      <xdr:nvSpPr>
        <xdr:cNvPr id="140" name="楕円 139"/>
        <xdr:cNvSpPr/>
      </xdr:nvSpPr>
      <xdr:spPr>
        <a:xfrm>
          <a:off x="3746500" y="96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12101</xdr:rowOff>
    </xdr:from>
    <xdr:ext cx="534377" cy="259045"/>
    <xdr:sp macro="" textlink="">
      <xdr:nvSpPr>
        <xdr:cNvPr id="141" name="テキスト ボックス 140"/>
        <xdr:cNvSpPr txBox="1"/>
      </xdr:nvSpPr>
      <xdr:spPr>
        <a:xfrm>
          <a:off x="3530111" y="97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102692</xdr:rowOff>
    </xdr:from>
    <xdr:to>
      <xdr:col>15</xdr:col>
      <xdr:colOff>101600</xdr:colOff>
      <xdr:row>57</xdr:row>
      <xdr:rowOff>32842</xdr:rowOff>
    </xdr:to>
    <xdr:sp macro="" textlink="">
      <xdr:nvSpPr>
        <xdr:cNvPr id="142" name="楕円 141"/>
        <xdr:cNvSpPr/>
      </xdr:nvSpPr>
      <xdr:spPr>
        <a:xfrm>
          <a:off x="2857500" y="97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23969</xdr:rowOff>
    </xdr:from>
    <xdr:ext cx="534377" cy="259045"/>
    <xdr:sp macro="" textlink="">
      <xdr:nvSpPr>
        <xdr:cNvPr id="143" name="テキスト ボックス 142"/>
        <xdr:cNvSpPr txBox="1"/>
      </xdr:nvSpPr>
      <xdr:spPr>
        <a:xfrm>
          <a:off x="2641111" y="97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125000</xdr:rowOff>
    </xdr:from>
    <xdr:to>
      <xdr:col>10</xdr:col>
      <xdr:colOff>165100</xdr:colOff>
      <xdr:row>57</xdr:row>
      <xdr:rowOff>55150</xdr:rowOff>
    </xdr:to>
    <xdr:sp macro="" textlink="">
      <xdr:nvSpPr>
        <xdr:cNvPr id="144" name="楕円 143"/>
        <xdr:cNvSpPr/>
      </xdr:nvSpPr>
      <xdr:spPr>
        <a:xfrm>
          <a:off x="1968500" y="97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46277</xdr:rowOff>
    </xdr:from>
    <xdr:ext cx="534377" cy="259045"/>
    <xdr:sp macro="" textlink="">
      <xdr:nvSpPr>
        <xdr:cNvPr id="145" name="テキスト ボックス 144"/>
        <xdr:cNvSpPr txBox="1"/>
      </xdr:nvSpPr>
      <xdr:spPr>
        <a:xfrm>
          <a:off x="1752111" y="98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101854</xdr:rowOff>
    </xdr:from>
    <xdr:to>
      <xdr:col>6</xdr:col>
      <xdr:colOff>38100</xdr:colOff>
      <xdr:row>57</xdr:row>
      <xdr:rowOff>32004</xdr:rowOff>
    </xdr:to>
    <xdr:sp macro="" textlink="">
      <xdr:nvSpPr>
        <xdr:cNvPr id="146" name="楕円 145"/>
        <xdr:cNvSpPr/>
      </xdr:nvSpPr>
      <xdr:spPr>
        <a:xfrm>
          <a:off x="1079500" y="97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23131</xdr:rowOff>
    </xdr:from>
    <xdr:ext cx="534377" cy="259045"/>
    <xdr:sp macro="" textlink="">
      <xdr:nvSpPr>
        <xdr:cNvPr id="147" name="テキスト ボックス 146"/>
        <xdr:cNvSpPr txBox="1"/>
      </xdr:nvSpPr>
      <xdr:spPr>
        <a:xfrm>
          <a:off x="863111" y="97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65024</xdr:rowOff>
    </xdr:from>
    <xdr:to>
      <xdr:col>24</xdr:col>
      <xdr:colOff>63500</xdr:colOff>
      <xdr:row>76</xdr:row>
      <xdr:rowOff>75692</xdr:rowOff>
    </xdr:to>
    <xdr:cxnSp macro="">
      <xdr:nvCxnSpPr>
        <xdr:cNvPr id="176" name="直線コネクタ 175"/>
        <xdr:cNvCxnSpPr/>
      </xdr:nvCxnSpPr>
      <xdr:spPr>
        <a:xfrm flipV="1">
          <a:off x="3797300" y="1309522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63119</xdr:rowOff>
    </xdr:from>
    <xdr:to>
      <xdr:col>19</xdr:col>
      <xdr:colOff>177800</xdr:colOff>
      <xdr:row>76</xdr:row>
      <xdr:rowOff>75692</xdr:rowOff>
    </xdr:to>
    <xdr:cxnSp macro="">
      <xdr:nvCxnSpPr>
        <xdr:cNvPr id="179" name="直線コネクタ 178"/>
        <xdr:cNvCxnSpPr/>
      </xdr:nvCxnSpPr>
      <xdr:spPr>
        <a:xfrm>
          <a:off x="2908300" y="130933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63119</xdr:rowOff>
    </xdr:from>
    <xdr:to>
      <xdr:col>15</xdr:col>
      <xdr:colOff>50800</xdr:colOff>
      <xdr:row>76</xdr:row>
      <xdr:rowOff>75437</xdr:rowOff>
    </xdr:to>
    <xdr:cxnSp macro="">
      <xdr:nvCxnSpPr>
        <xdr:cNvPr id="182" name="直線コネクタ 181"/>
        <xdr:cNvCxnSpPr/>
      </xdr:nvCxnSpPr>
      <xdr:spPr>
        <a:xfrm flipV="1">
          <a:off x="2019300" y="13093319"/>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74040</xdr:rowOff>
    </xdr:from>
    <xdr:to>
      <xdr:col>10</xdr:col>
      <xdr:colOff>114300</xdr:colOff>
      <xdr:row>76</xdr:row>
      <xdr:rowOff>75437</xdr:rowOff>
    </xdr:to>
    <xdr:cxnSp macro="">
      <xdr:nvCxnSpPr>
        <xdr:cNvPr id="185" name="直線コネクタ 184"/>
        <xdr:cNvCxnSpPr/>
      </xdr:nvCxnSpPr>
      <xdr:spPr>
        <a:xfrm>
          <a:off x="1130300" y="1310424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14224</xdr:rowOff>
    </xdr:from>
    <xdr:to>
      <xdr:col>24</xdr:col>
      <xdr:colOff>114300</xdr:colOff>
      <xdr:row>76</xdr:row>
      <xdr:rowOff>115824</xdr:rowOff>
    </xdr:to>
    <xdr:sp macro="" textlink="">
      <xdr:nvSpPr>
        <xdr:cNvPr id="195" name="楕円 194"/>
        <xdr:cNvSpPr/>
      </xdr:nvSpPr>
      <xdr:spPr>
        <a:xfrm>
          <a:off x="45847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164101</xdr:rowOff>
    </xdr:from>
    <xdr:ext cx="469744" cy="259045"/>
    <xdr:sp macro="" textlink="">
      <xdr:nvSpPr>
        <xdr:cNvPr id="196" name="維持補修費該当値テキスト"/>
        <xdr:cNvSpPr txBox="1"/>
      </xdr:nvSpPr>
      <xdr:spPr>
        <a:xfrm>
          <a:off x="4686300" y="130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24892</xdr:rowOff>
    </xdr:from>
    <xdr:to>
      <xdr:col>20</xdr:col>
      <xdr:colOff>38100</xdr:colOff>
      <xdr:row>76</xdr:row>
      <xdr:rowOff>126492</xdr:rowOff>
    </xdr:to>
    <xdr:sp macro="" textlink="">
      <xdr:nvSpPr>
        <xdr:cNvPr id="197" name="楕円 196"/>
        <xdr:cNvSpPr/>
      </xdr:nvSpPr>
      <xdr:spPr>
        <a:xfrm>
          <a:off x="3746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117619</xdr:rowOff>
    </xdr:from>
    <xdr:ext cx="469744" cy="259045"/>
    <xdr:sp macro="" textlink="">
      <xdr:nvSpPr>
        <xdr:cNvPr id="198" name="テキスト ボックス 197"/>
        <xdr:cNvSpPr txBox="1"/>
      </xdr:nvSpPr>
      <xdr:spPr>
        <a:xfrm>
          <a:off x="3562428" y="131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12319</xdr:rowOff>
    </xdr:from>
    <xdr:to>
      <xdr:col>15</xdr:col>
      <xdr:colOff>101600</xdr:colOff>
      <xdr:row>76</xdr:row>
      <xdr:rowOff>113919</xdr:rowOff>
    </xdr:to>
    <xdr:sp macro="" textlink="">
      <xdr:nvSpPr>
        <xdr:cNvPr id="199" name="楕円 198"/>
        <xdr:cNvSpPr/>
      </xdr:nvSpPr>
      <xdr:spPr>
        <a:xfrm>
          <a:off x="28575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105046</xdr:rowOff>
    </xdr:from>
    <xdr:ext cx="469744" cy="259045"/>
    <xdr:sp macro="" textlink="">
      <xdr:nvSpPr>
        <xdr:cNvPr id="200" name="テキスト ボックス 199"/>
        <xdr:cNvSpPr txBox="1"/>
      </xdr:nvSpPr>
      <xdr:spPr>
        <a:xfrm>
          <a:off x="2673428" y="131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24637</xdr:rowOff>
    </xdr:from>
    <xdr:to>
      <xdr:col>10</xdr:col>
      <xdr:colOff>165100</xdr:colOff>
      <xdr:row>76</xdr:row>
      <xdr:rowOff>126237</xdr:rowOff>
    </xdr:to>
    <xdr:sp macro="" textlink="">
      <xdr:nvSpPr>
        <xdr:cNvPr id="201" name="楕円 200"/>
        <xdr:cNvSpPr/>
      </xdr:nvSpPr>
      <xdr:spPr>
        <a:xfrm>
          <a:off x="1968500" y="130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117364</xdr:rowOff>
    </xdr:from>
    <xdr:ext cx="469744" cy="259045"/>
    <xdr:sp macro="" textlink="">
      <xdr:nvSpPr>
        <xdr:cNvPr id="202" name="テキスト ボックス 201"/>
        <xdr:cNvSpPr txBox="1"/>
      </xdr:nvSpPr>
      <xdr:spPr>
        <a:xfrm>
          <a:off x="1784428"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23240</xdr:rowOff>
    </xdr:from>
    <xdr:to>
      <xdr:col>6</xdr:col>
      <xdr:colOff>38100</xdr:colOff>
      <xdr:row>76</xdr:row>
      <xdr:rowOff>124840</xdr:rowOff>
    </xdr:to>
    <xdr:sp macro="" textlink="">
      <xdr:nvSpPr>
        <xdr:cNvPr id="203" name="楕円 202"/>
        <xdr:cNvSpPr/>
      </xdr:nvSpPr>
      <xdr:spPr>
        <a:xfrm>
          <a:off x="1079500" y="13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115967</xdr:rowOff>
    </xdr:from>
    <xdr:ext cx="469744" cy="259045"/>
    <xdr:sp macro="" textlink="">
      <xdr:nvSpPr>
        <xdr:cNvPr id="204" name="テキスト ボックス 203"/>
        <xdr:cNvSpPr txBox="1"/>
      </xdr:nvSpPr>
      <xdr:spPr>
        <a:xfrm>
          <a:off x="895428"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54356</xdr:rowOff>
    </xdr:from>
    <xdr:to>
      <xdr:col>24</xdr:col>
      <xdr:colOff>63500</xdr:colOff>
      <xdr:row>94</xdr:row>
      <xdr:rowOff>115875</xdr:rowOff>
    </xdr:to>
    <xdr:cxnSp macro="">
      <xdr:nvCxnSpPr>
        <xdr:cNvPr id="234" name="直線コネクタ 233"/>
        <xdr:cNvCxnSpPr/>
      </xdr:nvCxnSpPr>
      <xdr:spPr>
        <a:xfrm flipV="1">
          <a:off x="3797300" y="16170656"/>
          <a:ext cx="8382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100964</xdr:rowOff>
    </xdr:from>
    <xdr:to>
      <xdr:col>19</xdr:col>
      <xdr:colOff>177800</xdr:colOff>
      <xdr:row>94</xdr:row>
      <xdr:rowOff>115875</xdr:rowOff>
    </xdr:to>
    <xdr:cxnSp macro="">
      <xdr:nvCxnSpPr>
        <xdr:cNvPr id="237" name="直線コネクタ 236"/>
        <xdr:cNvCxnSpPr/>
      </xdr:nvCxnSpPr>
      <xdr:spPr>
        <a:xfrm>
          <a:off x="2908300" y="1621726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100964</xdr:rowOff>
    </xdr:from>
    <xdr:to>
      <xdr:col>15</xdr:col>
      <xdr:colOff>50800</xdr:colOff>
      <xdr:row>94</xdr:row>
      <xdr:rowOff>121882</xdr:rowOff>
    </xdr:to>
    <xdr:cxnSp macro="">
      <xdr:nvCxnSpPr>
        <xdr:cNvPr id="240" name="直線コネクタ 239"/>
        <xdr:cNvCxnSpPr/>
      </xdr:nvCxnSpPr>
      <xdr:spPr>
        <a:xfrm flipV="1">
          <a:off x="2019300" y="162172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121882</xdr:rowOff>
    </xdr:from>
    <xdr:to>
      <xdr:col>10</xdr:col>
      <xdr:colOff>114300</xdr:colOff>
      <xdr:row>94</xdr:row>
      <xdr:rowOff>165418</xdr:rowOff>
    </xdr:to>
    <xdr:cxnSp macro="">
      <xdr:nvCxnSpPr>
        <xdr:cNvPr id="243" name="直線コネクタ 242"/>
        <xdr:cNvCxnSpPr/>
      </xdr:nvCxnSpPr>
      <xdr:spPr>
        <a:xfrm flipV="1">
          <a:off x="1130300" y="16238182"/>
          <a:ext cx="889000" cy="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3556</xdr:rowOff>
    </xdr:from>
    <xdr:to>
      <xdr:col>24</xdr:col>
      <xdr:colOff>114300</xdr:colOff>
      <xdr:row>94</xdr:row>
      <xdr:rowOff>105156</xdr:rowOff>
    </xdr:to>
    <xdr:sp macro="" textlink="">
      <xdr:nvSpPr>
        <xdr:cNvPr id="253" name="楕円 252"/>
        <xdr:cNvSpPr/>
      </xdr:nvSpPr>
      <xdr:spPr>
        <a:xfrm>
          <a:off x="45847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26433</xdr:rowOff>
    </xdr:from>
    <xdr:ext cx="599010" cy="259045"/>
    <xdr:sp macro="" textlink="">
      <xdr:nvSpPr>
        <xdr:cNvPr id="254" name="扶助費該当値テキスト"/>
        <xdr:cNvSpPr txBox="1"/>
      </xdr:nvSpPr>
      <xdr:spPr>
        <a:xfrm>
          <a:off x="4686300" y="1597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65075</xdr:rowOff>
    </xdr:from>
    <xdr:to>
      <xdr:col>20</xdr:col>
      <xdr:colOff>38100</xdr:colOff>
      <xdr:row>94</xdr:row>
      <xdr:rowOff>166675</xdr:rowOff>
    </xdr:to>
    <xdr:sp macro="" textlink="">
      <xdr:nvSpPr>
        <xdr:cNvPr id="255" name="楕円 254"/>
        <xdr:cNvSpPr/>
      </xdr:nvSpPr>
      <xdr:spPr>
        <a:xfrm>
          <a:off x="37465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11752</xdr:rowOff>
    </xdr:from>
    <xdr:ext cx="599010" cy="259045"/>
    <xdr:sp macro="" textlink="">
      <xdr:nvSpPr>
        <xdr:cNvPr id="256" name="テキスト ボックス 255"/>
        <xdr:cNvSpPr txBox="1"/>
      </xdr:nvSpPr>
      <xdr:spPr>
        <a:xfrm>
          <a:off x="3497795" y="159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50164</xdr:rowOff>
    </xdr:from>
    <xdr:to>
      <xdr:col>15</xdr:col>
      <xdr:colOff>101600</xdr:colOff>
      <xdr:row>94</xdr:row>
      <xdr:rowOff>151764</xdr:rowOff>
    </xdr:to>
    <xdr:sp macro="" textlink="">
      <xdr:nvSpPr>
        <xdr:cNvPr id="257" name="楕円 256"/>
        <xdr:cNvSpPr/>
      </xdr:nvSpPr>
      <xdr:spPr>
        <a:xfrm>
          <a:off x="28575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168291</xdr:rowOff>
    </xdr:from>
    <xdr:ext cx="599010" cy="259045"/>
    <xdr:sp macro="" textlink="">
      <xdr:nvSpPr>
        <xdr:cNvPr id="258" name="テキスト ボックス 257"/>
        <xdr:cNvSpPr txBox="1"/>
      </xdr:nvSpPr>
      <xdr:spPr>
        <a:xfrm>
          <a:off x="2608795" y="159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71082</xdr:rowOff>
    </xdr:from>
    <xdr:to>
      <xdr:col>10</xdr:col>
      <xdr:colOff>165100</xdr:colOff>
      <xdr:row>95</xdr:row>
      <xdr:rowOff>1232</xdr:rowOff>
    </xdr:to>
    <xdr:sp macro="" textlink="">
      <xdr:nvSpPr>
        <xdr:cNvPr id="259" name="楕円 258"/>
        <xdr:cNvSpPr/>
      </xdr:nvSpPr>
      <xdr:spPr>
        <a:xfrm>
          <a:off x="1968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17759</xdr:rowOff>
    </xdr:from>
    <xdr:ext cx="599010" cy="259045"/>
    <xdr:sp macro="" textlink="">
      <xdr:nvSpPr>
        <xdr:cNvPr id="260" name="テキスト ボックス 259"/>
        <xdr:cNvSpPr txBox="1"/>
      </xdr:nvSpPr>
      <xdr:spPr>
        <a:xfrm>
          <a:off x="1719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114618</xdr:rowOff>
    </xdr:from>
    <xdr:to>
      <xdr:col>6</xdr:col>
      <xdr:colOff>38100</xdr:colOff>
      <xdr:row>95</xdr:row>
      <xdr:rowOff>44768</xdr:rowOff>
    </xdr:to>
    <xdr:sp macro="" textlink="">
      <xdr:nvSpPr>
        <xdr:cNvPr id="261" name="楕円 260"/>
        <xdr:cNvSpPr/>
      </xdr:nvSpPr>
      <xdr:spPr>
        <a:xfrm>
          <a:off x="1079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61295</xdr:rowOff>
    </xdr:from>
    <xdr:ext cx="599010" cy="259045"/>
    <xdr:sp macro="" textlink="">
      <xdr:nvSpPr>
        <xdr:cNvPr id="262" name="テキスト ボックス 261"/>
        <xdr:cNvSpPr txBox="1"/>
      </xdr:nvSpPr>
      <xdr:spPr>
        <a:xfrm>
          <a:off x="830795" y="160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153347</xdr:rowOff>
    </xdr:from>
    <xdr:to>
      <xdr:col>55</xdr:col>
      <xdr:colOff>0</xdr:colOff>
      <xdr:row>37</xdr:row>
      <xdr:rowOff>169761</xdr:rowOff>
    </xdr:to>
    <xdr:cxnSp macro="">
      <xdr:nvCxnSpPr>
        <xdr:cNvPr id="290" name="直線コネクタ 289"/>
        <xdr:cNvCxnSpPr/>
      </xdr:nvCxnSpPr>
      <xdr:spPr>
        <a:xfrm flipV="1">
          <a:off x="9639300" y="6496997"/>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133779</xdr:rowOff>
    </xdr:from>
    <xdr:to>
      <xdr:col>50</xdr:col>
      <xdr:colOff>114300</xdr:colOff>
      <xdr:row>37</xdr:row>
      <xdr:rowOff>169761</xdr:rowOff>
    </xdr:to>
    <xdr:cxnSp macro="">
      <xdr:nvCxnSpPr>
        <xdr:cNvPr id="293" name="直線コネクタ 292"/>
        <xdr:cNvCxnSpPr/>
      </xdr:nvCxnSpPr>
      <xdr:spPr>
        <a:xfrm>
          <a:off x="8750300" y="6477429"/>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133779</xdr:rowOff>
    </xdr:from>
    <xdr:to>
      <xdr:col>45</xdr:col>
      <xdr:colOff>177800</xdr:colOff>
      <xdr:row>37</xdr:row>
      <xdr:rowOff>135174</xdr:rowOff>
    </xdr:to>
    <xdr:cxnSp macro="">
      <xdr:nvCxnSpPr>
        <xdr:cNvPr id="296" name="直線コネクタ 295"/>
        <xdr:cNvCxnSpPr/>
      </xdr:nvCxnSpPr>
      <xdr:spPr>
        <a:xfrm flipV="1">
          <a:off x="7861300" y="6477429"/>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135174</xdr:rowOff>
    </xdr:from>
    <xdr:to>
      <xdr:col>41</xdr:col>
      <xdr:colOff>50800</xdr:colOff>
      <xdr:row>37</xdr:row>
      <xdr:rowOff>149598</xdr:rowOff>
    </xdr:to>
    <xdr:cxnSp macro="">
      <xdr:nvCxnSpPr>
        <xdr:cNvPr id="299" name="直線コネクタ 298"/>
        <xdr:cNvCxnSpPr/>
      </xdr:nvCxnSpPr>
      <xdr:spPr>
        <a:xfrm flipV="1">
          <a:off x="6972300" y="647882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102547</xdr:rowOff>
    </xdr:from>
    <xdr:to>
      <xdr:col>55</xdr:col>
      <xdr:colOff>50800</xdr:colOff>
      <xdr:row>38</xdr:row>
      <xdr:rowOff>32697</xdr:rowOff>
    </xdr:to>
    <xdr:sp macro="" textlink="">
      <xdr:nvSpPr>
        <xdr:cNvPr id="309" name="楕円 308"/>
        <xdr:cNvSpPr/>
      </xdr:nvSpPr>
      <xdr:spPr>
        <a:xfrm>
          <a:off x="10426700" y="64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80974</xdr:rowOff>
    </xdr:from>
    <xdr:ext cx="534377" cy="259045"/>
    <xdr:sp macro="" textlink="">
      <xdr:nvSpPr>
        <xdr:cNvPr id="310" name="補助費等該当値テキスト"/>
        <xdr:cNvSpPr txBox="1"/>
      </xdr:nvSpPr>
      <xdr:spPr>
        <a:xfrm>
          <a:off x="10528300" y="64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118961</xdr:rowOff>
    </xdr:from>
    <xdr:to>
      <xdr:col>50</xdr:col>
      <xdr:colOff>165100</xdr:colOff>
      <xdr:row>38</xdr:row>
      <xdr:rowOff>49111</xdr:rowOff>
    </xdr:to>
    <xdr:sp macro="" textlink="">
      <xdr:nvSpPr>
        <xdr:cNvPr id="311" name="楕円 310"/>
        <xdr:cNvSpPr/>
      </xdr:nvSpPr>
      <xdr:spPr>
        <a:xfrm>
          <a:off x="9588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40238</xdr:rowOff>
    </xdr:from>
    <xdr:ext cx="534377" cy="259045"/>
    <xdr:sp macro="" textlink="">
      <xdr:nvSpPr>
        <xdr:cNvPr id="312" name="テキスト ボックス 311"/>
        <xdr:cNvSpPr txBox="1"/>
      </xdr:nvSpPr>
      <xdr:spPr>
        <a:xfrm>
          <a:off x="9372111" y="65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82979</xdr:rowOff>
    </xdr:from>
    <xdr:to>
      <xdr:col>46</xdr:col>
      <xdr:colOff>38100</xdr:colOff>
      <xdr:row>38</xdr:row>
      <xdr:rowOff>13129</xdr:rowOff>
    </xdr:to>
    <xdr:sp macro="" textlink="">
      <xdr:nvSpPr>
        <xdr:cNvPr id="313" name="楕円 312"/>
        <xdr:cNvSpPr/>
      </xdr:nvSpPr>
      <xdr:spPr>
        <a:xfrm>
          <a:off x="8699500" y="6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4256</xdr:rowOff>
    </xdr:from>
    <xdr:ext cx="534377" cy="259045"/>
    <xdr:sp macro="" textlink="">
      <xdr:nvSpPr>
        <xdr:cNvPr id="314" name="テキスト ボックス 313"/>
        <xdr:cNvSpPr txBox="1"/>
      </xdr:nvSpPr>
      <xdr:spPr>
        <a:xfrm>
          <a:off x="8483111" y="65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84374</xdr:rowOff>
    </xdr:from>
    <xdr:to>
      <xdr:col>41</xdr:col>
      <xdr:colOff>101600</xdr:colOff>
      <xdr:row>38</xdr:row>
      <xdr:rowOff>14523</xdr:rowOff>
    </xdr:to>
    <xdr:sp macro="" textlink="">
      <xdr:nvSpPr>
        <xdr:cNvPr id="315" name="楕円 314"/>
        <xdr:cNvSpPr/>
      </xdr:nvSpPr>
      <xdr:spPr>
        <a:xfrm>
          <a:off x="7810500" y="6428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5651</xdr:rowOff>
    </xdr:from>
    <xdr:ext cx="534377" cy="259045"/>
    <xdr:sp macro="" textlink="">
      <xdr:nvSpPr>
        <xdr:cNvPr id="316" name="テキスト ボックス 315"/>
        <xdr:cNvSpPr txBox="1"/>
      </xdr:nvSpPr>
      <xdr:spPr>
        <a:xfrm>
          <a:off x="7594111" y="65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98798</xdr:rowOff>
    </xdr:from>
    <xdr:to>
      <xdr:col>36</xdr:col>
      <xdr:colOff>165100</xdr:colOff>
      <xdr:row>38</xdr:row>
      <xdr:rowOff>28949</xdr:rowOff>
    </xdr:to>
    <xdr:sp macro="" textlink="">
      <xdr:nvSpPr>
        <xdr:cNvPr id="317" name="楕円 316"/>
        <xdr:cNvSpPr/>
      </xdr:nvSpPr>
      <xdr:spPr>
        <a:xfrm>
          <a:off x="6921500" y="6442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20076</xdr:rowOff>
    </xdr:from>
    <xdr:ext cx="534377" cy="259045"/>
    <xdr:sp macro="" textlink="">
      <xdr:nvSpPr>
        <xdr:cNvPr id="318" name="テキスト ボックス 317"/>
        <xdr:cNvSpPr txBox="1"/>
      </xdr:nvSpPr>
      <xdr:spPr>
        <a:xfrm>
          <a:off x="6705111" y="65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56180</xdr:rowOff>
    </xdr:from>
    <xdr:to>
      <xdr:col>55</xdr:col>
      <xdr:colOff>0</xdr:colOff>
      <xdr:row>58</xdr:row>
      <xdr:rowOff>18738</xdr:rowOff>
    </xdr:to>
    <xdr:cxnSp macro="">
      <xdr:nvCxnSpPr>
        <xdr:cNvPr id="350" name="直線コネクタ 349"/>
        <xdr:cNvCxnSpPr/>
      </xdr:nvCxnSpPr>
      <xdr:spPr>
        <a:xfrm flipV="1">
          <a:off x="9639300" y="9828830"/>
          <a:ext cx="8382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18738</xdr:rowOff>
    </xdr:from>
    <xdr:to>
      <xdr:col>50</xdr:col>
      <xdr:colOff>114300</xdr:colOff>
      <xdr:row>58</xdr:row>
      <xdr:rowOff>152649</xdr:rowOff>
    </xdr:to>
    <xdr:cxnSp macro="">
      <xdr:nvCxnSpPr>
        <xdr:cNvPr id="353" name="直線コネクタ 352"/>
        <xdr:cNvCxnSpPr/>
      </xdr:nvCxnSpPr>
      <xdr:spPr>
        <a:xfrm flipV="1">
          <a:off x="8750300" y="9962838"/>
          <a:ext cx="889000" cy="1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66173</xdr:rowOff>
    </xdr:from>
    <xdr:to>
      <xdr:col>45</xdr:col>
      <xdr:colOff>177800</xdr:colOff>
      <xdr:row>58</xdr:row>
      <xdr:rowOff>152649</xdr:rowOff>
    </xdr:to>
    <xdr:cxnSp macro="">
      <xdr:nvCxnSpPr>
        <xdr:cNvPr id="356" name="直線コネクタ 355"/>
        <xdr:cNvCxnSpPr/>
      </xdr:nvCxnSpPr>
      <xdr:spPr>
        <a:xfrm>
          <a:off x="7861300" y="10010273"/>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66173</xdr:rowOff>
    </xdr:from>
    <xdr:to>
      <xdr:col>41</xdr:col>
      <xdr:colOff>50800</xdr:colOff>
      <xdr:row>58</xdr:row>
      <xdr:rowOff>127682</xdr:rowOff>
    </xdr:to>
    <xdr:cxnSp macro="">
      <xdr:nvCxnSpPr>
        <xdr:cNvPr id="359" name="直線コネクタ 358"/>
        <xdr:cNvCxnSpPr/>
      </xdr:nvCxnSpPr>
      <xdr:spPr>
        <a:xfrm flipV="1">
          <a:off x="6972300" y="10010273"/>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5380</xdr:rowOff>
    </xdr:from>
    <xdr:to>
      <xdr:col>55</xdr:col>
      <xdr:colOff>50800</xdr:colOff>
      <xdr:row>57</xdr:row>
      <xdr:rowOff>106980</xdr:rowOff>
    </xdr:to>
    <xdr:sp macro="" textlink="">
      <xdr:nvSpPr>
        <xdr:cNvPr id="369" name="楕円 368"/>
        <xdr:cNvSpPr/>
      </xdr:nvSpPr>
      <xdr:spPr>
        <a:xfrm>
          <a:off x="10426700" y="9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155257</xdr:rowOff>
    </xdr:from>
    <xdr:ext cx="534377" cy="259045"/>
    <xdr:sp macro="" textlink="">
      <xdr:nvSpPr>
        <xdr:cNvPr id="370" name="普通建設事業費該当値テキスト"/>
        <xdr:cNvSpPr txBox="1"/>
      </xdr:nvSpPr>
      <xdr:spPr>
        <a:xfrm>
          <a:off x="10528300" y="97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139388</xdr:rowOff>
    </xdr:from>
    <xdr:to>
      <xdr:col>50</xdr:col>
      <xdr:colOff>165100</xdr:colOff>
      <xdr:row>58</xdr:row>
      <xdr:rowOff>69538</xdr:rowOff>
    </xdr:to>
    <xdr:sp macro="" textlink="">
      <xdr:nvSpPr>
        <xdr:cNvPr id="371" name="楕円 370"/>
        <xdr:cNvSpPr/>
      </xdr:nvSpPr>
      <xdr:spPr>
        <a:xfrm>
          <a:off x="9588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60665</xdr:rowOff>
    </xdr:from>
    <xdr:ext cx="534377" cy="259045"/>
    <xdr:sp macro="" textlink="">
      <xdr:nvSpPr>
        <xdr:cNvPr id="372" name="テキスト ボックス 371"/>
        <xdr:cNvSpPr txBox="1"/>
      </xdr:nvSpPr>
      <xdr:spPr>
        <a:xfrm>
          <a:off x="93721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101849</xdr:rowOff>
    </xdr:from>
    <xdr:to>
      <xdr:col>46</xdr:col>
      <xdr:colOff>38100</xdr:colOff>
      <xdr:row>59</xdr:row>
      <xdr:rowOff>31999</xdr:rowOff>
    </xdr:to>
    <xdr:sp macro="" textlink="">
      <xdr:nvSpPr>
        <xdr:cNvPr id="373" name="楕円 372"/>
        <xdr:cNvSpPr/>
      </xdr:nvSpPr>
      <xdr:spPr>
        <a:xfrm>
          <a:off x="8699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23126</xdr:rowOff>
    </xdr:from>
    <xdr:ext cx="534377" cy="259045"/>
    <xdr:sp macro="" textlink="">
      <xdr:nvSpPr>
        <xdr:cNvPr id="374" name="テキスト ボックス 373"/>
        <xdr:cNvSpPr txBox="1"/>
      </xdr:nvSpPr>
      <xdr:spPr>
        <a:xfrm>
          <a:off x="8483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15373</xdr:rowOff>
    </xdr:from>
    <xdr:to>
      <xdr:col>41</xdr:col>
      <xdr:colOff>101600</xdr:colOff>
      <xdr:row>58</xdr:row>
      <xdr:rowOff>116973</xdr:rowOff>
    </xdr:to>
    <xdr:sp macro="" textlink="">
      <xdr:nvSpPr>
        <xdr:cNvPr id="375" name="楕円 374"/>
        <xdr:cNvSpPr/>
      </xdr:nvSpPr>
      <xdr:spPr>
        <a:xfrm>
          <a:off x="7810500" y="99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108100</xdr:rowOff>
    </xdr:from>
    <xdr:ext cx="534377" cy="259045"/>
    <xdr:sp macro="" textlink="">
      <xdr:nvSpPr>
        <xdr:cNvPr id="376" name="テキスト ボックス 375"/>
        <xdr:cNvSpPr txBox="1"/>
      </xdr:nvSpPr>
      <xdr:spPr>
        <a:xfrm>
          <a:off x="7594111" y="10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76882</xdr:rowOff>
    </xdr:from>
    <xdr:to>
      <xdr:col>36</xdr:col>
      <xdr:colOff>165100</xdr:colOff>
      <xdr:row>59</xdr:row>
      <xdr:rowOff>7032</xdr:rowOff>
    </xdr:to>
    <xdr:sp macro="" textlink="">
      <xdr:nvSpPr>
        <xdr:cNvPr id="377" name="楕円 376"/>
        <xdr:cNvSpPr/>
      </xdr:nvSpPr>
      <xdr:spPr>
        <a:xfrm>
          <a:off x="6921500" y="100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169609</xdr:rowOff>
    </xdr:from>
    <xdr:ext cx="534377" cy="259045"/>
    <xdr:sp macro="" textlink="">
      <xdr:nvSpPr>
        <xdr:cNvPr id="378" name="テキスト ボックス 377"/>
        <xdr:cNvSpPr txBox="1"/>
      </xdr:nvSpPr>
      <xdr:spPr>
        <a:xfrm>
          <a:off x="6705111" y="101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154460</xdr:rowOff>
    </xdr:from>
    <xdr:to>
      <xdr:col>55</xdr:col>
      <xdr:colOff>0</xdr:colOff>
      <xdr:row>78</xdr:row>
      <xdr:rowOff>8353</xdr:rowOff>
    </xdr:to>
    <xdr:cxnSp macro="">
      <xdr:nvCxnSpPr>
        <xdr:cNvPr id="409" name="直線コネクタ 408"/>
        <xdr:cNvCxnSpPr/>
      </xdr:nvCxnSpPr>
      <xdr:spPr>
        <a:xfrm flipV="1">
          <a:off x="9639300" y="13184660"/>
          <a:ext cx="838200" cy="1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8353</xdr:rowOff>
    </xdr:from>
    <xdr:to>
      <xdr:col>50</xdr:col>
      <xdr:colOff>114300</xdr:colOff>
      <xdr:row>78</xdr:row>
      <xdr:rowOff>55380</xdr:rowOff>
    </xdr:to>
    <xdr:cxnSp macro="">
      <xdr:nvCxnSpPr>
        <xdr:cNvPr id="412" name="直線コネクタ 411"/>
        <xdr:cNvCxnSpPr/>
      </xdr:nvCxnSpPr>
      <xdr:spPr>
        <a:xfrm flipV="1">
          <a:off x="8750300" y="13381453"/>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137088</xdr:rowOff>
    </xdr:from>
    <xdr:to>
      <xdr:col>45</xdr:col>
      <xdr:colOff>177800</xdr:colOff>
      <xdr:row>78</xdr:row>
      <xdr:rowOff>55380</xdr:rowOff>
    </xdr:to>
    <xdr:cxnSp macro="">
      <xdr:nvCxnSpPr>
        <xdr:cNvPr id="415" name="直線コネクタ 414"/>
        <xdr:cNvCxnSpPr/>
      </xdr:nvCxnSpPr>
      <xdr:spPr>
        <a:xfrm>
          <a:off x="7861300" y="13338738"/>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120204</xdr:rowOff>
    </xdr:from>
    <xdr:to>
      <xdr:col>41</xdr:col>
      <xdr:colOff>50800</xdr:colOff>
      <xdr:row>77</xdr:row>
      <xdr:rowOff>137088</xdr:rowOff>
    </xdr:to>
    <xdr:cxnSp macro="">
      <xdr:nvCxnSpPr>
        <xdr:cNvPr id="418" name="直線コネクタ 417"/>
        <xdr:cNvCxnSpPr/>
      </xdr:nvCxnSpPr>
      <xdr:spPr>
        <a:xfrm>
          <a:off x="6972300" y="1332185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103660</xdr:rowOff>
    </xdr:from>
    <xdr:to>
      <xdr:col>55</xdr:col>
      <xdr:colOff>50800</xdr:colOff>
      <xdr:row>77</xdr:row>
      <xdr:rowOff>33810</xdr:rowOff>
    </xdr:to>
    <xdr:sp macro="" textlink="">
      <xdr:nvSpPr>
        <xdr:cNvPr id="428" name="楕円 427"/>
        <xdr:cNvSpPr/>
      </xdr:nvSpPr>
      <xdr:spPr>
        <a:xfrm>
          <a:off x="10426700" y="131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126537</xdr:rowOff>
    </xdr:from>
    <xdr:ext cx="534377" cy="259045"/>
    <xdr:sp macro="" textlink="">
      <xdr:nvSpPr>
        <xdr:cNvPr id="429" name="普通建設事業費 （ うち新規整備　）該当値テキスト"/>
        <xdr:cNvSpPr txBox="1"/>
      </xdr:nvSpPr>
      <xdr:spPr>
        <a:xfrm>
          <a:off x="10528300" y="129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129003</xdr:rowOff>
    </xdr:from>
    <xdr:to>
      <xdr:col>50</xdr:col>
      <xdr:colOff>165100</xdr:colOff>
      <xdr:row>78</xdr:row>
      <xdr:rowOff>59153</xdr:rowOff>
    </xdr:to>
    <xdr:sp macro="" textlink="">
      <xdr:nvSpPr>
        <xdr:cNvPr id="430" name="楕円 429"/>
        <xdr:cNvSpPr/>
      </xdr:nvSpPr>
      <xdr:spPr>
        <a:xfrm>
          <a:off x="95885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50280</xdr:rowOff>
    </xdr:from>
    <xdr:ext cx="469744" cy="259045"/>
    <xdr:sp macro="" textlink="">
      <xdr:nvSpPr>
        <xdr:cNvPr id="431" name="テキスト ボックス 430"/>
        <xdr:cNvSpPr txBox="1"/>
      </xdr:nvSpPr>
      <xdr:spPr>
        <a:xfrm>
          <a:off x="9404428" y="134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4580</xdr:rowOff>
    </xdr:from>
    <xdr:to>
      <xdr:col>46</xdr:col>
      <xdr:colOff>38100</xdr:colOff>
      <xdr:row>78</xdr:row>
      <xdr:rowOff>106180</xdr:rowOff>
    </xdr:to>
    <xdr:sp macro="" textlink="">
      <xdr:nvSpPr>
        <xdr:cNvPr id="432" name="楕円 431"/>
        <xdr:cNvSpPr/>
      </xdr:nvSpPr>
      <xdr:spPr>
        <a:xfrm>
          <a:off x="8699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97307</xdr:rowOff>
    </xdr:from>
    <xdr:ext cx="469744" cy="259045"/>
    <xdr:sp macro="" textlink="">
      <xdr:nvSpPr>
        <xdr:cNvPr id="433" name="テキスト ボックス 432"/>
        <xdr:cNvSpPr txBox="1"/>
      </xdr:nvSpPr>
      <xdr:spPr>
        <a:xfrm>
          <a:off x="8515428" y="13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86288</xdr:rowOff>
    </xdr:from>
    <xdr:to>
      <xdr:col>41</xdr:col>
      <xdr:colOff>101600</xdr:colOff>
      <xdr:row>78</xdr:row>
      <xdr:rowOff>16438</xdr:rowOff>
    </xdr:to>
    <xdr:sp macro="" textlink="">
      <xdr:nvSpPr>
        <xdr:cNvPr id="434" name="楕円 433"/>
        <xdr:cNvSpPr/>
      </xdr:nvSpPr>
      <xdr:spPr>
        <a:xfrm>
          <a:off x="7810500" y="13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7565</xdr:rowOff>
    </xdr:from>
    <xdr:ext cx="469744" cy="259045"/>
    <xdr:sp macro="" textlink="">
      <xdr:nvSpPr>
        <xdr:cNvPr id="435" name="テキスト ボックス 434"/>
        <xdr:cNvSpPr txBox="1"/>
      </xdr:nvSpPr>
      <xdr:spPr>
        <a:xfrm>
          <a:off x="7626428" y="133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69404</xdr:rowOff>
    </xdr:from>
    <xdr:to>
      <xdr:col>36</xdr:col>
      <xdr:colOff>165100</xdr:colOff>
      <xdr:row>77</xdr:row>
      <xdr:rowOff>171004</xdr:rowOff>
    </xdr:to>
    <xdr:sp macro="" textlink="">
      <xdr:nvSpPr>
        <xdr:cNvPr id="436" name="楕円 435"/>
        <xdr:cNvSpPr/>
      </xdr:nvSpPr>
      <xdr:spPr>
        <a:xfrm>
          <a:off x="6921500" y="132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162131</xdr:rowOff>
    </xdr:from>
    <xdr:ext cx="469744" cy="259045"/>
    <xdr:sp macro="" textlink="">
      <xdr:nvSpPr>
        <xdr:cNvPr id="437" name="テキスト ボックス 436"/>
        <xdr:cNvSpPr txBox="1"/>
      </xdr:nvSpPr>
      <xdr:spPr>
        <a:xfrm>
          <a:off x="6737428" y="1336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123222</xdr:rowOff>
    </xdr:from>
    <xdr:to>
      <xdr:col>55</xdr:col>
      <xdr:colOff>0</xdr:colOff>
      <xdr:row>97</xdr:row>
      <xdr:rowOff>36525</xdr:rowOff>
    </xdr:to>
    <xdr:cxnSp macro="">
      <xdr:nvCxnSpPr>
        <xdr:cNvPr id="466" name="直線コネクタ 465"/>
        <xdr:cNvCxnSpPr/>
      </xdr:nvCxnSpPr>
      <xdr:spPr>
        <a:xfrm flipV="1">
          <a:off x="9639300" y="16582422"/>
          <a:ext cx="8382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36525</xdr:rowOff>
    </xdr:from>
    <xdr:to>
      <xdr:col>50</xdr:col>
      <xdr:colOff>114300</xdr:colOff>
      <xdr:row>97</xdr:row>
      <xdr:rowOff>124461</xdr:rowOff>
    </xdr:to>
    <xdr:cxnSp macro="">
      <xdr:nvCxnSpPr>
        <xdr:cNvPr id="469" name="直線コネクタ 468"/>
        <xdr:cNvCxnSpPr/>
      </xdr:nvCxnSpPr>
      <xdr:spPr>
        <a:xfrm flipV="1">
          <a:off x="8750300" y="16667175"/>
          <a:ext cx="8890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91046</xdr:rowOff>
    </xdr:from>
    <xdr:to>
      <xdr:col>45</xdr:col>
      <xdr:colOff>177800</xdr:colOff>
      <xdr:row>97</xdr:row>
      <xdr:rowOff>124461</xdr:rowOff>
    </xdr:to>
    <xdr:cxnSp macro="">
      <xdr:nvCxnSpPr>
        <xdr:cNvPr id="472" name="直線コネクタ 471"/>
        <xdr:cNvCxnSpPr/>
      </xdr:nvCxnSpPr>
      <xdr:spPr>
        <a:xfrm>
          <a:off x="7861300" y="16721696"/>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91046</xdr:rowOff>
    </xdr:from>
    <xdr:to>
      <xdr:col>41</xdr:col>
      <xdr:colOff>50800</xdr:colOff>
      <xdr:row>97</xdr:row>
      <xdr:rowOff>130651</xdr:rowOff>
    </xdr:to>
    <xdr:cxnSp macro="">
      <xdr:nvCxnSpPr>
        <xdr:cNvPr id="475" name="直線コネクタ 474"/>
        <xdr:cNvCxnSpPr/>
      </xdr:nvCxnSpPr>
      <xdr:spPr>
        <a:xfrm flipV="1">
          <a:off x="6972300" y="16721696"/>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72422</xdr:rowOff>
    </xdr:from>
    <xdr:to>
      <xdr:col>55</xdr:col>
      <xdr:colOff>50800</xdr:colOff>
      <xdr:row>97</xdr:row>
      <xdr:rowOff>2572</xdr:rowOff>
    </xdr:to>
    <xdr:sp macro="" textlink="">
      <xdr:nvSpPr>
        <xdr:cNvPr id="485" name="楕円 484"/>
        <xdr:cNvSpPr/>
      </xdr:nvSpPr>
      <xdr:spPr>
        <a:xfrm>
          <a:off x="104267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50849</xdr:rowOff>
    </xdr:from>
    <xdr:ext cx="534377" cy="259045"/>
    <xdr:sp macro="" textlink="">
      <xdr:nvSpPr>
        <xdr:cNvPr id="486" name="普通建設事業費 （ うち更新整備　）該当値テキスト"/>
        <xdr:cNvSpPr txBox="1"/>
      </xdr:nvSpPr>
      <xdr:spPr>
        <a:xfrm>
          <a:off x="10528300" y="165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157175</xdr:rowOff>
    </xdr:from>
    <xdr:to>
      <xdr:col>50</xdr:col>
      <xdr:colOff>165100</xdr:colOff>
      <xdr:row>97</xdr:row>
      <xdr:rowOff>87325</xdr:rowOff>
    </xdr:to>
    <xdr:sp macro="" textlink="">
      <xdr:nvSpPr>
        <xdr:cNvPr id="487" name="楕円 486"/>
        <xdr:cNvSpPr/>
      </xdr:nvSpPr>
      <xdr:spPr>
        <a:xfrm>
          <a:off x="9588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78452</xdr:rowOff>
    </xdr:from>
    <xdr:ext cx="534377" cy="259045"/>
    <xdr:sp macro="" textlink="">
      <xdr:nvSpPr>
        <xdr:cNvPr id="488" name="テキスト ボックス 487"/>
        <xdr:cNvSpPr txBox="1"/>
      </xdr:nvSpPr>
      <xdr:spPr>
        <a:xfrm>
          <a:off x="9372111" y="167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73661</xdr:rowOff>
    </xdr:from>
    <xdr:to>
      <xdr:col>46</xdr:col>
      <xdr:colOff>38100</xdr:colOff>
      <xdr:row>98</xdr:row>
      <xdr:rowOff>3811</xdr:rowOff>
    </xdr:to>
    <xdr:sp macro="" textlink="">
      <xdr:nvSpPr>
        <xdr:cNvPr id="489" name="楕円 488"/>
        <xdr:cNvSpPr/>
      </xdr:nvSpPr>
      <xdr:spPr>
        <a:xfrm>
          <a:off x="8699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166388</xdr:rowOff>
    </xdr:from>
    <xdr:ext cx="534377" cy="259045"/>
    <xdr:sp macro="" textlink="">
      <xdr:nvSpPr>
        <xdr:cNvPr id="490" name="テキスト ボックス 489"/>
        <xdr:cNvSpPr txBox="1"/>
      </xdr:nvSpPr>
      <xdr:spPr>
        <a:xfrm>
          <a:off x="8483111"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40246</xdr:rowOff>
    </xdr:from>
    <xdr:to>
      <xdr:col>41</xdr:col>
      <xdr:colOff>101600</xdr:colOff>
      <xdr:row>97</xdr:row>
      <xdr:rowOff>141846</xdr:rowOff>
    </xdr:to>
    <xdr:sp macro="" textlink="">
      <xdr:nvSpPr>
        <xdr:cNvPr id="491" name="楕円 490"/>
        <xdr:cNvSpPr/>
      </xdr:nvSpPr>
      <xdr:spPr>
        <a:xfrm>
          <a:off x="7810500" y="1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132973</xdr:rowOff>
    </xdr:from>
    <xdr:ext cx="534377" cy="259045"/>
    <xdr:sp macro="" textlink="">
      <xdr:nvSpPr>
        <xdr:cNvPr id="492" name="テキスト ボックス 491"/>
        <xdr:cNvSpPr txBox="1"/>
      </xdr:nvSpPr>
      <xdr:spPr>
        <a:xfrm>
          <a:off x="7594111" y="167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79851</xdr:rowOff>
    </xdr:from>
    <xdr:to>
      <xdr:col>36</xdr:col>
      <xdr:colOff>165100</xdr:colOff>
      <xdr:row>98</xdr:row>
      <xdr:rowOff>10001</xdr:rowOff>
    </xdr:to>
    <xdr:sp macro="" textlink="">
      <xdr:nvSpPr>
        <xdr:cNvPr id="493" name="楕円 492"/>
        <xdr:cNvSpPr/>
      </xdr:nvSpPr>
      <xdr:spPr>
        <a:xfrm>
          <a:off x="6921500" y="167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xdr:rowOff>
    </xdr:from>
    <xdr:ext cx="534377" cy="259045"/>
    <xdr:sp macro="" textlink="">
      <xdr:nvSpPr>
        <xdr:cNvPr id="494" name="テキスト ボックス 493"/>
        <xdr:cNvSpPr txBox="1"/>
      </xdr:nvSpPr>
      <xdr:spPr>
        <a:xfrm>
          <a:off x="6705111" y="168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48358</xdr:rowOff>
    </xdr:from>
    <xdr:to>
      <xdr:col>85</xdr:col>
      <xdr:colOff>127000</xdr:colOff>
      <xdr:row>39</xdr:row>
      <xdr:rowOff>68214</xdr:rowOff>
    </xdr:to>
    <xdr:cxnSp macro="">
      <xdr:nvCxnSpPr>
        <xdr:cNvPr id="525" name="直線コネクタ 524"/>
        <xdr:cNvCxnSpPr/>
      </xdr:nvCxnSpPr>
      <xdr:spPr>
        <a:xfrm flipV="1">
          <a:off x="15481300" y="6734908"/>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68214</xdr:rowOff>
    </xdr:from>
    <xdr:to>
      <xdr:col>81</xdr:col>
      <xdr:colOff>50800</xdr:colOff>
      <xdr:row>39</xdr:row>
      <xdr:rowOff>90094</xdr:rowOff>
    </xdr:to>
    <xdr:cxnSp macro="">
      <xdr:nvCxnSpPr>
        <xdr:cNvPr id="528" name="直線コネクタ 527"/>
        <xdr:cNvCxnSpPr/>
      </xdr:nvCxnSpPr>
      <xdr:spPr>
        <a:xfrm flipV="1">
          <a:off x="14592300" y="6754764"/>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90094</xdr:rowOff>
    </xdr:from>
    <xdr:to>
      <xdr:col>76</xdr:col>
      <xdr:colOff>114300</xdr:colOff>
      <xdr:row>39</xdr:row>
      <xdr:rowOff>98878</xdr:rowOff>
    </xdr:to>
    <xdr:cxnSp macro="">
      <xdr:nvCxnSpPr>
        <xdr:cNvPr id="531" name="直線コネクタ 530"/>
        <xdr:cNvCxnSpPr/>
      </xdr:nvCxnSpPr>
      <xdr:spPr>
        <a:xfrm flipV="1">
          <a:off x="13703300" y="6776644"/>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169008</xdr:rowOff>
    </xdr:from>
    <xdr:to>
      <xdr:col>85</xdr:col>
      <xdr:colOff>177800</xdr:colOff>
      <xdr:row>39</xdr:row>
      <xdr:rowOff>99158</xdr:rowOff>
    </xdr:to>
    <xdr:sp macro="" textlink="">
      <xdr:nvSpPr>
        <xdr:cNvPr id="544" name="楕円 543"/>
        <xdr:cNvSpPr/>
      </xdr:nvSpPr>
      <xdr:spPr>
        <a:xfrm>
          <a:off x="16268700" y="66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17414</xdr:rowOff>
    </xdr:from>
    <xdr:to>
      <xdr:col>81</xdr:col>
      <xdr:colOff>101600</xdr:colOff>
      <xdr:row>39</xdr:row>
      <xdr:rowOff>119014</xdr:rowOff>
    </xdr:to>
    <xdr:sp macro="" textlink="">
      <xdr:nvSpPr>
        <xdr:cNvPr id="546" name="楕円 545"/>
        <xdr:cNvSpPr/>
      </xdr:nvSpPr>
      <xdr:spPr>
        <a:xfrm>
          <a:off x="15430500" y="67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110141</xdr:rowOff>
    </xdr:from>
    <xdr:ext cx="378565" cy="259045"/>
    <xdr:sp macro="" textlink="">
      <xdr:nvSpPr>
        <xdr:cNvPr id="547" name="テキスト ボックス 546"/>
        <xdr:cNvSpPr txBox="1"/>
      </xdr:nvSpPr>
      <xdr:spPr>
        <a:xfrm>
          <a:off x="15292017" y="6796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39294</xdr:rowOff>
    </xdr:from>
    <xdr:to>
      <xdr:col>76</xdr:col>
      <xdr:colOff>165100</xdr:colOff>
      <xdr:row>39</xdr:row>
      <xdr:rowOff>140894</xdr:rowOff>
    </xdr:to>
    <xdr:sp macro="" textlink="">
      <xdr:nvSpPr>
        <xdr:cNvPr id="548" name="楕円 547"/>
        <xdr:cNvSpPr/>
      </xdr:nvSpPr>
      <xdr:spPr>
        <a:xfrm>
          <a:off x="14541500" y="6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132021</xdr:rowOff>
    </xdr:from>
    <xdr:ext cx="378565" cy="259045"/>
    <xdr:sp macro="" textlink="">
      <xdr:nvSpPr>
        <xdr:cNvPr id="549" name="テキスト ボックス 548"/>
        <xdr:cNvSpPr txBox="1"/>
      </xdr:nvSpPr>
      <xdr:spPr>
        <a:xfrm>
          <a:off x="14403017" y="681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39945</xdr:rowOff>
    </xdr:from>
    <xdr:to>
      <xdr:col>85</xdr:col>
      <xdr:colOff>127000</xdr:colOff>
      <xdr:row>77</xdr:row>
      <xdr:rowOff>158559</xdr:rowOff>
    </xdr:to>
    <xdr:cxnSp macro="">
      <xdr:nvCxnSpPr>
        <xdr:cNvPr id="636" name="直線コネクタ 635"/>
        <xdr:cNvCxnSpPr/>
      </xdr:nvCxnSpPr>
      <xdr:spPr>
        <a:xfrm>
          <a:off x="15481300" y="13241595"/>
          <a:ext cx="8382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39945</xdr:rowOff>
    </xdr:from>
    <xdr:to>
      <xdr:col>81</xdr:col>
      <xdr:colOff>50800</xdr:colOff>
      <xdr:row>77</xdr:row>
      <xdr:rowOff>127270</xdr:rowOff>
    </xdr:to>
    <xdr:cxnSp macro="">
      <xdr:nvCxnSpPr>
        <xdr:cNvPr id="639" name="直線コネクタ 638"/>
        <xdr:cNvCxnSpPr/>
      </xdr:nvCxnSpPr>
      <xdr:spPr>
        <a:xfrm flipV="1">
          <a:off x="14592300" y="13241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126670</xdr:rowOff>
    </xdr:from>
    <xdr:to>
      <xdr:col>76</xdr:col>
      <xdr:colOff>114300</xdr:colOff>
      <xdr:row>77</xdr:row>
      <xdr:rowOff>127270</xdr:rowOff>
    </xdr:to>
    <xdr:cxnSp macro="">
      <xdr:nvCxnSpPr>
        <xdr:cNvPr id="642" name="直線コネクタ 641"/>
        <xdr:cNvCxnSpPr/>
      </xdr:nvCxnSpPr>
      <xdr:spPr>
        <a:xfrm>
          <a:off x="13703300" y="13328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124413</xdr:rowOff>
    </xdr:from>
    <xdr:to>
      <xdr:col>71</xdr:col>
      <xdr:colOff>177800</xdr:colOff>
      <xdr:row>77</xdr:row>
      <xdr:rowOff>126670</xdr:rowOff>
    </xdr:to>
    <xdr:cxnSp macro="">
      <xdr:nvCxnSpPr>
        <xdr:cNvPr id="645" name="直線コネクタ 644"/>
        <xdr:cNvCxnSpPr/>
      </xdr:nvCxnSpPr>
      <xdr:spPr>
        <a:xfrm>
          <a:off x="12814300" y="13326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107759</xdr:rowOff>
    </xdr:from>
    <xdr:to>
      <xdr:col>85</xdr:col>
      <xdr:colOff>177800</xdr:colOff>
      <xdr:row>78</xdr:row>
      <xdr:rowOff>37909</xdr:rowOff>
    </xdr:to>
    <xdr:sp macro="" textlink="">
      <xdr:nvSpPr>
        <xdr:cNvPr id="655" name="楕円 654"/>
        <xdr:cNvSpPr/>
      </xdr:nvSpPr>
      <xdr:spPr>
        <a:xfrm>
          <a:off x="162687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86186</xdr:rowOff>
    </xdr:from>
    <xdr:ext cx="534377" cy="259045"/>
    <xdr:sp macro="" textlink="">
      <xdr:nvSpPr>
        <xdr:cNvPr id="656" name="公債費該当値テキスト"/>
        <xdr:cNvSpPr txBox="1"/>
      </xdr:nvSpPr>
      <xdr:spPr>
        <a:xfrm>
          <a:off x="16370300"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160595</xdr:rowOff>
    </xdr:from>
    <xdr:to>
      <xdr:col>81</xdr:col>
      <xdr:colOff>101600</xdr:colOff>
      <xdr:row>77</xdr:row>
      <xdr:rowOff>90745</xdr:rowOff>
    </xdr:to>
    <xdr:sp macro="" textlink="">
      <xdr:nvSpPr>
        <xdr:cNvPr id="657" name="楕円 656"/>
        <xdr:cNvSpPr/>
      </xdr:nvSpPr>
      <xdr:spPr>
        <a:xfrm>
          <a:off x="15430500" y="131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81872</xdr:rowOff>
    </xdr:from>
    <xdr:ext cx="534377" cy="259045"/>
    <xdr:sp macro="" textlink="">
      <xdr:nvSpPr>
        <xdr:cNvPr id="658" name="テキスト ボックス 657"/>
        <xdr:cNvSpPr txBox="1"/>
      </xdr:nvSpPr>
      <xdr:spPr>
        <a:xfrm>
          <a:off x="15214111" y="132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76470</xdr:rowOff>
    </xdr:from>
    <xdr:to>
      <xdr:col>76</xdr:col>
      <xdr:colOff>165100</xdr:colOff>
      <xdr:row>78</xdr:row>
      <xdr:rowOff>6620</xdr:rowOff>
    </xdr:to>
    <xdr:sp macro="" textlink="">
      <xdr:nvSpPr>
        <xdr:cNvPr id="659" name="楕円 658"/>
        <xdr:cNvSpPr/>
      </xdr:nvSpPr>
      <xdr:spPr>
        <a:xfrm>
          <a:off x="145415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169197</xdr:rowOff>
    </xdr:from>
    <xdr:ext cx="534377" cy="259045"/>
    <xdr:sp macro="" textlink="">
      <xdr:nvSpPr>
        <xdr:cNvPr id="660" name="テキスト ボックス 659"/>
        <xdr:cNvSpPr txBox="1"/>
      </xdr:nvSpPr>
      <xdr:spPr>
        <a:xfrm>
          <a:off x="14325111" y="133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75870</xdr:rowOff>
    </xdr:from>
    <xdr:to>
      <xdr:col>72</xdr:col>
      <xdr:colOff>38100</xdr:colOff>
      <xdr:row>78</xdr:row>
      <xdr:rowOff>6020</xdr:rowOff>
    </xdr:to>
    <xdr:sp macro="" textlink="">
      <xdr:nvSpPr>
        <xdr:cNvPr id="661" name="楕円 660"/>
        <xdr:cNvSpPr/>
      </xdr:nvSpPr>
      <xdr:spPr>
        <a:xfrm>
          <a:off x="13652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168597</xdr:rowOff>
    </xdr:from>
    <xdr:ext cx="534377" cy="259045"/>
    <xdr:sp macro="" textlink="">
      <xdr:nvSpPr>
        <xdr:cNvPr id="662" name="テキスト ボックス 661"/>
        <xdr:cNvSpPr txBox="1"/>
      </xdr:nvSpPr>
      <xdr:spPr>
        <a:xfrm>
          <a:off x="13436111" y="133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73613</xdr:rowOff>
    </xdr:from>
    <xdr:to>
      <xdr:col>67</xdr:col>
      <xdr:colOff>101600</xdr:colOff>
      <xdr:row>78</xdr:row>
      <xdr:rowOff>3763</xdr:rowOff>
    </xdr:to>
    <xdr:sp macro="" textlink="">
      <xdr:nvSpPr>
        <xdr:cNvPr id="663" name="楕円 662"/>
        <xdr:cNvSpPr/>
      </xdr:nvSpPr>
      <xdr:spPr>
        <a:xfrm>
          <a:off x="12763500" y="132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166340</xdr:rowOff>
    </xdr:from>
    <xdr:ext cx="534377" cy="259045"/>
    <xdr:sp macro="" textlink="">
      <xdr:nvSpPr>
        <xdr:cNvPr id="664" name="テキスト ボックス 663"/>
        <xdr:cNvSpPr txBox="1"/>
      </xdr:nvSpPr>
      <xdr:spPr>
        <a:xfrm>
          <a:off x="12547111" y="133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45242</xdr:rowOff>
    </xdr:from>
    <xdr:to>
      <xdr:col>85</xdr:col>
      <xdr:colOff>127000</xdr:colOff>
      <xdr:row>97</xdr:row>
      <xdr:rowOff>134807</xdr:rowOff>
    </xdr:to>
    <xdr:cxnSp macro="">
      <xdr:nvCxnSpPr>
        <xdr:cNvPr id="691" name="直線コネクタ 690"/>
        <xdr:cNvCxnSpPr/>
      </xdr:nvCxnSpPr>
      <xdr:spPr>
        <a:xfrm flipV="1">
          <a:off x="15481300" y="16675892"/>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134807</xdr:rowOff>
    </xdr:from>
    <xdr:to>
      <xdr:col>81</xdr:col>
      <xdr:colOff>50800</xdr:colOff>
      <xdr:row>98</xdr:row>
      <xdr:rowOff>16027</xdr:rowOff>
    </xdr:to>
    <xdr:cxnSp macro="">
      <xdr:nvCxnSpPr>
        <xdr:cNvPr id="694" name="直線コネクタ 693"/>
        <xdr:cNvCxnSpPr/>
      </xdr:nvCxnSpPr>
      <xdr:spPr>
        <a:xfrm flipV="1">
          <a:off x="14592300" y="16765457"/>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103443</xdr:rowOff>
    </xdr:from>
    <xdr:to>
      <xdr:col>76</xdr:col>
      <xdr:colOff>114300</xdr:colOff>
      <xdr:row>98</xdr:row>
      <xdr:rowOff>16027</xdr:rowOff>
    </xdr:to>
    <xdr:cxnSp macro="">
      <xdr:nvCxnSpPr>
        <xdr:cNvPr id="697" name="直線コネクタ 696"/>
        <xdr:cNvCxnSpPr/>
      </xdr:nvCxnSpPr>
      <xdr:spPr>
        <a:xfrm>
          <a:off x="13703300" y="16734093"/>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103443</xdr:rowOff>
    </xdr:from>
    <xdr:to>
      <xdr:col>71</xdr:col>
      <xdr:colOff>177800</xdr:colOff>
      <xdr:row>97</xdr:row>
      <xdr:rowOff>131790</xdr:rowOff>
    </xdr:to>
    <xdr:cxnSp macro="">
      <xdr:nvCxnSpPr>
        <xdr:cNvPr id="700" name="直線コネクタ 699"/>
        <xdr:cNvCxnSpPr/>
      </xdr:nvCxnSpPr>
      <xdr:spPr>
        <a:xfrm flipV="1">
          <a:off x="12814300" y="1673409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165892</xdr:rowOff>
    </xdr:from>
    <xdr:to>
      <xdr:col>85</xdr:col>
      <xdr:colOff>177800</xdr:colOff>
      <xdr:row>97</xdr:row>
      <xdr:rowOff>96042</xdr:rowOff>
    </xdr:to>
    <xdr:sp macro="" textlink="">
      <xdr:nvSpPr>
        <xdr:cNvPr id="710" name="楕円 709"/>
        <xdr:cNvSpPr/>
      </xdr:nvSpPr>
      <xdr:spPr>
        <a:xfrm>
          <a:off x="16268700" y="16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144319</xdr:rowOff>
    </xdr:from>
    <xdr:ext cx="469744" cy="259045"/>
    <xdr:sp macro="" textlink="">
      <xdr:nvSpPr>
        <xdr:cNvPr id="711" name="積立金該当値テキスト"/>
        <xdr:cNvSpPr txBox="1"/>
      </xdr:nvSpPr>
      <xdr:spPr>
        <a:xfrm>
          <a:off x="16370300" y="166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84007</xdr:rowOff>
    </xdr:from>
    <xdr:to>
      <xdr:col>81</xdr:col>
      <xdr:colOff>101600</xdr:colOff>
      <xdr:row>98</xdr:row>
      <xdr:rowOff>14157</xdr:rowOff>
    </xdr:to>
    <xdr:sp macro="" textlink="">
      <xdr:nvSpPr>
        <xdr:cNvPr id="712" name="楕円 711"/>
        <xdr:cNvSpPr/>
      </xdr:nvSpPr>
      <xdr:spPr>
        <a:xfrm>
          <a:off x="15430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5284</xdr:rowOff>
    </xdr:from>
    <xdr:ext cx="469744" cy="259045"/>
    <xdr:sp macro="" textlink="">
      <xdr:nvSpPr>
        <xdr:cNvPr id="713" name="テキスト ボックス 712"/>
        <xdr:cNvSpPr txBox="1"/>
      </xdr:nvSpPr>
      <xdr:spPr>
        <a:xfrm>
          <a:off x="15246428" y="168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136677</xdr:rowOff>
    </xdr:from>
    <xdr:to>
      <xdr:col>76</xdr:col>
      <xdr:colOff>165100</xdr:colOff>
      <xdr:row>98</xdr:row>
      <xdr:rowOff>66827</xdr:rowOff>
    </xdr:to>
    <xdr:sp macro="" textlink="">
      <xdr:nvSpPr>
        <xdr:cNvPr id="714" name="楕円 713"/>
        <xdr:cNvSpPr/>
      </xdr:nvSpPr>
      <xdr:spPr>
        <a:xfrm>
          <a:off x="14541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57954</xdr:rowOff>
    </xdr:from>
    <xdr:ext cx="469744" cy="259045"/>
    <xdr:sp macro="" textlink="">
      <xdr:nvSpPr>
        <xdr:cNvPr id="715" name="テキスト ボックス 714"/>
        <xdr:cNvSpPr txBox="1"/>
      </xdr:nvSpPr>
      <xdr:spPr>
        <a:xfrm>
          <a:off x="14357428" y="168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52643</xdr:rowOff>
    </xdr:from>
    <xdr:to>
      <xdr:col>72</xdr:col>
      <xdr:colOff>38100</xdr:colOff>
      <xdr:row>97</xdr:row>
      <xdr:rowOff>154243</xdr:rowOff>
    </xdr:to>
    <xdr:sp macro="" textlink="">
      <xdr:nvSpPr>
        <xdr:cNvPr id="716" name="楕円 715"/>
        <xdr:cNvSpPr/>
      </xdr:nvSpPr>
      <xdr:spPr>
        <a:xfrm>
          <a:off x="13652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145370</xdr:rowOff>
    </xdr:from>
    <xdr:ext cx="469744" cy="259045"/>
    <xdr:sp macro="" textlink="">
      <xdr:nvSpPr>
        <xdr:cNvPr id="717" name="テキスト ボックス 716"/>
        <xdr:cNvSpPr txBox="1"/>
      </xdr:nvSpPr>
      <xdr:spPr>
        <a:xfrm>
          <a:off x="13468428" y="167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80990</xdr:rowOff>
    </xdr:from>
    <xdr:to>
      <xdr:col>67</xdr:col>
      <xdr:colOff>101600</xdr:colOff>
      <xdr:row>98</xdr:row>
      <xdr:rowOff>11140</xdr:rowOff>
    </xdr:to>
    <xdr:sp macro="" textlink="">
      <xdr:nvSpPr>
        <xdr:cNvPr id="718" name="楕円 717"/>
        <xdr:cNvSpPr/>
      </xdr:nvSpPr>
      <xdr:spPr>
        <a:xfrm>
          <a:off x="12763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2267</xdr:rowOff>
    </xdr:from>
    <xdr:ext cx="469744" cy="259045"/>
    <xdr:sp macro="" textlink="">
      <xdr:nvSpPr>
        <xdr:cNvPr id="719" name="テキスト ボックス 718"/>
        <xdr:cNvSpPr txBox="1"/>
      </xdr:nvSpPr>
      <xdr:spPr>
        <a:xfrm>
          <a:off x="12579428" y="168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54" name="直線コネクタ 753"/>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57" name="直線コネクタ 756"/>
        <xdr:cNvCxnSpPr/>
      </xdr:nvCxnSpPr>
      <xdr:spPr>
        <a:xfrm flipV="1">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73" name="楕円 772"/>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74" name="テキスト ボックス 773"/>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35954</xdr:rowOff>
    </xdr:from>
    <xdr:to>
      <xdr:col>116</xdr:col>
      <xdr:colOff>63500</xdr:colOff>
      <xdr:row>59</xdr:row>
      <xdr:rowOff>36068</xdr:rowOff>
    </xdr:to>
    <xdr:cxnSp macro="">
      <xdr:nvCxnSpPr>
        <xdr:cNvPr id="805" name="直線コネクタ 804"/>
        <xdr:cNvCxnSpPr/>
      </xdr:nvCxnSpPr>
      <xdr:spPr>
        <a:xfrm>
          <a:off x="21323300" y="1015150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35649</xdr:rowOff>
    </xdr:from>
    <xdr:to>
      <xdr:col>111</xdr:col>
      <xdr:colOff>177800</xdr:colOff>
      <xdr:row>59</xdr:row>
      <xdr:rowOff>35954</xdr:rowOff>
    </xdr:to>
    <xdr:cxnSp macro="">
      <xdr:nvCxnSpPr>
        <xdr:cNvPr id="808" name="直線コネクタ 807"/>
        <xdr:cNvCxnSpPr/>
      </xdr:nvCxnSpPr>
      <xdr:spPr>
        <a:xfrm>
          <a:off x="20434300" y="1015119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35649</xdr:rowOff>
    </xdr:from>
    <xdr:to>
      <xdr:col>107</xdr:col>
      <xdr:colOff>50800</xdr:colOff>
      <xdr:row>59</xdr:row>
      <xdr:rowOff>35687</xdr:rowOff>
    </xdr:to>
    <xdr:cxnSp macro="">
      <xdr:nvCxnSpPr>
        <xdr:cNvPr id="811" name="直線コネクタ 810"/>
        <xdr:cNvCxnSpPr/>
      </xdr:nvCxnSpPr>
      <xdr:spPr>
        <a:xfrm flipV="1">
          <a:off x="19545300" y="101511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35687</xdr:rowOff>
    </xdr:from>
    <xdr:to>
      <xdr:col>102</xdr:col>
      <xdr:colOff>114300</xdr:colOff>
      <xdr:row>59</xdr:row>
      <xdr:rowOff>35801</xdr:rowOff>
    </xdr:to>
    <xdr:cxnSp macro="">
      <xdr:nvCxnSpPr>
        <xdr:cNvPr id="814" name="直線コネクタ 813"/>
        <xdr:cNvCxnSpPr/>
      </xdr:nvCxnSpPr>
      <xdr:spPr>
        <a:xfrm flipV="1">
          <a:off x="18656300" y="1015123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24" name="楕円 823"/>
        <xdr:cNvSpPr/>
      </xdr:nvSpPr>
      <xdr:spPr>
        <a:xfrm>
          <a:off x="221107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71645</xdr:rowOff>
    </xdr:from>
    <xdr:ext cx="378565" cy="259045"/>
    <xdr:sp macro="" textlink="">
      <xdr:nvSpPr>
        <xdr:cNvPr id="825" name="貸付金該当値テキスト"/>
        <xdr:cNvSpPr txBox="1"/>
      </xdr:nvSpPr>
      <xdr:spPr>
        <a:xfrm>
          <a:off x="22212300" y="1001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156604</xdr:rowOff>
    </xdr:from>
    <xdr:to>
      <xdr:col>112</xdr:col>
      <xdr:colOff>38100</xdr:colOff>
      <xdr:row>59</xdr:row>
      <xdr:rowOff>86754</xdr:rowOff>
    </xdr:to>
    <xdr:sp macro="" textlink="">
      <xdr:nvSpPr>
        <xdr:cNvPr id="826" name="楕円 825"/>
        <xdr:cNvSpPr/>
      </xdr:nvSpPr>
      <xdr:spPr>
        <a:xfrm>
          <a:off x="21272500" y="10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77881</xdr:rowOff>
    </xdr:from>
    <xdr:ext cx="378565" cy="259045"/>
    <xdr:sp macro="" textlink="">
      <xdr:nvSpPr>
        <xdr:cNvPr id="827" name="テキスト ボックス 826"/>
        <xdr:cNvSpPr txBox="1"/>
      </xdr:nvSpPr>
      <xdr:spPr>
        <a:xfrm>
          <a:off x="21134017" y="1019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156299</xdr:rowOff>
    </xdr:from>
    <xdr:to>
      <xdr:col>107</xdr:col>
      <xdr:colOff>101600</xdr:colOff>
      <xdr:row>59</xdr:row>
      <xdr:rowOff>86449</xdr:rowOff>
    </xdr:to>
    <xdr:sp macro="" textlink="">
      <xdr:nvSpPr>
        <xdr:cNvPr id="828" name="楕円 827"/>
        <xdr:cNvSpPr/>
      </xdr:nvSpPr>
      <xdr:spPr>
        <a:xfrm>
          <a:off x="20383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77576</xdr:rowOff>
    </xdr:from>
    <xdr:ext cx="378565" cy="259045"/>
    <xdr:sp macro="" textlink="">
      <xdr:nvSpPr>
        <xdr:cNvPr id="829" name="テキスト ボックス 828"/>
        <xdr:cNvSpPr txBox="1"/>
      </xdr:nvSpPr>
      <xdr:spPr>
        <a:xfrm>
          <a:off x="20245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156337</xdr:rowOff>
    </xdr:from>
    <xdr:to>
      <xdr:col>102</xdr:col>
      <xdr:colOff>165100</xdr:colOff>
      <xdr:row>59</xdr:row>
      <xdr:rowOff>86487</xdr:rowOff>
    </xdr:to>
    <xdr:sp macro="" textlink="">
      <xdr:nvSpPr>
        <xdr:cNvPr id="830" name="楕円 829"/>
        <xdr:cNvSpPr/>
      </xdr:nvSpPr>
      <xdr:spPr>
        <a:xfrm>
          <a:off x="19494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77614</xdr:rowOff>
    </xdr:from>
    <xdr:ext cx="378565" cy="259045"/>
    <xdr:sp macro="" textlink="">
      <xdr:nvSpPr>
        <xdr:cNvPr id="831" name="テキスト ボックス 830"/>
        <xdr:cNvSpPr txBox="1"/>
      </xdr:nvSpPr>
      <xdr:spPr>
        <a:xfrm>
          <a:off x="19356017" y="1019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156451</xdr:rowOff>
    </xdr:from>
    <xdr:to>
      <xdr:col>98</xdr:col>
      <xdr:colOff>38100</xdr:colOff>
      <xdr:row>59</xdr:row>
      <xdr:rowOff>86601</xdr:rowOff>
    </xdr:to>
    <xdr:sp macro="" textlink="">
      <xdr:nvSpPr>
        <xdr:cNvPr id="832" name="楕円 831"/>
        <xdr:cNvSpPr/>
      </xdr:nvSpPr>
      <xdr:spPr>
        <a:xfrm>
          <a:off x="18605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77728</xdr:rowOff>
    </xdr:from>
    <xdr:ext cx="378565" cy="259045"/>
    <xdr:sp macro="" textlink="">
      <xdr:nvSpPr>
        <xdr:cNvPr id="833" name="テキスト ボックス 832"/>
        <xdr:cNvSpPr txBox="1"/>
      </xdr:nvSpPr>
      <xdr:spPr>
        <a:xfrm>
          <a:off x="18467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128773</xdr:rowOff>
    </xdr:from>
    <xdr:to>
      <xdr:col>116</xdr:col>
      <xdr:colOff>63500</xdr:colOff>
      <xdr:row>72</xdr:row>
      <xdr:rowOff>164709</xdr:rowOff>
    </xdr:to>
    <xdr:cxnSp macro="">
      <xdr:nvCxnSpPr>
        <xdr:cNvPr id="861" name="直線コネクタ 860"/>
        <xdr:cNvCxnSpPr/>
      </xdr:nvCxnSpPr>
      <xdr:spPr>
        <a:xfrm flipV="1">
          <a:off x="21323300" y="12473173"/>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164709</xdr:rowOff>
    </xdr:from>
    <xdr:to>
      <xdr:col>111</xdr:col>
      <xdr:colOff>177800</xdr:colOff>
      <xdr:row>73</xdr:row>
      <xdr:rowOff>52694</xdr:rowOff>
    </xdr:to>
    <xdr:cxnSp macro="">
      <xdr:nvCxnSpPr>
        <xdr:cNvPr id="864" name="直線コネクタ 863"/>
        <xdr:cNvCxnSpPr/>
      </xdr:nvCxnSpPr>
      <xdr:spPr>
        <a:xfrm flipV="1">
          <a:off x="20434300" y="12509109"/>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136865</xdr:rowOff>
    </xdr:from>
    <xdr:to>
      <xdr:col>107</xdr:col>
      <xdr:colOff>50800</xdr:colOff>
      <xdr:row>73</xdr:row>
      <xdr:rowOff>52694</xdr:rowOff>
    </xdr:to>
    <xdr:cxnSp macro="">
      <xdr:nvCxnSpPr>
        <xdr:cNvPr id="867" name="直線コネクタ 866"/>
        <xdr:cNvCxnSpPr/>
      </xdr:nvCxnSpPr>
      <xdr:spPr>
        <a:xfrm>
          <a:off x="19545300" y="12481265"/>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171338</xdr:rowOff>
    </xdr:from>
    <xdr:to>
      <xdr:col>102</xdr:col>
      <xdr:colOff>114300</xdr:colOff>
      <xdr:row>72</xdr:row>
      <xdr:rowOff>136865</xdr:rowOff>
    </xdr:to>
    <xdr:cxnSp macro="">
      <xdr:nvCxnSpPr>
        <xdr:cNvPr id="870" name="直線コネクタ 869"/>
        <xdr:cNvCxnSpPr/>
      </xdr:nvCxnSpPr>
      <xdr:spPr>
        <a:xfrm>
          <a:off x="18656300" y="12344288"/>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77973</xdr:rowOff>
    </xdr:from>
    <xdr:to>
      <xdr:col>116</xdr:col>
      <xdr:colOff>114300</xdr:colOff>
      <xdr:row>73</xdr:row>
      <xdr:rowOff>8123</xdr:rowOff>
    </xdr:to>
    <xdr:sp macro="" textlink="">
      <xdr:nvSpPr>
        <xdr:cNvPr id="880" name="楕円 879"/>
        <xdr:cNvSpPr/>
      </xdr:nvSpPr>
      <xdr:spPr>
        <a:xfrm>
          <a:off x="22110700" y="124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100850</xdr:rowOff>
    </xdr:from>
    <xdr:ext cx="534377" cy="259045"/>
    <xdr:sp macro="" textlink="">
      <xdr:nvSpPr>
        <xdr:cNvPr id="881" name="繰出金該当値テキスト"/>
        <xdr:cNvSpPr txBox="1"/>
      </xdr:nvSpPr>
      <xdr:spPr>
        <a:xfrm>
          <a:off x="22212300" y="122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113909</xdr:rowOff>
    </xdr:from>
    <xdr:to>
      <xdr:col>112</xdr:col>
      <xdr:colOff>38100</xdr:colOff>
      <xdr:row>73</xdr:row>
      <xdr:rowOff>44059</xdr:rowOff>
    </xdr:to>
    <xdr:sp macro="" textlink="">
      <xdr:nvSpPr>
        <xdr:cNvPr id="882" name="楕円 881"/>
        <xdr:cNvSpPr/>
      </xdr:nvSpPr>
      <xdr:spPr>
        <a:xfrm>
          <a:off x="21272500" y="124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60586</xdr:rowOff>
    </xdr:from>
    <xdr:ext cx="534377" cy="259045"/>
    <xdr:sp macro="" textlink="">
      <xdr:nvSpPr>
        <xdr:cNvPr id="883" name="テキスト ボックス 882"/>
        <xdr:cNvSpPr txBox="1"/>
      </xdr:nvSpPr>
      <xdr:spPr>
        <a:xfrm>
          <a:off x="21056111" y="122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1894</xdr:rowOff>
    </xdr:from>
    <xdr:to>
      <xdr:col>107</xdr:col>
      <xdr:colOff>101600</xdr:colOff>
      <xdr:row>73</xdr:row>
      <xdr:rowOff>103494</xdr:rowOff>
    </xdr:to>
    <xdr:sp macro="" textlink="">
      <xdr:nvSpPr>
        <xdr:cNvPr id="884" name="楕円 883"/>
        <xdr:cNvSpPr/>
      </xdr:nvSpPr>
      <xdr:spPr>
        <a:xfrm>
          <a:off x="20383500" y="125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120021</xdr:rowOff>
    </xdr:from>
    <xdr:ext cx="534377" cy="259045"/>
    <xdr:sp macro="" textlink="">
      <xdr:nvSpPr>
        <xdr:cNvPr id="885" name="テキスト ボックス 884"/>
        <xdr:cNvSpPr txBox="1"/>
      </xdr:nvSpPr>
      <xdr:spPr>
        <a:xfrm>
          <a:off x="20167111" y="122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86065</xdr:rowOff>
    </xdr:from>
    <xdr:to>
      <xdr:col>102</xdr:col>
      <xdr:colOff>165100</xdr:colOff>
      <xdr:row>73</xdr:row>
      <xdr:rowOff>16215</xdr:rowOff>
    </xdr:to>
    <xdr:sp macro="" textlink="">
      <xdr:nvSpPr>
        <xdr:cNvPr id="886" name="楕円 885"/>
        <xdr:cNvSpPr/>
      </xdr:nvSpPr>
      <xdr:spPr>
        <a:xfrm>
          <a:off x="19494500" y="124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32742</xdr:rowOff>
    </xdr:from>
    <xdr:ext cx="534377" cy="259045"/>
    <xdr:sp macro="" textlink="">
      <xdr:nvSpPr>
        <xdr:cNvPr id="887" name="テキスト ボックス 886"/>
        <xdr:cNvSpPr txBox="1"/>
      </xdr:nvSpPr>
      <xdr:spPr>
        <a:xfrm>
          <a:off x="19278111" y="122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120538</xdr:rowOff>
    </xdr:from>
    <xdr:to>
      <xdr:col>98</xdr:col>
      <xdr:colOff>38100</xdr:colOff>
      <xdr:row>72</xdr:row>
      <xdr:rowOff>50688</xdr:rowOff>
    </xdr:to>
    <xdr:sp macro="" textlink="">
      <xdr:nvSpPr>
        <xdr:cNvPr id="888" name="楕円 887"/>
        <xdr:cNvSpPr/>
      </xdr:nvSpPr>
      <xdr:spPr>
        <a:xfrm>
          <a:off x="18605500" y="122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67215</xdr:rowOff>
    </xdr:from>
    <xdr:ext cx="534377" cy="259045"/>
    <xdr:sp macro="" textlink="">
      <xdr:nvSpPr>
        <xdr:cNvPr id="889" name="テキスト ボックス 888"/>
        <xdr:cNvSpPr txBox="1"/>
      </xdr:nvSpPr>
      <xdr:spPr>
        <a:xfrm>
          <a:off x="18389111" y="120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歳出決算総額の</a:t>
          </a:r>
          <a:r>
            <a:rPr kumimoji="1" lang="en-US" altLang="ja-JP" sz="1100" b="0" i="0" baseline="0">
              <a:solidFill>
                <a:schemeClr val="dk1"/>
              </a:solidFill>
              <a:effectLst/>
              <a:latin typeface="+mn-lt"/>
              <a:ea typeface="+mn-ea"/>
              <a:cs typeface="+mn-cs"/>
            </a:rPr>
            <a:t>34.7</a:t>
          </a:r>
          <a:r>
            <a:rPr kumimoji="1" lang="ja-JP" altLang="ja-JP" sz="1100" b="0" i="0" baseline="0">
              <a:solidFill>
                <a:schemeClr val="dk1"/>
              </a:solidFill>
              <a:effectLst/>
              <a:latin typeface="+mn-lt"/>
              <a:ea typeface="+mn-ea"/>
              <a:cs typeface="+mn-cs"/>
            </a:rPr>
            <a:t>％を占める扶助費は増加しており、住民一人当たり</a:t>
          </a:r>
          <a:r>
            <a:rPr kumimoji="1" lang="en-US" altLang="ja-JP" sz="1100" b="0" i="0" baseline="0">
              <a:solidFill>
                <a:schemeClr val="dk1"/>
              </a:solidFill>
              <a:effectLst/>
              <a:latin typeface="+mn-lt"/>
              <a:ea typeface="+mn-ea"/>
              <a:cs typeface="+mn-cs"/>
            </a:rPr>
            <a:t>126,720</a:t>
          </a:r>
          <a:r>
            <a:rPr kumimoji="1" lang="ja-JP" altLang="ja-JP" sz="1100" b="0" i="0" baseline="0">
              <a:solidFill>
                <a:schemeClr val="dk1"/>
              </a:solidFill>
              <a:effectLst/>
              <a:latin typeface="+mn-lt"/>
              <a:ea typeface="+mn-ea"/>
              <a:cs typeface="+mn-cs"/>
            </a:rPr>
            <a:t>円になった。</a:t>
          </a:r>
          <a:r>
            <a:rPr kumimoji="1" lang="ja-JP" altLang="ja-JP" sz="1100">
              <a:solidFill>
                <a:schemeClr val="dk1"/>
              </a:solidFill>
              <a:effectLst/>
              <a:latin typeface="+mn-lt"/>
              <a:ea typeface="+mn-ea"/>
              <a:cs typeface="+mn-cs"/>
            </a:rPr>
            <a:t>類似団体平均と比べ高い水準にあるのは、主に子育て支援施策の充実によるものであり、児童福祉費の住民一人当たり決算額が、類似団体平均対比で</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大きくなっている。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一方で、人件費は住民一人当たり</a:t>
          </a:r>
          <a:r>
            <a:rPr kumimoji="1" lang="en-US" altLang="ja-JP" sz="1100" b="0" i="0" baseline="0">
              <a:solidFill>
                <a:schemeClr val="dk1"/>
              </a:solidFill>
              <a:effectLst/>
              <a:latin typeface="+mn-lt"/>
              <a:ea typeface="+mn-ea"/>
              <a:cs typeface="+mn-cs"/>
            </a:rPr>
            <a:t>47,233</a:t>
          </a:r>
          <a:r>
            <a:rPr kumimoji="1" lang="ja-JP" altLang="ja-JP" sz="1100" b="0" i="0" baseline="0">
              <a:solidFill>
                <a:schemeClr val="dk1"/>
              </a:solidFill>
              <a:effectLst/>
              <a:latin typeface="+mn-lt"/>
              <a:ea typeface="+mn-ea"/>
              <a:cs typeface="+mn-cs"/>
            </a:rPr>
            <a:t>円になっており、類似団体平均と比較して低い水準にある。これは、行財政改革の取組により、人口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人当たり職員数及びラスパイレス指数が、ともに類似団体平均を下回っていることが要因である。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また、公債費は住民一人当たり</a:t>
          </a:r>
          <a:r>
            <a:rPr kumimoji="1" lang="en-US" altLang="ja-JP" sz="1100" b="0" i="0" baseline="0">
              <a:solidFill>
                <a:schemeClr val="dk1"/>
              </a:solidFill>
              <a:effectLst/>
              <a:latin typeface="+mn-lt"/>
              <a:ea typeface="+mn-ea"/>
              <a:cs typeface="+mn-cs"/>
            </a:rPr>
            <a:t>21,340</a:t>
          </a:r>
          <a:r>
            <a:rPr kumimoji="1" lang="ja-JP" altLang="ja-JP" sz="1100" b="0" i="0" baseline="0">
              <a:solidFill>
                <a:schemeClr val="dk1"/>
              </a:solidFill>
              <a:effectLst/>
              <a:latin typeface="+mn-lt"/>
              <a:ea typeface="+mn-ea"/>
              <a:cs typeface="+mn-cs"/>
            </a:rPr>
            <a:t>円で、類似団体平均と比較して低い水準にある。これは市債の借入抑制の取組により、元利償還金が減少したことによるものである。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7112</xdr:rowOff>
    </xdr:from>
    <xdr:to>
      <xdr:col>24</xdr:col>
      <xdr:colOff>63500</xdr:colOff>
      <xdr:row>38</xdr:row>
      <xdr:rowOff>37592</xdr:rowOff>
    </xdr:to>
    <xdr:cxnSp macro="">
      <xdr:nvCxnSpPr>
        <xdr:cNvPr id="61" name="直線コネクタ 60"/>
        <xdr:cNvCxnSpPr/>
      </xdr:nvCxnSpPr>
      <xdr:spPr>
        <a:xfrm flipV="1">
          <a:off x="3797300" y="652221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154940</xdr:rowOff>
    </xdr:from>
    <xdr:to>
      <xdr:col>19</xdr:col>
      <xdr:colOff>177800</xdr:colOff>
      <xdr:row>38</xdr:row>
      <xdr:rowOff>37592</xdr:rowOff>
    </xdr:to>
    <xdr:cxnSp macro="">
      <xdr:nvCxnSpPr>
        <xdr:cNvPr id="64" name="直線コネクタ 63"/>
        <xdr:cNvCxnSpPr/>
      </xdr:nvCxnSpPr>
      <xdr:spPr>
        <a:xfrm>
          <a:off x="2908300" y="64985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114554</xdr:rowOff>
    </xdr:from>
    <xdr:to>
      <xdr:col>15</xdr:col>
      <xdr:colOff>50800</xdr:colOff>
      <xdr:row>37</xdr:row>
      <xdr:rowOff>154940</xdr:rowOff>
    </xdr:to>
    <xdr:cxnSp macro="">
      <xdr:nvCxnSpPr>
        <xdr:cNvPr id="67" name="直線コネクタ 66"/>
        <xdr:cNvCxnSpPr/>
      </xdr:nvCxnSpPr>
      <xdr:spPr>
        <a:xfrm>
          <a:off x="2019300" y="645820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86360</xdr:rowOff>
    </xdr:from>
    <xdr:to>
      <xdr:col>10</xdr:col>
      <xdr:colOff>114300</xdr:colOff>
      <xdr:row>37</xdr:row>
      <xdr:rowOff>114554</xdr:rowOff>
    </xdr:to>
    <xdr:cxnSp macro="">
      <xdr:nvCxnSpPr>
        <xdr:cNvPr id="70" name="直線コネクタ 69"/>
        <xdr:cNvCxnSpPr/>
      </xdr:nvCxnSpPr>
      <xdr:spPr>
        <a:xfrm>
          <a:off x="1130300" y="64300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127762</xdr:rowOff>
    </xdr:from>
    <xdr:to>
      <xdr:col>24</xdr:col>
      <xdr:colOff>114300</xdr:colOff>
      <xdr:row>38</xdr:row>
      <xdr:rowOff>57912</xdr:rowOff>
    </xdr:to>
    <xdr:sp macro="" textlink="">
      <xdr:nvSpPr>
        <xdr:cNvPr id="80" name="楕円 79"/>
        <xdr:cNvSpPr/>
      </xdr:nvSpPr>
      <xdr:spPr>
        <a:xfrm>
          <a:off x="4584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42689</xdr:rowOff>
    </xdr:from>
    <xdr:ext cx="469744" cy="259045"/>
    <xdr:sp macro="" textlink="">
      <xdr:nvSpPr>
        <xdr:cNvPr id="81" name="議会費該当値テキスト"/>
        <xdr:cNvSpPr txBox="1"/>
      </xdr:nvSpPr>
      <xdr:spPr>
        <a:xfrm>
          <a:off x="4686300" y="63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158242</xdr:rowOff>
    </xdr:from>
    <xdr:to>
      <xdr:col>20</xdr:col>
      <xdr:colOff>38100</xdr:colOff>
      <xdr:row>38</xdr:row>
      <xdr:rowOff>88392</xdr:rowOff>
    </xdr:to>
    <xdr:sp macro="" textlink="">
      <xdr:nvSpPr>
        <xdr:cNvPr id="82" name="楕円 81"/>
        <xdr:cNvSpPr/>
      </xdr:nvSpPr>
      <xdr:spPr>
        <a:xfrm>
          <a:off x="3746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79519</xdr:rowOff>
    </xdr:from>
    <xdr:ext cx="469744" cy="259045"/>
    <xdr:sp macro="" textlink="">
      <xdr:nvSpPr>
        <xdr:cNvPr id="83" name="テキスト ボックス 82"/>
        <xdr:cNvSpPr txBox="1"/>
      </xdr:nvSpPr>
      <xdr:spPr>
        <a:xfrm>
          <a:off x="3562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104140</xdr:rowOff>
    </xdr:from>
    <xdr:to>
      <xdr:col>15</xdr:col>
      <xdr:colOff>101600</xdr:colOff>
      <xdr:row>38</xdr:row>
      <xdr:rowOff>34290</xdr:rowOff>
    </xdr:to>
    <xdr:sp macro="" textlink="">
      <xdr:nvSpPr>
        <xdr:cNvPr id="84" name="楕円 83"/>
        <xdr:cNvSpPr/>
      </xdr:nvSpPr>
      <xdr:spPr>
        <a:xfrm>
          <a:off x="2857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25417</xdr:rowOff>
    </xdr:from>
    <xdr:ext cx="469744" cy="259045"/>
    <xdr:sp macro="" textlink="">
      <xdr:nvSpPr>
        <xdr:cNvPr id="85" name="テキスト ボックス 84"/>
        <xdr:cNvSpPr txBox="1"/>
      </xdr:nvSpPr>
      <xdr:spPr>
        <a:xfrm>
          <a:off x="2673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63754</xdr:rowOff>
    </xdr:from>
    <xdr:to>
      <xdr:col>10</xdr:col>
      <xdr:colOff>165100</xdr:colOff>
      <xdr:row>37</xdr:row>
      <xdr:rowOff>165354</xdr:rowOff>
    </xdr:to>
    <xdr:sp macro="" textlink="">
      <xdr:nvSpPr>
        <xdr:cNvPr id="86" name="楕円 85"/>
        <xdr:cNvSpPr/>
      </xdr:nvSpPr>
      <xdr:spPr>
        <a:xfrm>
          <a:off x="196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156481</xdr:rowOff>
    </xdr:from>
    <xdr:ext cx="469744" cy="259045"/>
    <xdr:sp macro="" textlink="">
      <xdr:nvSpPr>
        <xdr:cNvPr id="87" name="テキスト ボックス 86"/>
        <xdr:cNvSpPr txBox="1"/>
      </xdr:nvSpPr>
      <xdr:spPr>
        <a:xfrm>
          <a:off x="1784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35560</xdr:rowOff>
    </xdr:from>
    <xdr:to>
      <xdr:col>6</xdr:col>
      <xdr:colOff>38100</xdr:colOff>
      <xdr:row>37</xdr:row>
      <xdr:rowOff>137160</xdr:rowOff>
    </xdr:to>
    <xdr:sp macro="" textlink="">
      <xdr:nvSpPr>
        <xdr:cNvPr id="88" name="楕円 87"/>
        <xdr:cNvSpPr/>
      </xdr:nvSpPr>
      <xdr:spPr>
        <a:xfrm>
          <a:off x="1079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128287</xdr:rowOff>
    </xdr:from>
    <xdr:ext cx="469744" cy="259045"/>
    <xdr:sp macro="" textlink="">
      <xdr:nvSpPr>
        <xdr:cNvPr id="89" name="テキスト ボックス 88"/>
        <xdr:cNvSpPr txBox="1"/>
      </xdr:nvSpPr>
      <xdr:spPr>
        <a:xfrm>
          <a:off x="895428"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142824</xdr:rowOff>
    </xdr:from>
    <xdr:to>
      <xdr:col>24</xdr:col>
      <xdr:colOff>63500</xdr:colOff>
      <xdr:row>58</xdr:row>
      <xdr:rowOff>34449</xdr:rowOff>
    </xdr:to>
    <xdr:cxnSp macro="">
      <xdr:nvCxnSpPr>
        <xdr:cNvPr id="119" name="直線コネクタ 118"/>
        <xdr:cNvCxnSpPr/>
      </xdr:nvCxnSpPr>
      <xdr:spPr>
        <a:xfrm flipV="1">
          <a:off x="3797300" y="9915474"/>
          <a:ext cx="8382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34449</xdr:rowOff>
    </xdr:from>
    <xdr:to>
      <xdr:col>19</xdr:col>
      <xdr:colOff>177800</xdr:colOff>
      <xdr:row>58</xdr:row>
      <xdr:rowOff>44812</xdr:rowOff>
    </xdr:to>
    <xdr:cxnSp macro="">
      <xdr:nvCxnSpPr>
        <xdr:cNvPr id="122" name="直線コネクタ 121"/>
        <xdr:cNvCxnSpPr/>
      </xdr:nvCxnSpPr>
      <xdr:spPr>
        <a:xfrm flipV="1">
          <a:off x="2908300" y="997854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130594</xdr:rowOff>
    </xdr:from>
    <xdr:to>
      <xdr:col>15</xdr:col>
      <xdr:colOff>50800</xdr:colOff>
      <xdr:row>58</xdr:row>
      <xdr:rowOff>44812</xdr:rowOff>
    </xdr:to>
    <xdr:cxnSp macro="">
      <xdr:nvCxnSpPr>
        <xdr:cNvPr id="125" name="直線コネクタ 124"/>
        <xdr:cNvCxnSpPr/>
      </xdr:nvCxnSpPr>
      <xdr:spPr>
        <a:xfrm>
          <a:off x="2019300" y="9903244"/>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130594</xdr:rowOff>
    </xdr:from>
    <xdr:to>
      <xdr:col>10</xdr:col>
      <xdr:colOff>114300</xdr:colOff>
      <xdr:row>58</xdr:row>
      <xdr:rowOff>42697</xdr:rowOff>
    </xdr:to>
    <xdr:cxnSp macro="">
      <xdr:nvCxnSpPr>
        <xdr:cNvPr id="128" name="直線コネクタ 127"/>
        <xdr:cNvCxnSpPr/>
      </xdr:nvCxnSpPr>
      <xdr:spPr>
        <a:xfrm flipV="1">
          <a:off x="1130300" y="990324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92024</xdr:rowOff>
    </xdr:from>
    <xdr:to>
      <xdr:col>24</xdr:col>
      <xdr:colOff>114300</xdr:colOff>
      <xdr:row>58</xdr:row>
      <xdr:rowOff>22174</xdr:rowOff>
    </xdr:to>
    <xdr:sp macro="" textlink="">
      <xdr:nvSpPr>
        <xdr:cNvPr id="138" name="楕円 137"/>
        <xdr:cNvSpPr/>
      </xdr:nvSpPr>
      <xdr:spPr>
        <a:xfrm>
          <a:off x="4584700" y="98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70451</xdr:rowOff>
    </xdr:from>
    <xdr:ext cx="534377" cy="259045"/>
    <xdr:sp macro="" textlink="">
      <xdr:nvSpPr>
        <xdr:cNvPr id="139" name="総務費該当値テキスト"/>
        <xdr:cNvSpPr txBox="1"/>
      </xdr:nvSpPr>
      <xdr:spPr>
        <a:xfrm>
          <a:off x="4686300"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155099</xdr:rowOff>
    </xdr:from>
    <xdr:to>
      <xdr:col>20</xdr:col>
      <xdr:colOff>38100</xdr:colOff>
      <xdr:row>58</xdr:row>
      <xdr:rowOff>85249</xdr:rowOff>
    </xdr:to>
    <xdr:sp macro="" textlink="">
      <xdr:nvSpPr>
        <xdr:cNvPr id="140" name="楕円 139"/>
        <xdr:cNvSpPr/>
      </xdr:nvSpPr>
      <xdr:spPr>
        <a:xfrm>
          <a:off x="3746500" y="99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76376</xdr:rowOff>
    </xdr:from>
    <xdr:ext cx="534377" cy="259045"/>
    <xdr:sp macro="" textlink="">
      <xdr:nvSpPr>
        <xdr:cNvPr id="141" name="テキスト ボックス 140"/>
        <xdr:cNvSpPr txBox="1"/>
      </xdr:nvSpPr>
      <xdr:spPr>
        <a:xfrm>
          <a:off x="3530111" y="100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165462</xdr:rowOff>
    </xdr:from>
    <xdr:to>
      <xdr:col>15</xdr:col>
      <xdr:colOff>101600</xdr:colOff>
      <xdr:row>58</xdr:row>
      <xdr:rowOff>95612</xdr:rowOff>
    </xdr:to>
    <xdr:sp macro="" textlink="">
      <xdr:nvSpPr>
        <xdr:cNvPr id="142" name="楕円 141"/>
        <xdr:cNvSpPr/>
      </xdr:nvSpPr>
      <xdr:spPr>
        <a:xfrm>
          <a:off x="2857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86739</xdr:rowOff>
    </xdr:from>
    <xdr:ext cx="534377" cy="259045"/>
    <xdr:sp macro="" textlink="">
      <xdr:nvSpPr>
        <xdr:cNvPr id="143" name="テキスト ボックス 142"/>
        <xdr:cNvSpPr txBox="1"/>
      </xdr:nvSpPr>
      <xdr:spPr>
        <a:xfrm>
          <a:off x="2641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79794</xdr:rowOff>
    </xdr:from>
    <xdr:to>
      <xdr:col>10</xdr:col>
      <xdr:colOff>165100</xdr:colOff>
      <xdr:row>58</xdr:row>
      <xdr:rowOff>9944</xdr:rowOff>
    </xdr:to>
    <xdr:sp macro="" textlink="">
      <xdr:nvSpPr>
        <xdr:cNvPr id="144" name="楕円 143"/>
        <xdr:cNvSpPr/>
      </xdr:nvSpPr>
      <xdr:spPr>
        <a:xfrm>
          <a:off x="1968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xdr:rowOff>
    </xdr:from>
    <xdr:ext cx="534377" cy="259045"/>
    <xdr:sp macro="" textlink="">
      <xdr:nvSpPr>
        <xdr:cNvPr id="145" name="テキスト ボックス 144"/>
        <xdr:cNvSpPr txBox="1"/>
      </xdr:nvSpPr>
      <xdr:spPr>
        <a:xfrm>
          <a:off x="1752111" y="9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163347</xdr:rowOff>
    </xdr:from>
    <xdr:to>
      <xdr:col>6</xdr:col>
      <xdr:colOff>38100</xdr:colOff>
      <xdr:row>58</xdr:row>
      <xdr:rowOff>93497</xdr:rowOff>
    </xdr:to>
    <xdr:sp macro="" textlink="">
      <xdr:nvSpPr>
        <xdr:cNvPr id="146" name="楕円 145"/>
        <xdr:cNvSpPr/>
      </xdr:nvSpPr>
      <xdr:spPr>
        <a:xfrm>
          <a:off x="1079500" y="99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84624</xdr:rowOff>
    </xdr:from>
    <xdr:ext cx="534377" cy="259045"/>
    <xdr:sp macro="" textlink="">
      <xdr:nvSpPr>
        <xdr:cNvPr id="147" name="テキスト ボックス 146"/>
        <xdr:cNvSpPr txBox="1"/>
      </xdr:nvSpPr>
      <xdr:spPr>
        <a:xfrm>
          <a:off x="863111" y="100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142710</xdr:rowOff>
    </xdr:from>
    <xdr:to>
      <xdr:col>24</xdr:col>
      <xdr:colOff>63500</xdr:colOff>
      <xdr:row>75</xdr:row>
      <xdr:rowOff>34899</xdr:rowOff>
    </xdr:to>
    <xdr:cxnSp macro="">
      <xdr:nvCxnSpPr>
        <xdr:cNvPr id="177" name="直線コネクタ 176"/>
        <xdr:cNvCxnSpPr/>
      </xdr:nvCxnSpPr>
      <xdr:spPr>
        <a:xfrm flipV="1">
          <a:off x="3797300" y="12830010"/>
          <a:ext cx="8382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34899</xdr:rowOff>
    </xdr:from>
    <xdr:to>
      <xdr:col>19</xdr:col>
      <xdr:colOff>177800</xdr:colOff>
      <xdr:row>75</xdr:row>
      <xdr:rowOff>39827</xdr:rowOff>
    </xdr:to>
    <xdr:cxnSp macro="">
      <xdr:nvCxnSpPr>
        <xdr:cNvPr id="180" name="直線コネクタ 179"/>
        <xdr:cNvCxnSpPr/>
      </xdr:nvCxnSpPr>
      <xdr:spPr>
        <a:xfrm flipV="1">
          <a:off x="2908300" y="1289364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39827</xdr:rowOff>
    </xdr:from>
    <xdr:to>
      <xdr:col>15</xdr:col>
      <xdr:colOff>50800</xdr:colOff>
      <xdr:row>75</xdr:row>
      <xdr:rowOff>60706</xdr:rowOff>
    </xdr:to>
    <xdr:cxnSp macro="">
      <xdr:nvCxnSpPr>
        <xdr:cNvPr id="183" name="直線コネクタ 182"/>
        <xdr:cNvCxnSpPr/>
      </xdr:nvCxnSpPr>
      <xdr:spPr>
        <a:xfrm flipV="1">
          <a:off x="2019300" y="1289857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60706</xdr:rowOff>
    </xdr:from>
    <xdr:to>
      <xdr:col>10</xdr:col>
      <xdr:colOff>114300</xdr:colOff>
      <xdr:row>75</xdr:row>
      <xdr:rowOff>74422</xdr:rowOff>
    </xdr:to>
    <xdr:cxnSp macro="">
      <xdr:nvCxnSpPr>
        <xdr:cNvPr id="186" name="直線コネクタ 185"/>
        <xdr:cNvCxnSpPr/>
      </xdr:nvCxnSpPr>
      <xdr:spPr>
        <a:xfrm flipV="1">
          <a:off x="11303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91910</xdr:rowOff>
    </xdr:from>
    <xdr:to>
      <xdr:col>24</xdr:col>
      <xdr:colOff>114300</xdr:colOff>
      <xdr:row>75</xdr:row>
      <xdr:rowOff>22060</xdr:rowOff>
    </xdr:to>
    <xdr:sp macro="" textlink="">
      <xdr:nvSpPr>
        <xdr:cNvPr id="196" name="楕円 195"/>
        <xdr:cNvSpPr/>
      </xdr:nvSpPr>
      <xdr:spPr>
        <a:xfrm>
          <a:off x="4584700" y="127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114787</xdr:rowOff>
    </xdr:from>
    <xdr:ext cx="599010" cy="259045"/>
    <xdr:sp macro="" textlink="">
      <xdr:nvSpPr>
        <xdr:cNvPr id="197" name="民生費該当値テキスト"/>
        <xdr:cNvSpPr txBox="1"/>
      </xdr:nvSpPr>
      <xdr:spPr>
        <a:xfrm>
          <a:off x="4686300" y="126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155549</xdr:rowOff>
    </xdr:from>
    <xdr:to>
      <xdr:col>20</xdr:col>
      <xdr:colOff>38100</xdr:colOff>
      <xdr:row>75</xdr:row>
      <xdr:rowOff>85699</xdr:rowOff>
    </xdr:to>
    <xdr:sp macro="" textlink="">
      <xdr:nvSpPr>
        <xdr:cNvPr id="198" name="楕円 197"/>
        <xdr:cNvSpPr/>
      </xdr:nvSpPr>
      <xdr:spPr>
        <a:xfrm>
          <a:off x="3746500" y="128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102226</xdr:rowOff>
    </xdr:from>
    <xdr:ext cx="599010" cy="259045"/>
    <xdr:sp macro="" textlink="">
      <xdr:nvSpPr>
        <xdr:cNvPr id="199" name="テキスト ボックス 198"/>
        <xdr:cNvSpPr txBox="1"/>
      </xdr:nvSpPr>
      <xdr:spPr>
        <a:xfrm>
          <a:off x="3497795" y="126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160477</xdr:rowOff>
    </xdr:from>
    <xdr:to>
      <xdr:col>15</xdr:col>
      <xdr:colOff>101600</xdr:colOff>
      <xdr:row>75</xdr:row>
      <xdr:rowOff>90627</xdr:rowOff>
    </xdr:to>
    <xdr:sp macro="" textlink="">
      <xdr:nvSpPr>
        <xdr:cNvPr id="200" name="楕円 199"/>
        <xdr:cNvSpPr/>
      </xdr:nvSpPr>
      <xdr:spPr>
        <a:xfrm>
          <a:off x="2857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107154</xdr:rowOff>
    </xdr:from>
    <xdr:ext cx="599010" cy="259045"/>
    <xdr:sp macro="" textlink="">
      <xdr:nvSpPr>
        <xdr:cNvPr id="201" name="テキスト ボックス 200"/>
        <xdr:cNvSpPr txBox="1"/>
      </xdr:nvSpPr>
      <xdr:spPr>
        <a:xfrm>
          <a:off x="2608795" y="1262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9906</xdr:rowOff>
    </xdr:from>
    <xdr:to>
      <xdr:col>10</xdr:col>
      <xdr:colOff>165100</xdr:colOff>
      <xdr:row>75</xdr:row>
      <xdr:rowOff>111506</xdr:rowOff>
    </xdr:to>
    <xdr:sp macro="" textlink="">
      <xdr:nvSpPr>
        <xdr:cNvPr id="202" name="楕円 201"/>
        <xdr:cNvSpPr/>
      </xdr:nvSpPr>
      <xdr:spPr>
        <a:xfrm>
          <a:off x="19685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128033</xdr:rowOff>
    </xdr:from>
    <xdr:ext cx="599010" cy="259045"/>
    <xdr:sp macro="" textlink="">
      <xdr:nvSpPr>
        <xdr:cNvPr id="203" name="テキスト ボックス 202"/>
        <xdr:cNvSpPr txBox="1"/>
      </xdr:nvSpPr>
      <xdr:spPr>
        <a:xfrm>
          <a:off x="1719795" y="126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23622</xdr:rowOff>
    </xdr:from>
    <xdr:to>
      <xdr:col>6</xdr:col>
      <xdr:colOff>38100</xdr:colOff>
      <xdr:row>75</xdr:row>
      <xdr:rowOff>125222</xdr:rowOff>
    </xdr:to>
    <xdr:sp macro="" textlink="">
      <xdr:nvSpPr>
        <xdr:cNvPr id="204" name="楕円 203"/>
        <xdr:cNvSpPr/>
      </xdr:nvSpPr>
      <xdr:spPr>
        <a:xfrm>
          <a:off x="1079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141749</xdr:rowOff>
    </xdr:from>
    <xdr:ext cx="599010" cy="259045"/>
    <xdr:sp macro="" textlink="">
      <xdr:nvSpPr>
        <xdr:cNvPr id="205" name="テキスト ボックス 204"/>
        <xdr:cNvSpPr txBox="1"/>
      </xdr:nvSpPr>
      <xdr:spPr>
        <a:xfrm>
          <a:off x="830795" y="126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7843</xdr:rowOff>
    </xdr:from>
    <xdr:to>
      <xdr:col>24</xdr:col>
      <xdr:colOff>63500</xdr:colOff>
      <xdr:row>97</xdr:row>
      <xdr:rowOff>15708</xdr:rowOff>
    </xdr:to>
    <xdr:cxnSp macro="">
      <xdr:nvCxnSpPr>
        <xdr:cNvPr id="233" name="直線コネクタ 232"/>
        <xdr:cNvCxnSpPr/>
      </xdr:nvCxnSpPr>
      <xdr:spPr>
        <a:xfrm>
          <a:off x="3797300" y="16638493"/>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7843</xdr:rowOff>
    </xdr:from>
    <xdr:to>
      <xdr:col>19</xdr:col>
      <xdr:colOff>177800</xdr:colOff>
      <xdr:row>97</xdr:row>
      <xdr:rowOff>92929</xdr:rowOff>
    </xdr:to>
    <xdr:cxnSp macro="">
      <xdr:nvCxnSpPr>
        <xdr:cNvPr id="236" name="直線コネクタ 235"/>
        <xdr:cNvCxnSpPr/>
      </xdr:nvCxnSpPr>
      <xdr:spPr>
        <a:xfrm flipV="1">
          <a:off x="2908300" y="16638493"/>
          <a:ext cx="889000" cy="8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92929</xdr:rowOff>
    </xdr:from>
    <xdr:to>
      <xdr:col>15</xdr:col>
      <xdr:colOff>50800</xdr:colOff>
      <xdr:row>97</xdr:row>
      <xdr:rowOff>103970</xdr:rowOff>
    </xdr:to>
    <xdr:cxnSp macro="">
      <xdr:nvCxnSpPr>
        <xdr:cNvPr id="239" name="直線コネクタ 238"/>
        <xdr:cNvCxnSpPr/>
      </xdr:nvCxnSpPr>
      <xdr:spPr>
        <a:xfrm flipV="1">
          <a:off x="2019300" y="16723579"/>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103970</xdr:rowOff>
    </xdr:from>
    <xdr:to>
      <xdr:col>10</xdr:col>
      <xdr:colOff>114300</xdr:colOff>
      <xdr:row>97</xdr:row>
      <xdr:rowOff>114348</xdr:rowOff>
    </xdr:to>
    <xdr:cxnSp macro="">
      <xdr:nvCxnSpPr>
        <xdr:cNvPr id="242" name="直線コネクタ 241"/>
        <xdr:cNvCxnSpPr/>
      </xdr:nvCxnSpPr>
      <xdr:spPr>
        <a:xfrm flipV="1">
          <a:off x="1130300" y="16734620"/>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136358</xdr:rowOff>
    </xdr:from>
    <xdr:to>
      <xdr:col>24</xdr:col>
      <xdr:colOff>114300</xdr:colOff>
      <xdr:row>97</xdr:row>
      <xdr:rowOff>66508</xdr:rowOff>
    </xdr:to>
    <xdr:sp macro="" textlink="">
      <xdr:nvSpPr>
        <xdr:cNvPr id="252" name="楕円 251"/>
        <xdr:cNvSpPr/>
      </xdr:nvSpPr>
      <xdr:spPr>
        <a:xfrm>
          <a:off x="45847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114785</xdr:rowOff>
    </xdr:from>
    <xdr:ext cx="534377" cy="259045"/>
    <xdr:sp macro="" textlink="">
      <xdr:nvSpPr>
        <xdr:cNvPr id="253" name="衛生費該当値テキスト"/>
        <xdr:cNvSpPr txBox="1"/>
      </xdr:nvSpPr>
      <xdr:spPr>
        <a:xfrm>
          <a:off x="4686300" y="165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128493</xdr:rowOff>
    </xdr:from>
    <xdr:to>
      <xdr:col>20</xdr:col>
      <xdr:colOff>38100</xdr:colOff>
      <xdr:row>97</xdr:row>
      <xdr:rowOff>58643</xdr:rowOff>
    </xdr:to>
    <xdr:sp macro="" textlink="">
      <xdr:nvSpPr>
        <xdr:cNvPr id="254" name="楕円 253"/>
        <xdr:cNvSpPr/>
      </xdr:nvSpPr>
      <xdr:spPr>
        <a:xfrm>
          <a:off x="3746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49770</xdr:rowOff>
    </xdr:from>
    <xdr:ext cx="534377" cy="259045"/>
    <xdr:sp macro="" textlink="">
      <xdr:nvSpPr>
        <xdr:cNvPr id="255" name="テキスト ボックス 254"/>
        <xdr:cNvSpPr txBox="1"/>
      </xdr:nvSpPr>
      <xdr:spPr>
        <a:xfrm>
          <a:off x="3530111" y="1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42129</xdr:rowOff>
    </xdr:from>
    <xdr:to>
      <xdr:col>15</xdr:col>
      <xdr:colOff>101600</xdr:colOff>
      <xdr:row>97</xdr:row>
      <xdr:rowOff>143729</xdr:rowOff>
    </xdr:to>
    <xdr:sp macro="" textlink="">
      <xdr:nvSpPr>
        <xdr:cNvPr id="256" name="楕円 255"/>
        <xdr:cNvSpPr/>
      </xdr:nvSpPr>
      <xdr:spPr>
        <a:xfrm>
          <a:off x="2857500" y="166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134856</xdr:rowOff>
    </xdr:from>
    <xdr:ext cx="534377" cy="259045"/>
    <xdr:sp macro="" textlink="">
      <xdr:nvSpPr>
        <xdr:cNvPr id="257" name="テキスト ボックス 256"/>
        <xdr:cNvSpPr txBox="1"/>
      </xdr:nvSpPr>
      <xdr:spPr>
        <a:xfrm>
          <a:off x="2641111" y="167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53170</xdr:rowOff>
    </xdr:from>
    <xdr:to>
      <xdr:col>10</xdr:col>
      <xdr:colOff>165100</xdr:colOff>
      <xdr:row>97</xdr:row>
      <xdr:rowOff>154770</xdr:rowOff>
    </xdr:to>
    <xdr:sp macro="" textlink="">
      <xdr:nvSpPr>
        <xdr:cNvPr id="258" name="楕円 257"/>
        <xdr:cNvSpPr/>
      </xdr:nvSpPr>
      <xdr:spPr>
        <a:xfrm>
          <a:off x="1968500" y="166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145897</xdr:rowOff>
    </xdr:from>
    <xdr:ext cx="534377" cy="259045"/>
    <xdr:sp macro="" textlink="">
      <xdr:nvSpPr>
        <xdr:cNvPr id="259" name="テキスト ボックス 258"/>
        <xdr:cNvSpPr txBox="1"/>
      </xdr:nvSpPr>
      <xdr:spPr>
        <a:xfrm>
          <a:off x="1752111" y="167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60" name="楕円 259"/>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61" name="テキスト ボックス 260"/>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103581</xdr:rowOff>
    </xdr:from>
    <xdr:to>
      <xdr:col>55</xdr:col>
      <xdr:colOff>0</xdr:colOff>
      <xdr:row>36</xdr:row>
      <xdr:rowOff>106325</xdr:rowOff>
    </xdr:to>
    <xdr:cxnSp macro="">
      <xdr:nvCxnSpPr>
        <xdr:cNvPr id="288" name="直線コネクタ 287"/>
        <xdr:cNvCxnSpPr/>
      </xdr:nvCxnSpPr>
      <xdr:spPr>
        <a:xfrm flipV="1">
          <a:off x="9639300" y="627578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106325</xdr:rowOff>
    </xdr:from>
    <xdr:to>
      <xdr:col>50</xdr:col>
      <xdr:colOff>114300</xdr:colOff>
      <xdr:row>36</xdr:row>
      <xdr:rowOff>129184</xdr:rowOff>
    </xdr:to>
    <xdr:cxnSp macro="">
      <xdr:nvCxnSpPr>
        <xdr:cNvPr id="291" name="直線コネクタ 290"/>
        <xdr:cNvCxnSpPr/>
      </xdr:nvCxnSpPr>
      <xdr:spPr>
        <a:xfrm flipV="1">
          <a:off x="8750300" y="62785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129184</xdr:rowOff>
    </xdr:from>
    <xdr:to>
      <xdr:col>45</xdr:col>
      <xdr:colOff>177800</xdr:colOff>
      <xdr:row>36</xdr:row>
      <xdr:rowOff>153416</xdr:rowOff>
    </xdr:to>
    <xdr:cxnSp macro="">
      <xdr:nvCxnSpPr>
        <xdr:cNvPr id="294" name="直線コネクタ 293"/>
        <xdr:cNvCxnSpPr/>
      </xdr:nvCxnSpPr>
      <xdr:spPr>
        <a:xfrm flipV="1">
          <a:off x="7861300" y="630138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153416</xdr:rowOff>
    </xdr:from>
    <xdr:to>
      <xdr:col>41</xdr:col>
      <xdr:colOff>50800</xdr:colOff>
      <xdr:row>37</xdr:row>
      <xdr:rowOff>14884</xdr:rowOff>
    </xdr:to>
    <xdr:cxnSp macro="">
      <xdr:nvCxnSpPr>
        <xdr:cNvPr id="297" name="直線コネクタ 296"/>
        <xdr:cNvCxnSpPr/>
      </xdr:nvCxnSpPr>
      <xdr:spPr>
        <a:xfrm flipV="1">
          <a:off x="6972300" y="632561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52781</xdr:rowOff>
    </xdr:from>
    <xdr:to>
      <xdr:col>55</xdr:col>
      <xdr:colOff>50800</xdr:colOff>
      <xdr:row>36</xdr:row>
      <xdr:rowOff>154381</xdr:rowOff>
    </xdr:to>
    <xdr:sp macro="" textlink="">
      <xdr:nvSpPr>
        <xdr:cNvPr id="307" name="楕円 306"/>
        <xdr:cNvSpPr/>
      </xdr:nvSpPr>
      <xdr:spPr>
        <a:xfrm>
          <a:off x="104267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75658</xdr:rowOff>
    </xdr:from>
    <xdr:ext cx="378565" cy="259045"/>
    <xdr:sp macro="" textlink="">
      <xdr:nvSpPr>
        <xdr:cNvPr id="308" name="労働費該当値テキスト"/>
        <xdr:cNvSpPr txBox="1"/>
      </xdr:nvSpPr>
      <xdr:spPr>
        <a:xfrm>
          <a:off x="10528300" y="607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55525</xdr:rowOff>
    </xdr:from>
    <xdr:to>
      <xdr:col>50</xdr:col>
      <xdr:colOff>165100</xdr:colOff>
      <xdr:row>36</xdr:row>
      <xdr:rowOff>157125</xdr:rowOff>
    </xdr:to>
    <xdr:sp macro="" textlink="">
      <xdr:nvSpPr>
        <xdr:cNvPr id="309" name="楕円 308"/>
        <xdr:cNvSpPr/>
      </xdr:nvSpPr>
      <xdr:spPr>
        <a:xfrm>
          <a:off x="9588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2202</xdr:rowOff>
    </xdr:from>
    <xdr:ext cx="378565" cy="259045"/>
    <xdr:sp macro="" textlink="">
      <xdr:nvSpPr>
        <xdr:cNvPr id="310" name="テキスト ボックス 309"/>
        <xdr:cNvSpPr txBox="1"/>
      </xdr:nvSpPr>
      <xdr:spPr>
        <a:xfrm>
          <a:off x="9450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78384</xdr:rowOff>
    </xdr:from>
    <xdr:to>
      <xdr:col>46</xdr:col>
      <xdr:colOff>38100</xdr:colOff>
      <xdr:row>37</xdr:row>
      <xdr:rowOff>8534</xdr:rowOff>
    </xdr:to>
    <xdr:sp macro="" textlink="">
      <xdr:nvSpPr>
        <xdr:cNvPr id="311" name="楕円 310"/>
        <xdr:cNvSpPr/>
      </xdr:nvSpPr>
      <xdr:spPr>
        <a:xfrm>
          <a:off x="8699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25061</xdr:rowOff>
    </xdr:from>
    <xdr:ext cx="378565" cy="259045"/>
    <xdr:sp macro="" textlink="">
      <xdr:nvSpPr>
        <xdr:cNvPr id="312" name="テキスト ボックス 311"/>
        <xdr:cNvSpPr txBox="1"/>
      </xdr:nvSpPr>
      <xdr:spPr>
        <a:xfrm>
          <a:off x="8561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102616</xdr:rowOff>
    </xdr:from>
    <xdr:to>
      <xdr:col>41</xdr:col>
      <xdr:colOff>101600</xdr:colOff>
      <xdr:row>37</xdr:row>
      <xdr:rowOff>32766</xdr:rowOff>
    </xdr:to>
    <xdr:sp macro="" textlink="">
      <xdr:nvSpPr>
        <xdr:cNvPr id="313" name="楕円 312"/>
        <xdr:cNvSpPr/>
      </xdr:nvSpPr>
      <xdr:spPr>
        <a:xfrm>
          <a:off x="7810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49293</xdr:rowOff>
    </xdr:from>
    <xdr:ext cx="378565" cy="259045"/>
    <xdr:sp macro="" textlink="">
      <xdr:nvSpPr>
        <xdr:cNvPr id="314" name="テキスト ボックス 313"/>
        <xdr:cNvSpPr txBox="1"/>
      </xdr:nvSpPr>
      <xdr:spPr>
        <a:xfrm>
          <a:off x="7672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135534</xdr:rowOff>
    </xdr:from>
    <xdr:to>
      <xdr:col>36</xdr:col>
      <xdr:colOff>165100</xdr:colOff>
      <xdr:row>37</xdr:row>
      <xdr:rowOff>65684</xdr:rowOff>
    </xdr:to>
    <xdr:sp macro="" textlink="">
      <xdr:nvSpPr>
        <xdr:cNvPr id="315" name="楕円 314"/>
        <xdr:cNvSpPr/>
      </xdr:nvSpPr>
      <xdr:spPr>
        <a:xfrm>
          <a:off x="6921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56811</xdr:rowOff>
    </xdr:from>
    <xdr:ext cx="378565" cy="259045"/>
    <xdr:sp macro="" textlink="">
      <xdr:nvSpPr>
        <xdr:cNvPr id="316" name="テキスト ボックス 315"/>
        <xdr:cNvSpPr txBox="1"/>
      </xdr:nvSpPr>
      <xdr:spPr>
        <a:xfrm>
          <a:off x="6783017" y="64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159436</xdr:rowOff>
    </xdr:from>
    <xdr:to>
      <xdr:col>55</xdr:col>
      <xdr:colOff>0</xdr:colOff>
      <xdr:row>58</xdr:row>
      <xdr:rowOff>159893</xdr:rowOff>
    </xdr:to>
    <xdr:cxnSp macro="">
      <xdr:nvCxnSpPr>
        <xdr:cNvPr id="345" name="直線コネクタ 344"/>
        <xdr:cNvCxnSpPr/>
      </xdr:nvCxnSpPr>
      <xdr:spPr>
        <a:xfrm flipV="1">
          <a:off x="9639300" y="1010353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158064</xdr:rowOff>
    </xdr:from>
    <xdr:to>
      <xdr:col>50</xdr:col>
      <xdr:colOff>114300</xdr:colOff>
      <xdr:row>58</xdr:row>
      <xdr:rowOff>159893</xdr:rowOff>
    </xdr:to>
    <xdr:cxnSp macro="">
      <xdr:nvCxnSpPr>
        <xdr:cNvPr id="348" name="直線コネクタ 347"/>
        <xdr:cNvCxnSpPr/>
      </xdr:nvCxnSpPr>
      <xdr:spPr>
        <a:xfrm>
          <a:off x="8750300" y="101021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153264</xdr:rowOff>
    </xdr:from>
    <xdr:to>
      <xdr:col>45</xdr:col>
      <xdr:colOff>177800</xdr:colOff>
      <xdr:row>58</xdr:row>
      <xdr:rowOff>158064</xdr:rowOff>
    </xdr:to>
    <xdr:cxnSp macro="">
      <xdr:nvCxnSpPr>
        <xdr:cNvPr id="351" name="直線コネクタ 350"/>
        <xdr:cNvCxnSpPr/>
      </xdr:nvCxnSpPr>
      <xdr:spPr>
        <a:xfrm>
          <a:off x="7861300" y="1009736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139547</xdr:rowOff>
    </xdr:from>
    <xdr:to>
      <xdr:col>41</xdr:col>
      <xdr:colOff>50800</xdr:colOff>
      <xdr:row>58</xdr:row>
      <xdr:rowOff>153264</xdr:rowOff>
    </xdr:to>
    <xdr:cxnSp macro="">
      <xdr:nvCxnSpPr>
        <xdr:cNvPr id="354" name="直線コネクタ 353"/>
        <xdr:cNvCxnSpPr/>
      </xdr:nvCxnSpPr>
      <xdr:spPr>
        <a:xfrm>
          <a:off x="6972300" y="1008364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108636</xdr:rowOff>
    </xdr:from>
    <xdr:to>
      <xdr:col>55</xdr:col>
      <xdr:colOff>50800</xdr:colOff>
      <xdr:row>59</xdr:row>
      <xdr:rowOff>38786</xdr:rowOff>
    </xdr:to>
    <xdr:sp macro="" textlink="">
      <xdr:nvSpPr>
        <xdr:cNvPr id="364" name="楕円 363"/>
        <xdr:cNvSpPr/>
      </xdr:nvSpPr>
      <xdr:spPr>
        <a:xfrm>
          <a:off x="104267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23563</xdr:rowOff>
    </xdr:from>
    <xdr:ext cx="378565" cy="259045"/>
    <xdr:sp macro="" textlink="">
      <xdr:nvSpPr>
        <xdr:cNvPr id="365" name="農林水産業費該当値テキスト"/>
        <xdr:cNvSpPr txBox="1"/>
      </xdr:nvSpPr>
      <xdr:spPr>
        <a:xfrm>
          <a:off x="10528300" y="9967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109093</xdr:rowOff>
    </xdr:from>
    <xdr:to>
      <xdr:col>50</xdr:col>
      <xdr:colOff>165100</xdr:colOff>
      <xdr:row>59</xdr:row>
      <xdr:rowOff>39243</xdr:rowOff>
    </xdr:to>
    <xdr:sp macro="" textlink="">
      <xdr:nvSpPr>
        <xdr:cNvPr id="366" name="楕円 365"/>
        <xdr:cNvSpPr/>
      </xdr:nvSpPr>
      <xdr:spPr>
        <a:xfrm>
          <a:off x="9588500" y="100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30370</xdr:rowOff>
    </xdr:from>
    <xdr:ext cx="378565" cy="259045"/>
    <xdr:sp macro="" textlink="">
      <xdr:nvSpPr>
        <xdr:cNvPr id="367" name="テキスト ボックス 366"/>
        <xdr:cNvSpPr txBox="1"/>
      </xdr:nvSpPr>
      <xdr:spPr>
        <a:xfrm>
          <a:off x="9450017" y="1014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107264</xdr:rowOff>
    </xdr:from>
    <xdr:to>
      <xdr:col>46</xdr:col>
      <xdr:colOff>38100</xdr:colOff>
      <xdr:row>59</xdr:row>
      <xdr:rowOff>37414</xdr:rowOff>
    </xdr:to>
    <xdr:sp macro="" textlink="">
      <xdr:nvSpPr>
        <xdr:cNvPr id="368" name="楕円 367"/>
        <xdr:cNvSpPr/>
      </xdr:nvSpPr>
      <xdr:spPr>
        <a:xfrm>
          <a:off x="8699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28541</xdr:rowOff>
    </xdr:from>
    <xdr:ext cx="378565" cy="259045"/>
    <xdr:sp macro="" textlink="">
      <xdr:nvSpPr>
        <xdr:cNvPr id="369" name="テキスト ボックス 368"/>
        <xdr:cNvSpPr txBox="1"/>
      </xdr:nvSpPr>
      <xdr:spPr>
        <a:xfrm>
          <a:off x="8561017" y="1014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102464</xdr:rowOff>
    </xdr:from>
    <xdr:to>
      <xdr:col>41</xdr:col>
      <xdr:colOff>101600</xdr:colOff>
      <xdr:row>59</xdr:row>
      <xdr:rowOff>32614</xdr:rowOff>
    </xdr:to>
    <xdr:sp macro="" textlink="">
      <xdr:nvSpPr>
        <xdr:cNvPr id="370" name="楕円 369"/>
        <xdr:cNvSpPr/>
      </xdr:nvSpPr>
      <xdr:spPr>
        <a:xfrm>
          <a:off x="7810500" y="100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23741</xdr:rowOff>
    </xdr:from>
    <xdr:ext cx="378565" cy="259045"/>
    <xdr:sp macro="" textlink="">
      <xdr:nvSpPr>
        <xdr:cNvPr id="371" name="テキスト ボックス 370"/>
        <xdr:cNvSpPr txBox="1"/>
      </xdr:nvSpPr>
      <xdr:spPr>
        <a:xfrm>
          <a:off x="7672017" y="1013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88747</xdr:rowOff>
    </xdr:from>
    <xdr:to>
      <xdr:col>36</xdr:col>
      <xdr:colOff>165100</xdr:colOff>
      <xdr:row>59</xdr:row>
      <xdr:rowOff>18897</xdr:rowOff>
    </xdr:to>
    <xdr:sp macro="" textlink="">
      <xdr:nvSpPr>
        <xdr:cNvPr id="372" name="楕円 371"/>
        <xdr:cNvSpPr/>
      </xdr:nvSpPr>
      <xdr:spPr>
        <a:xfrm>
          <a:off x="6921500" y="100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10024</xdr:rowOff>
    </xdr:from>
    <xdr:ext cx="469744" cy="259045"/>
    <xdr:sp macro="" textlink="">
      <xdr:nvSpPr>
        <xdr:cNvPr id="373" name="テキスト ボックス 372"/>
        <xdr:cNvSpPr txBox="1"/>
      </xdr:nvSpPr>
      <xdr:spPr>
        <a:xfrm>
          <a:off x="6737428" y="101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147996</xdr:rowOff>
    </xdr:from>
    <xdr:to>
      <xdr:col>55</xdr:col>
      <xdr:colOff>0</xdr:colOff>
      <xdr:row>79</xdr:row>
      <xdr:rowOff>384</xdr:rowOff>
    </xdr:to>
    <xdr:cxnSp macro="">
      <xdr:nvCxnSpPr>
        <xdr:cNvPr id="404" name="直線コネクタ 403"/>
        <xdr:cNvCxnSpPr/>
      </xdr:nvCxnSpPr>
      <xdr:spPr>
        <a:xfrm flipV="1">
          <a:off x="9639300" y="13521096"/>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165760</xdr:rowOff>
    </xdr:from>
    <xdr:to>
      <xdr:col>50</xdr:col>
      <xdr:colOff>114300</xdr:colOff>
      <xdr:row>79</xdr:row>
      <xdr:rowOff>384</xdr:rowOff>
    </xdr:to>
    <xdr:cxnSp macro="">
      <xdr:nvCxnSpPr>
        <xdr:cNvPr id="407" name="直線コネクタ 406"/>
        <xdr:cNvCxnSpPr/>
      </xdr:nvCxnSpPr>
      <xdr:spPr>
        <a:xfrm>
          <a:off x="8750300" y="13538860"/>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165760</xdr:rowOff>
    </xdr:from>
    <xdr:to>
      <xdr:col>45</xdr:col>
      <xdr:colOff>177800</xdr:colOff>
      <xdr:row>79</xdr:row>
      <xdr:rowOff>450</xdr:rowOff>
    </xdr:to>
    <xdr:cxnSp macro="">
      <xdr:nvCxnSpPr>
        <xdr:cNvPr id="410" name="直線コネクタ 409"/>
        <xdr:cNvCxnSpPr/>
      </xdr:nvCxnSpPr>
      <xdr:spPr>
        <a:xfrm flipV="1">
          <a:off x="7861300" y="1353886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151588</xdr:rowOff>
    </xdr:from>
    <xdr:to>
      <xdr:col>41</xdr:col>
      <xdr:colOff>50800</xdr:colOff>
      <xdr:row>79</xdr:row>
      <xdr:rowOff>450</xdr:rowOff>
    </xdr:to>
    <xdr:cxnSp macro="">
      <xdr:nvCxnSpPr>
        <xdr:cNvPr id="413" name="直線コネクタ 412"/>
        <xdr:cNvCxnSpPr/>
      </xdr:nvCxnSpPr>
      <xdr:spPr>
        <a:xfrm>
          <a:off x="6972300" y="13524688"/>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97196</xdr:rowOff>
    </xdr:from>
    <xdr:to>
      <xdr:col>55</xdr:col>
      <xdr:colOff>50800</xdr:colOff>
      <xdr:row>79</xdr:row>
      <xdr:rowOff>27346</xdr:rowOff>
    </xdr:to>
    <xdr:sp macro="" textlink="">
      <xdr:nvSpPr>
        <xdr:cNvPr id="423" name="楕円 422"/>
        <xdr:cNvSpPr/>
      </xdr:nvSpPr>
      <xdr:spPr>
        <a:xfrm>
          <a:off x="104267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12123</xdr:rowOff>
    </xdr:from>
    <xdr:ext cx="469744" cy="259045"/>
    <xdr:sp macro="" textlink="">
      <xdr:nvSpPr>
        <xdr:cNvPr id="424" name="商工費該当値テキスト"/>
        <xdr:cNvSpPr txBox="1"/>
      </xdr:nvSpPr>
      <xdr:spPr>
        <a:xfrm>
          <a:off x="10528300" y="133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121034</xdr:rowOff>
    </xdr:from>
    <xdr:to>
      <xdr:col>50</xdr:col>
      <xdr:colOff>165100</xdr:colOff>
      <xdr:row>79</xdr:row>
      <xdr:rowOff>51184</xdr:rowOff>
    </xdr:to>
    <xdr:sp macro="" textlink="">
      <xdr:nvSpPr>
        <xdr:cNvPr id="425" name="楕円 424"/>
        <xdr:cNvSpPr/>
      </xdr:nvSpPr>
      <xdr:spPr>
        <a:xfrm>
          <a:off x="9588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42311</xdr:rowOff>
    </xdr:from>
    <xdr:ext cx="469744" cy="259045"/>
    <xdr:sp macro="" textlink="">
      <xdr:nvSpPr>
        <xdr:cNvPr id="426" name="テキスト ボックス 425"/>
        <xdr:cNvSpPr txBox="1"/>
      </xdr:nvSpPr>
      <xdr:spPr>
        <a:xfrm>
          <a:off x="9404428"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114960</xdr:rowOff>
    </xdr:from>
    <xdr:to>
      <xdr:col>46</xdr:col>
      <xdr:colOff>38100</xdr:colOff>
      <xdr:row>79</xdr:row>
      <xdr:rowOff>45110</xdr:rowOff>
    </xdr:to>
    <xdr:sp macro="" textlink="">
      <xdr:nvSpPr>
        <xdr:cNvPr id="427" name="楕円 426"/>
        <xdr:cNvSpPr/>
      </xdr:nvSpPr>
      <xdr:spPr>
        <a:xfrm>
          <a:off x="8699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36237</xdr:rowOff>
    </xdr:from>
    <xdr:ext cx="469744" cy="259045"/>
    <xdr:sp macro="" textlink="">
      <xdr:nvSpPr>
        <xdr:cNvPr id="428" name="テキスト ボックス 427"/>
        <xdr:cNvSpPr txBox="1"/>
      </xdr:nvSpPr>
      <xdr:spPr>
        <a:xfrm>
          <a:off x="8515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121100</xdr:rowOff>
    </xdr:from>
    <xdr:to>
      <xdr:col>41</xdr:col>
      <xdr:colOff>101600</xdr:colOff>
      <xdr:row>79</xdr:row>
      <xdr:rowOff>51250</xdr:rowOff>
    </xdr:to>
    <xdr:sp macro="" textlink="">
      <xdr:nvSpPr>
        <xdr:cNvPr id="429" name="楕円 428"/>
        <xdr:cNvSpPr/>
      </xdr:nvSpPr>
      <xdr:spPr>
        <a:xfrm>
          <a:off x="7810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42377</xdr:rowOff>
    </xdr:from>
    <xdr:ext cx="469744" cy="259045"/>
    <xdr:sp macro="" textlink="">
      <xdr:nvSpPr>
        <xdr:cNvPr id="430" name="テキスト ボックス 429"/>
        <xdr:cNvSpPr txBox="1"/>
      </xdr:nvSpPr>
      <xdr:spPr>
        <a:xfrm>
          <a:off x="7626428"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100788</xdr:rowOff>
    </xdr:from>
    <xdr:to>
      <xdr:col>36</xdr:col>
      <xdr:colOff>165100</xdr:colOff>
      <xdr:row>79</xdr:row>
      <xdr:rowOff>30938</xdr:rowOff>
    </xdr:to>
    <xdr:sp macro="" textlink="">
      <xdr:nvSpPr>
        <xdr:cNvPr id="431" name="楕円 430"/>
        <xdr:cNvSpPr/>
      </xdr:nvSpPr>
      <xdr:spPr>
        <a:xfrm>
          <a:off x="6921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22065</xdr:rowOff>
    </xdr:from>
    <xdr:ext cx="469744" cy="259045"/>
    <xdr:sp macro="" textlink="">
      <xdr:nvSpPr>
        <xdr:cNvPr id="432" name="テキスト ボックス 431"/>
        <xdr:cNvSpPr txBox="1"/>
      </xdr:nvSpPr>
      <xdr:spPr>
        <a:xfrm>
          <a:off x="6737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136477</xdr:rowOff>
    </xdr:from>
    <xdr:to>
      <xdr:col>55</xdr:col>
      <xdr:colOff>0</xdr:colOff>
      <xdr:row>97</xdr:row>
      <xdr:rowOff>25172</xdr:rowOff>
    </xdr:to>
    <xdr:cxnSp macro="">
      <xdr:nvCxnSpPr>
        <xdr:cNvPr id="460" name="直線コネクタ 459"/>
        <xdr:cNvCxnSpPr/>
      </xdr:nvCxnSpPr>
      <xdr:spPr>
        <a:xfrm flipV="1">
          <a:off x="9639300" y="16595677"/>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25172</xdr:rowOff>
    </xdr:from>
    <xdr:to>
      <xdr:col>50</xdr:col>
      <xdr:colOff>114300</xdr:colOff>
      <xdr:row>97</xdr:row>
      <xdr:rowOff>36671</xdr:rowOff>
    </xdr:to>
    <xdr:cxnSp macro="">
      <xdr:nvCxnSpPr>
        <xdr:cNvPr id="463" name="直線コネクタ 462"/>
        <xdr:cNvCxnSpPr/>
      </xdr:nvCxnSpPr>
      <xdr:spPr>
        <a:xfrm flipV="1">
          <a:off x="8750300" y="16655822"/>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106987</xdr:rowOff>
    </xdr:from>
    <xdr:to>
      <xdr:col>45</xdr:col>
      <xdr:colOff>177800</xdr:colOff>
      <xdr:row>97</xdr:row>
      <xdr:rowOff>36671</xdr:rowOff>
    </xdr:to>
    <xdr:cxnSp macro="">
      <xdr:nvCxnSpPr>
        <xdr:cNvPr id="466" name="直線コネクタ 465"/>
        <xdr:cNvCxnSpPr/>
      </xdr:nvCxnSpPr>
      <xdr:spPr>
        <a:xfrm>
          <a:off x="7861300" y="16566187"/>
          <a:ext cx="889000" cy="10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106987</xdr:rowOff>
    </xdr:from>
    <xdr:to>
      <xdr:col>41</xdr:col>
      <xdr:colOff>50800</xdr:colOff>
      <xdr:row>96</xdr:row>
      <xdr:rowOff>126533</xdr:rowOff>
    </xdr:to>
    <xdr:cxnSp macro="">
      <xdr:nvCxnSpPr>
        <xdr:cNvPr id="469" name="直線コネクタ 468"/>
        <xdr:cNvCxnSpPr/>
      </xdr:nvCxnSpPr>
      <xdr:spPr>
        <a:xfrm flipV="1">
          <a:off x="6972300" y="1656618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85677</xdr:rowOff>
    </xdr:from>
    <xdr:to>
      <xdr:col>55</xdr:col>
      <xdr:colOff>50800</xdr:colOff>
      <xdr:row>97</xdr:row>
      <xdr:rowOff>15827</xdr:rowOff>
    </xdr:to>
    <xdr:sp macro="" textlink="">
      <xdr:nvSpPr>
        <xdr:cNvPr id="479" name="楕円 478"/>
        <xdr:cNvSpPr/>
      </xdr:nvSpPr>
      <xdr:spPr>
        <a:xfrm>
          <a:off x="10426700" y="165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64104</xdr:rowOff>
    </xdr:from>
    <xdr:ext cx="534377" cy="259045"/>
    <xdr:sp macro="" textlink="">
      <xdr:nvSpPr>
        <xdr:cNvPr id="480" name="土木費該当値テキスト"/>
        <xdr:cNvSpPr txBox="1"/>
      </xdr:nvSpPr>
      <xdr:spPr>
        <a:xfrm>
          <a:off x="10528300" y="165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145822</xdr:rowOff>
    </xdr:from>
    <xdr:to>
      <xdr:col>50</xdr:col>
      <xdr:colOff>165100</xdr:colOff>
      <xdr:row>97</xdr:row>
      <xdr:rowOff>75972</xdr:rowOff>
    </xdr:to>
    <xdr:sp macro="" textlink="">
      <xdr:nvSpPr>
        <xdr:cNvPr id="481" name="楕円 480"/>
        <xdr:cNvSpPr/>
      </xdr:nvSpPr>
      <xdr:spPr>
        <a:xfrm>
          <a:off x="9588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67099</xdr:rowOff>
    </xdr:from>
    <xdr:ext cx="534377" cy="259045"/>
    <xdr:sp macro="" textlink="">
      <xdr:nvSpPr>
        <xdr:cNvPr id="482" name="テキスト ボックス 481"/>
        <xdr:cNvSpPr txBox="1"/>
      </xdr:nvSpPr>
      <xdr:spPr>
        <a:xfrm>
          <a:off x="9372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157321</xdr:rowOff>
    </xdr:from>
    <xdr:to>
      <xdr:col>46</xdr:col>
      <xdr:colOff>38100</xdr:colOff>
      <xdr:row>97</xdr:row>
      <xdr:rowOff>87471</xdr:rowOff>
    </xdr:to>
    <xdr:sp macro="" textlink="">
      <xdr:nvSpPr>
        <xdr:cNvPr id="483" name="楕円 482"/>
        <xdr:cNvSpPr/>
      </xdr:nvSpPr>
      <xdr:spPr>
        <a:xfrm>
          <a:off x="8699500" y="166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78598</xdr:rowOff>
    </xdr:from>
    <xdr:ext cx="534377" cy="259045"/>
    <xdr:sp macro="" textlink="">
      <xdr:nvSpPr>
        <xdr:cNvPr id="484" name="テキスト ボックス 483"/>
        <xdr:cNvSpPr txBox="1"/>
      </xdr:nvSpPr>
      <xdr:spPr>
        <a:xfrm>
          <a:off x="8483111" y="167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56187</xdr:rowOff>
    </xdr:from>
    <xdr:to>
      <xdr:col>41</xdr:col>
      <xdr:colOff>101600</xdr:colOff>
      <xdr:row>96</xdr:row>
      <xdr:rowOff>157787</xdr:rowOff>
    </xdr:to>
    <xdr:sp macro="" textlink="">
      <xdr:nvSpPr>
        <xdr:cNvPr id="485" name="楕円 484"/>
        <xdr:cNvSpPr/>
      </xdr:nvSpPr>
      <xdr:spPr>
        <a:xfrm>
          <a:off x="7810500" y="165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148914</xdr:rowOff>
    </xdr:from>
    <xdr:ext cx="534377" cy="259045"/>
    <xdr:sp macro="" textlink="">
      <xdr:nvSpPr>
        <xdr:cNvPr id="486" name="テキスト ボックス 485"/>
        <xdr:cNvSpPr txBox="1"/>
      </xdr:nvSpPr>
      <xdr:spPr>
        <a:xfrm>
          <a:off x="7594111" y="166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75733</xdr:rowOff>
    </xdr:from>
    <xdr:to>
      <xdr:col>36</xdr:col>
      <xdr:colOff>165100</xdr:colOff>
      <xdr:row>97</xdr:row>
      <xdr:rowOff>5883</xdr:rowOff>
    </xdr:to>
    <xdr:sp macro="" textlink="">
      <xdr:nvSpPr>
        <xdr:cNvPr id="487" name="楕円 486"/>
        <xdr:cNvSpPr/>
      </xdr:nvSpPr>
      <xdr:spPr>
        <a:xfrm>
          <a:off x="6921500" y="165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168460</xdr:rowOff>
    </xdr:from>
    <xdr:ext cx="534377" cy="259045"/>
    <xdr:sp macro="" textlink="">
      <xdr:nvSpPr>
        <xdr:cNvPr id="488" name="テキスト ボックス 487"/>
        <xdr:cNvSpPr txBox="1"/>
      </xdr:nvSpPr>
      <xdr:spPr>
        <a:xfrm>
          <a:off x="6705111" y="166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109329</xdr:rowOff>
    </xdr:from>
    <xdr:to>
      <xdr:col>85</xdr:col>
      <xdr:colOff>127000</xdr:colOff>
      <xdr:row>37</xdr:row>
      <xdr:rowOff>136216</xdr:rowOff>
    </xdr:to>
    <xdr:cxnSp macro="">
      <xdr:nvCxnSpPr>
        <xdr:cNvPr id="520" name="直線コネクタ 519"/>
        <xdr:cNvCxnSpPr/>
      </xdr:nvCxnSpPr>
      <xdr:spPr>
        <a:xfrm flipV="1">
          <a:off x="15481300" y="6452979"/>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112050</xdr:rowOff>
    </xdr:from>
    <xdr:to>
      <xdr:col>81</xdr:col>
      <xdr:colOff>50800</xdr:colOff>
      <xdr:row>37</xdr:row>
      <xdr:rowOff>136216</xdr:rowOff>
    </xdr:to>
    <xdr:cxnSp macro="">
      <xdr:nvCxnSpPr>
        <xdr:cNvPr id="523" name="直線コネクタ 522"/>
        <xdr:cNvCxnSpPr/>
      </xdr:nvCxnSpPr>
      <xdr:spPr>
        <a:xfrm>
          <a:off x="14592300" y="645570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111288</xdr:rowOff>
    </xdr:from>
    <xdr:to>
      <xdr:col>76</xdr:col>
      <xdr:colOff>114300</xdr:colOff>
      <xdr:row>37</xdr:row>
      <xdr:rowOff>112050</xdr:rowOff>
    </xdr:to>
    <xdr:cxnSp macro="">
      <xdr:nvCxnSpPr>
        <xdr:cNvPr id="526" name="直線コネクタ 525"/>
        <xdr:cNvCxnSpPr/>
      </xdr:nvCxnSpPr>
      <xdr:spPr>
        <a:xfrm>
          <a:off x="13703300" y="64549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111288</xdr:rowOff>
    </xdr:from>
    <xdr:to>
      <xdr:col>71</xdr:col>
      <xdr:colOff>177800</xdr:colOff>
      <xdr:row>37</xdr:row>
      <xdr:rowOff>115969</xdr:rowOff>
    </xdr:to>
    <xdr:cxnSp macro="">
      <xdr:nvCxnSpPr>
        <xdr:cNvPr id="529" name="直線コネクタ 528"/>
        <xdr:cNvCxnSpPr/>
      </xdr:nvCxnSpPr>
      <xdr:spPr>
        <a:xfrm flipV="1">
          <a:off x="12814300" y="645493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58529</xdr:rowOff>
    </xdr:from>
    <xdr:to>
      <xdr:col>85</xdr:col>
      <xdr:colOff>177800</xdr:colOff>
      <xdr:row>37</xdr:row>
      <xdr:rowOff>160129</xdr:rowOff>
    </xdr:to>
    <xdr:sp macro="" textlink="">
      <xdr:nvSpPr>
        <xdr:cNvPr id="539" name="楕円 538"/>
        <xdr:cNvSpPr/>
      </xdr:nvSpPr>
      <xdr:spPr>
        <a:xfrm>
          <a:off x="162687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36956</xdr:rowOff>
    </xdr:from>
    <xdr:ext cx="534377" cy="259045"/>
    <xdr:sp macro="" textlink="">
      <xdr:nvSpPr>
        <xdr:cNvPr id="540" name="消防費該当値テキスト"/>
        <xdr:cNvSpPr txBox="1"/>
      </xdr:nvSpPr>
      <xdr:spPr>
        <a:xfrm>
          <a:off x="16370300" y="63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85416</xdr:rowOff>
    </xdr:from>
    <xdr:to>
      <xdr:col>81</xdr:col>
      <xdr:colOff>101600</xdr:colOff>
      <xdr:row>38</xdr:row>
      <xdr:rowOff>15566</xdr:rowOff>
    </xdr:to>
    <xdr:sp macro="" textlink="">
      <xdr:nvSpPr>
        <xdr:cNvPr id="541" name="楕円 540"/>
        <xdr:cNvSpPr/>
      </xdr:nvSpPr>
      <xdr:spPr>
        <a:xfrm>
          <a:off x="154305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6693</xdr:rowOff>
    </xdr:from>
    <xdr:ext cx="534377" cy="259045"/>
    <xdr:sp macro="" textlink="">
      <xdr:nvSpPr>
        <xdr:cNvPr id="542" name="テキスト ボックス 541"/>
        <xdr:cNvSpPr txBox="1"/>
      </xdr:nvSpPr>
      <xdr:spPr>
        <a:xfrm>
          <a:off x="15214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61250</xdr:rowOff>
    </xdr:from>
    <xdr:to>
      <xdr:col>76</xdr:col>
      <xdr:colOff>165100</xdr:colOff>
      <xdr:row>37</xdr:row>
      <xdr:rowOff>162851</xdr:rowOff>
    </xdr:to>
    <xdr:sp macro="" textlink="">
      <xdr:nvSpPr>
        <xdr:cNvPr id="543" name="楕円 542"/>
        <xdr:cNvSpPr/>
      </xdr:nvSpPr>
      <xdr:spPr>
        <a:xfrm>
          <a:off x="14541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7927</xdr:rowOff>
    </xdr:from>
    <xdr:ext cx="534377" cy="259045"/>
    <xdr:sp macro="" textlink="">
      <xdr:nvSpPr>
        <xdr:cNvPr id="544" name="テキスト ボックス 543"/>
        <xdr:cNvSpPr txBox="1"/>
      </xdr:nvSpPr>
      <xdr:spPr>
        <a:xfrm>
          <a:off x="14325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60488</xdr:rowOff>
    </xdr:from>
    <xdr:to>
      <xdr:col>72</xdr:col>
      <xdr:colOff>38100</xdr:colOff>
      <xdr:row>37</xdr:row>
      <xdr:rowOff>162088</xdr:rowOff>
    </xdr:to>
    <xdr:sp macro="" textlink="">
      <xdr:nvSpPr>
        <xdr:cNvPr id="545" name="楕円 544"/>
        <xdr:cNvSpPr/>
      </xdr:nvSpPr>
      <xdr:spPr>
        <a:xfrm>
          <a:off x="13652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7165</xdr:rowOff>
    </xdr:from>
    <xdr:ext cx="534377" cy="259045"/>
    <xdr:sp macro="" textlink="">
      <xdr:nvSpPr>
        <xdr:cNvPr id="546" name="テキスト ボックス 545"/>
        <xdr:cNvSpPr txBox="1"/>
      </xdr:nvSpPr>
      <xdr:spPr>
        <a:xfrm>
          <a:off x="13436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65169</xdr:rowOff>
    </xdr:from>
    <xdr:to>
      <xdr:col>67</xdr:col>
      <xdr:colOff>101600</xdr:colOff>
      <xdr:row>37</xdr:row>
      <xdr:rowOff>166770</xdr:rowOff>
    </xdr:to>
    <xdr:sp macro="" textlink="">
      <xdr:nvSpPr>
        <xdr:cNvPr id="547" name="楕円 546"/>
        <xdr:cNvSpPr/>
      </xdr:nvSpPr>
      <xdr:spPr>
        <a:xfrm>
          <a:off x="12763500" y="6408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11846</xdr:rowOff>
    </xdr:from>
    <xdr:ext cx="534377" cy="259045"/>
    <xdr:sp macro="" textlink="">
      <xdr:nvSpPr>
        <xdr:cNvPr id="548" name="テキスト ボックス 547"/>
        <xdr:cNvSpPr txBox="1"/>
      </xdr:nvSpPr>
      <xdr:spPr>
        <a:xfrm>
          <a:off x="12547111" y="61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118692</xdr:rowOff>
    </xdr:from>
    <xdr:to>
      <xdr:col>85</xdr:col>
      <xdr:colOff>127000</xdr:colOff>
      <xdr:row>56</xdr:row>
      <xdr:rowOff>140660</xdr:rowOff>
    </xdr:to>
    <xdr:cxnSp macro="">
      <xdr:nvCxnSpPr>
        <xdr:cNvPr id="576" name="直線コネクタ 575"/>
        <xdr:cNvCxnSpPr/>
      </xdr:nvCxnSpPr>
      <xdr:spPr>
        <a:xfrm flipV="1">
          <a:off x="15481300" y="9548442"/>
          <a:ext cx="838200" cy="19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140660</xdr:rowOff>
    </xdr:from>
    <xdr:to>
      <xdr:col>81</xdr:col>
      <xdr:colOff>50800</xdr:colOff>
      <xdr:row>57</xdr:row>
      <xdr:rowOff>17307</xdr:rowOff>
    </xdr:to>
    <xdr:cxnSp macro="">
      <xdr:nvCxnSpPr>
        <xdr:cNvPr id="579" name="直線コネクタ 578"/>
        <xdr:cNvCxnSpPr/>
      </xdr:nvCxnSpPr>
      <xdr:spPr>
        <a:xfrm flipV="1">
          <a:off x="14592300" y="9741860"/>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17307</xdr:rowOff>
    </xdr:from>
    <xdr:to>
      <xdr:col>76</xdr:col>
      <xdr:colOff>114300</xdr:colOff>
      <xdr:row>57</xdr:row>
      <xdr:rowOff>31229</xdr:rowOff>
    </xdr:to>
    <xdr:cxnSp macro="">
      <xdr:nvCxnSpPr>
        <xdr:cNvPr id="582" name="直線コネクタ 581"/>
        <xdr:cNvCxnSpPr/>
      </xdr:nvCxnSpPr>
      <xdr:spPr>
        <a:xfrm flipV="1">
          <a:off x="13703300" y="9789957"/>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167955</xdr:rowOff>
    </xdr:from>
    <xdr:to>
      <xdr:col>71</xdr:col>
      <xdr:colOff>177800</xdr:colOff>
      <xdr:row>57</xdr:row>
      <xdr:rowOff>31229</xdr:rowOff>
    </xdr:to>
    <xdr:cxnSp macro="">
      <xdr:nvCxnSpPr>
        <xdr:cNvPr id="585" name="直線コネクタ 584"/>
        <xdr:cNvCxnSpPr/>
      </xdr:nvCxnSpPr>
      <xdr:spPr>
        <a:xfrm>
          <a:off x="12814300" y="9769155"/>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67892</xdr:rowOff>
    </xdr:from>
    <xdr:to>
      <xdr:col>85</xdr:col>
      <xdr:colOff>177800</xdr:colOff>
      <xdr:row>55</xdr:row>
      <xdr:rowOff>169492</xdr:rowOff>
    </xdr:to>
    <xdr:sp macro="" textlink="">
      <xdr:nvSpPr>
        <xdr:cNvPr id="595" name="楕円 594"/>
        <xdr:cNvSpPr/>
      </xdr:nvSpPr>
      <xdr:spPr>
        <a:xfrm>
          <a:off x="16268700" y="94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46319</xdr:rowOff>
    </xdr:from>
    <xdr:ext cx="534377" cy="259045"/>
    <xdr:sp macro="" textlink="">
      <xdr:nvSpPr>
        <xdr:cNvPr id="596" name="教育費該当値テキスト"/>
        <xdr:cNvSpPr txBox="1"/>
      </xdr:nvSpPr>
      <xdr:spPr>
        <a:xfrm>
          <a:off x="16370300" y="94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89860</xdr:rowOff>
    </xdr:from>
    <xdr:to>
      <xdr:col>81</xdr:col>
      <xdr:colOff>101600</xdr:colOff>
      <xdr:row>57</xdr:row>
      <xdr:rowOff>20010</xdr:rowOff>
    </xdr:to>
    <xdr:sp macro="" textlink="">
      <xdr:nvSpPr>
        <xdr:cNvPr id="597" name="楕円 596"/>
        <xdr:cNvSpPr/>
      </xdr:nvSpPr>
      <xdr:spPr>
        <a:xfrm>
          <a:off x="15430500" y="9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11137</xdr:rowOff>
    </xdr:from>
    <xdr:ext cx="534377" cy="259045"/>
    <xdr:sp macro="" textlink="">
      <xdr:nvSpPr>
        <xdr:cNvPr id="598" name="テキスト ボックス 597"/>
        <xdr:cNvSpPr txBox="1"/>
      </xdr:nvSpPr>
      <xdr:spPr>
        <a:xfrm>
          <a:off x="15214111" y="9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137957</xdr:rowOff>
    </xdr:from>
    <xdr:to>
      <xdr:col>76</xdr:col>
      <xdr:colOff>165100</xdr:colOff>
      <xdr:row>57</xdr:row>
      <xdr:rowOff>68107</xdr:rowOff>
    </xdr:to>
    <xdr:sp macro="" textlink="">
      <xdr:nvSpPr>
        <xdr:cNvPr id="599" name="楕円 598"/>
        <xdr:cNvSpPr/>
      </xdr:nvSpPr>
      <xdr:spPr>
        <a:xfrm>
          <a:off x="14541500" y="97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59234</xdr:rowOff>
    </xdr:from>
    <xdr:ext cx="534377" cy="259045"/>
    <xdr:sp macro="" textlink="">
      <xdr:nvSpPr>
        <xdr:cNvPr id="600" name="テキスト ボックス 599"/>
        <xdr:cNvSpPr txBox="1"/>
      </xdr:nvSpPr>
      <xdr:spPr>
        <a:xfrm>
          <a:off x="14325111" y="983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151879</xdr:rowOff>
    </xdr:from>
    <xdr:to>
      <xdr:col>72</xdr:col>
      <xdr:colOff>38100</xdr:colOff>
      <xdr:row>57</xdr:row>
      <xdr:rowOff>82029</xdr:rowOff>
    </xdr:to>
    <xdr:sp macro="" textlink="">
      <xdr:nvSpPr>
        <xdr:cNvPr id="601" name="楕円 600"/>
        <xdr:cNvSpPr/>
      </xdr:nvSpPr>
      <xdr:spPr>
        <a:xfrm>
          <a:off x="13652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73156</xdr:rowOff>
    </xdr:from>
    <xdr:ext cx="534377" cy="259045"/>
    <xdr:sp macro="" textlink="">
      <xdr:nvSpPr>
        <xdr:cNvPr id="602" name="テキスト ボックス 601"/>
        <xdr:cNvSpPr txBox="1"/>
      </xdr:nvSpPr>
      <xdr:spPr>
        <a:xfrm>
          <a:off x="13436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117155</xdr:rowOff>
    </xdr:from>
    <xdr:to>
      <xdr:col>67</xdr:col>
      <xdr:colOff>101600</xdr:colOff>
      <xdr:row>57</xdr:row>
      <xdr:rowOff>47305</xdr:rowOff>
    </xdr:to>
    <xdr:sp macro="" textlink="">
      <xdr:nvSpPr>
        <xdr:cNvPr id="603" name="楕円 602"/>
        <xdr:cNvSpPr/>
      </xdr:nvSpPr>
      <xdr:spPr>
        <a:xfrm>
          <a:off x="12763500" y="97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38432</xdr:rowOff>
    </xdr:from>
    <xdr:ext cx="534377" cy="259045"/>
    <xdr:sp macro="" textlink="">
      <xdr:nvSpPr>
        <xdr:cNvPr id="604" name="テキスト ボックス 603"/>
        <xdr:cNvSpPr txBox="1"/>
      </xdr:nvSpPr>
      <xdr:spPr>
        <a:xfrm>
          <a:off x="12547111" y="98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48358</xdr:rowOff>
    </xdr:from>
    <xdr:to>
      <xdr:col>85</xdr:col>
      <xdr:colOff>127000</xdr:colOff>
      <xdr:row>79</xdr:row>
      <xdr:rowOff>68213</xdr:rowOff>
    </xdr:to>
    <xdr:cxnSp macro="">
      <xdr:nvCxnSpPr>
        <xdr:cNvPr id="635" name="直線コネクタ 634"/>
        <xdr:cNvCxnSpPr/>
      </xdr:nvCxnSpPr>
      <xdr:spPr>
        <a:xfrm flipV="1">
          <a:off x="15481300" y="13592908"/>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68213</xdr:rowOff>
    </xdr:from>
    <xdr:to>
      <xdr:col>81</xdr:col>
      <xdr:colOff>50800</xdr:colOff>
      <xdr:row>79</xdr:row>
      <xdr:rowOff>90094</xdr:rowOff>
    </xdr:to>
    <xdr:cxnSp macro="">
      <xdr:nvCxnSpPr>
        <xdr:cNvPr id="638" name="直線コネクタ 637"/>
        <xdr:cNvCxnSpPr/>
      </xdr:nvCxnSpPr>
      <xdr:spPr>
        <a:xfrm flipV="1">
          <a:off x="14592300" y="136127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90094</xdr:rowOff>
    </xdr:from>
    <xdr:to>
      <xdr:col>76</xdr:col>
      <xdr:colOff>114300</xdr:colOff>
      <xdr:row>79</xdr:row>
      <xdr:rowOff>98879</xdr:rowOff>
    </xdr:to>
    <xdr:cxnSp macro="">
      <xdr:nvCxnSpPr>
        <xdr:cNvPr id="641" name="直線コネクタ 640"/>
        <xdr:cNvCxnSpPr/>
      </xdr:nvCxnSpPr>
      <xdr:spPr>
        <a:xfrm flipV="1">
          <a:off x="13703300" y="1363464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169008</xdr:rowOff>
    </xdr:from>
    <xdr:to>
      <xdr:col>85</xdr:col>
      <xdr:colOff>177800</xdr:colOff>
      <xdr:row>79</xdr:row>
      <xdr:rowOff>99158</xdr:rowOff>
    </xdr:to>
    <xdr:sp macro="" textlink="">
      <xdr:nvSpPr>
        <xdr:cNvPr id="654" name="楕円 653"/>
        <xdr:cNvSpPr/>
      </xdr:nvSpPr>
      <xdr:spPr>
        <a:xfrm>
          <a:off x="16268700" y="135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17413</xdr:rowOff>
    </xdr:from>
    <xdr:to>
      <xdr:col>81</xdr:col>
      <xdr:colOff>101600</xdr:colOff>
      <xdr:row>79</xdr:row>
      <xdr:rowOff>119013</xdr:rowOff>
    </xdr:to>
    <xdr:sp macro="" textlink="">
      <xdr:nvSpPr>
        <xdr:cNvPr id="656" name="楕円 655"/>
        <xdr:cNvSpPr/>
      </xdr:nvSpPr>
      <xdr:spPr>
        <a:xfrm>
          <a:off x="15430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110140</xdr:rowOff>
    </xdr:from>
    <xdr:ext cx="378565" cy="259045"/>
    <xdr:sp macro="" textlink="">
      <xdr:nvSpPr>
        <xdr:cNvPr id="657" name="テキスト ボックス 656"/>
        <xdr:cNvSpPr txBox="1"/>
      </xdr:nvSpPr>
      <xdr:spPr>
        <a:xfrm>
          <a:off x="15292017" y="1365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39294</xdr:rowOff>
    </xdr:from>
    <xdr:to>
      <xdr:col>76</xdr:col>
      <xdr:colOff>165100</xdr:colOff>
      <xdr:row>79</xdr:row>
      <xdr:rowOff>140894</xdr:rowOff>
    </xdr:to>
    <xdr:sp macro="" textlink="">
      <xdr:nvSpPr>
        <xdr:cNvPr id="658" name="楕円 657"/>
        <xdr:cNvSpPr/>
      </xdr:nvSpPr>
      <xdr:spPr>
        <a:xfrm>
          <a:off x="1454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132021</xdr:rowOff>
    </xdr:from>
    <xdr:ext cx="378565" cy="259045"/>
    <xdr:sp macro="" textlink="">
      <xdr:nvSpPr>
        <xdr:cNvPr id="659" name="テキスト ボックス 658"/>
        <xdr:cNvSpPr txBox="1"/>
      </xdr:nvSpPr>
      <xdr:spPr>
        <a:xfrm>
          <a:off x="14403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39945</xdr:rowOff>
    </xdr:from>
    <xdr:to>
      <xdr:col>85</xdr:col>
      <xdr:colOff>127000</xdr:colOff>
      <xdr:row>97</xdr:row>
      <xdr:rowOff>158559</xdr:rowOff>
    </xdr:to>
    <xdr:cxnSp macro="">
      <xdr:nvCxnSpPr>
        <xdr:cNvPr id="697" name="直線コネクタ 696"/>
        <xdr:cNvCxnSpPr/>
      </xdr:nvCxnSpPr>
      <xdr:spPr>
        <a:xfrm>
          <a:off x="15481300" y="16670595"/>
          <a:ext cx="8382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39945</xdr:rowOff>
    </xdr:from>
    <xdr:to>
      <xdr:col>81</xdr:col>
      <xdr:colOff>50800</xdr:colOff>
      <xdr:row>97</xdr:row>
      <xdr:rowOff>127270</xdr:rowOff>
    </xdr:to>
    <xdr:cxnSp macro="">
      <xdr:nvCxnSpPr>
        <xdr:cNvPr id="700" name="直線コネクタ 699"/>
        <xdr:cNvCxnSpPr/>
      </xdr:nvCxnSpPr>
      <xdr:spPr>
        <a:xfrm flipV="1">
          <a:off x="14592300" y="16670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126670</xdr:rowOff>
    </xdr:from>
    <xdr:to>
      <xdr:col>76</xdr:col>
      <xdr:colOff>114300</xdr:colOff>
      <xdr:row>97</xdr:row>
      <xdr:rowOff>127270</xdr:rowOff>
    </xdr:to>
    <xdr:cxnSp macro="">
      <xdr:nvCxnSpPr>
        <xdr:cNvPr id="703" name="直線コネクタ 702"/>
        <xdr:cNvCxnSpPr/>
      </xdr:nvCxnSpPr>
      <xdr:spPr>
        <a:xfrm>
          <a:off x="13703300" y="16757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124413</xdr:rowOff>
    </xdr:from>
    <xdr:to>
      <xdr:col>71</xdr:col>
      <xdr:colOff>177800</xdr:colOff>
      <xdr:row>97</xdr:row>
      <xdr:rowOff>126670</xdr:rowOff>
    </xdr:to>
    <xdr:cxnSp macro="">
      <xdr:nvCxnSpPr>
        <xdr:cNvPr id="706" name="直線コネクタ 705"/>
        <xdr:cNvCxnSpPr/>
      </xdr:nvCxnSpPr>
      <xdr:spPr>
        <a:xfrm>
          <a:off x="12814300" y="16755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107759</xdr:rowOff>
    </xdr:from>
    <xdr:to>
      <xdr:col>85</xdr:col>
      <xdr:colOff>177800</xdr:colOff>
      <xdr:row>98</xdr:row>
      <xdr:rowOff>37909</xdr:rowOff>
    </xdr:to>
    <xdr:sp macro="" textlink="">
      <xdr:nvSpPr>
        <xdr:cNvPr id="716" name="楕円 715"/>
        <xdr:cNvSpPr/>
      </xdr:nvSpPr>
      <xdr:spPr>
        <a:xfrm>
          <a:off x="162687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86186</xdr:rowOff>
    </xdr:from>
    <xdr:ext cx="534377" cy="259045"/>
    <xdr:sp macro="" textlink="">
      <xdr:nvSpPr>
        <xdr:cNvPr id="717" name="公債費該当値テキスト"/>
        <xdr:cNvSpPr txBox="1"/>
      </xdr:nvSpPr>
      <xdr:spPr>
        <a:xfrm>
          <a:off x="16370300"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160595</xdr:rowOff>
    </xdr:from>
    <xdr:to>
      <xdr:col>81</xdr:col>
      <xdr:colOff>101600</xdr:colOff>
      <xdr:row>97</xdr:row>
      <xdr:rowOff>90745</xdr:rowOff>
    </xdr:to>
    <xdr:sp macro="" textlink="">
      <xdr:nvSpPr>
        <xdr:cNvPr id="718" name="楕円 717"/>
        <xdr:cNvSpPr/>
      </xdr:nvSpPr>
      <xdr:spPr>
        <a:xfrm>
          <a:off x="15430500" y="166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81872</xdr:rowOff>
    </xdr:from>
    <xdr:ext cx="534377" cy="259045"/>
    <xdr:sp macro="" textlink="">
      <xdr:nvSpPr>
        <xdr:cNvPr id="719" name="テキスト ボックス 718"/>
        <xdr:cNvSpPr txBox="1"/>
      </xdr:nvSpPr>
      <xdr:spPr>
        <a:xfrm>
          <a:off x="15214111" y="1671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76470</xdr:rowOff>
    </xdr:from>
    <xdr:to>
      <xdr:col>76</xdr:col>
      <xdr:colOff>165100</xdr:colOff>
      <xdr:row>98</xdr:row>
      <xdr:rowOff>6620</xdr:rowOff>
    </xdr:to>
    <xdr:sp macro="" textlink="">
      <xdr:nvSpPr>
        <xdr:cNvPr id="720" name="楕円 719"/>
        <xdr:cNvSpPr/>
      </xdr:nvSpPr>
      <xdr:spPr>
        <a:xfrm>
          <a:off x="145415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169197</xdr:rowOff>
    </xdr:from>
    <xdr:ext cx="534377" cy="259045"/>
    <xdr:sp macro="" textlink="">
      <xdr:nvSpPr>
        <xdr:cNvPr id="721" name="テキスト ボックス 720"/>
        <xdr:cNvSpPr txBox="1"/>
      </xdr:nvSpPr>
      <xdr:spPr>
        <a:xfrm>
          <a:off x="14325111" y="16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75870</xdr:rowOff>
    </xdr:from>
    <xdr:to>
      <xdr:col>72</xdr:col>
      <xdr:colOff>38100</xdr:colOff>
      <xdr:row>98</xdr:row>
      <xdr:rowOff>6020</xdr:rowOff>
    </xdr:to>
    <xdr:sp macro="" textlink="">
      <xdr:nvSpPr>
        <xdr:cNvPr id="722" name="楕円 721"/>
        <xdr:cNvSpPr/>
      </xdr:nvSpPr>
      <xdr:spPr>
        <a:xfrm>
          <a:off x="13652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723" name="テキスト ボックス 72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73613</xdr:rowOff>
    </xdr:from>
    <xdr:to>
      <xdr:col>67</xdr:col>
      <xdr:colOff>101600</xdr:colOff>
      <xdr:row>98</xdr:row>
      <xdr:rowOff>3763</xdr:rowOff>
    </xdr:to>
    <xdr:sp macro="" textlink="">
      <xdr:nvSpPr>
        <xdr:cNvPr id="724" name="楕円 723"/>
        <xdr:cNvSpPr/>
      </xdr:nvSpPr>
      <xdr:spPr>
        <a:xfrm>
          <a:off x="12763500" y="167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166340</xdr:rowOff>
    </xdr:from>
    <xdr:ext cx="534377" cy="259045"/>
    <xdr:sp macro="" textlink="">
      <xdr:nvSpPr>
        <xdr:cNvPr id="725" name="テキスト ボックス 724"/>
        <xdr:cNvSpPr txBox="1"/>
      </xdr:nvSpPr>
      <xdr:spPr>
        <a:xfrm>
          <a:off x="12547111" y="167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歳出決算総額の</a:t>
          </a:r>
          <a:r>
            <a:rPr kumimoji="1" lang="en-US" altLang="ja-JP" sz="1100" b="0" i="0" baseline="0">
              <a:solidFill>
                <a:schemeClr val="dk1"/>
              </a:solidFill>
              <a:effectLst/>
              <a:latin typeface="+mn-lt"/>
              <a:ea typeface="+mn-ea"/>
              <a:cs typeface="+mn-cs"/>
            </a:rPr>
            <a:t>49.2</a:t>
          </a:r>
          <a:r>
            <a:rPr kumimoji="1" lang="ja-JP" altLang="ja-JP" sz="1100" b="0" i="0" baseline="0">
              <a:solidFill>
                <a:schemeClr val="dk1"/>
              </a:solidFill>
              <a:effectLst/>
              <a:latin typeface="+mn-lt"/>
              <a:ea typeface="+mn-ea"/>
              <a:cs typeface="+mn-cs"/>
            </a:rPr>
            <a:t>％を占める民生費は増加傾向にあり、住民一人当たり</a:t>
          </a:r>
          <a:r>
            <a:rPr kumimoji="1" lang="en-US" altLang="ja-JP" sz="1100" b="0" i="0" baseline="0">
              <a:solidFill>
                <a:schemeClr val="dk1"/>
              </a:solidFill>
              <a:effectLst/>
              <a:latin typeface="+mn-lt"/>
              <a:ea typeface="+mn-ea"/>
              <a:cs typeface="+mn-cs"/>
            </a:rPr>
            <a:t>179,763</a:t>
          </a:r>
          <a:r>
            <a:rPr kumimoji="1" lang="ja-JP" altLang="ja-JP" sz="1100" b="0" i="0" baseline="0">
              <a:solidFill>
                <a:schemeClr val="dk1"/>
              </a:solidFill>
              <a:effectLst/>
              <a:latin typeface="+mn-lt"/>
              <a:ea typeface="+mn-ea"/>
              <a:cs typeface="+mn-cs"/>
            </a:rPr>
            <a:t>円になった。平成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2015</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と比較し、民生費のうち老人福祉費が</a:t>
          </a:r>
          <a:r>
            <a:rPr kumimoji="1" lang="en-US" altLang="ja-JP" sz="1100" b="0" i="0" baseline="0">
              <a:solidFill>
                <a:schemeClr val="dk1"/>
              </a:solidFill>
              <a:effectLst/>
              <a:latin typeface="+mn-lt"/>
              <a:ea typeface="+mn-ea"/>
              <a:cs typeface="+mn-cs"/>
            </a:rPr>
            <a:t>20.4%</a:t>
          </a:r>
          <a:r>
            <a:rPr kumimoji="1" lang="ja-JP" altLang="ja-JP" sz="1100" b="0" i="0" baseline="0">
              <a:solidFill>
                <a:schemeClr val="dk1"/>
              </a:solidFill>
              <a:effectLst/>
              <a:latin typeface="+mn-lt"/>
              <a:ea typeface="+mn-ea"/>
              <a:cs typeface="+mn-cs"/>
            </a:rPr>
            <a:t>、児童福祉費が</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それぞれ増加している。これは、高齢者福祉施策や子育て支援施策等の充実を図ったことによるものである。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また、教育費は住民一人当たり</a:t>
          </a:r>
          <a:r>
            <a:rPr kumimoji="1" lang="en-US" altLang="ja-JP" sz="1100" b="0" i="0" baseline="0">
              <a:solidFill>
                <a:schemeClr val="dk1"/>
              </a:solidFill>
              <a:effectLst/>
              <a:latin typeface="+mn-lt"/>
              <a:ea typeface="+mn-ea"/>
              <a:cs typeface="+mn-cs"/>
            </a:rPr>
            <a:t>43,419</a:t>
          </a:r>
          <a:r>
            <a:rPr kumimoji="1" lang="ja-JP" altLang="ja-JP" sz="1100" b="0" i="0" baseline="0">
              <a:solidFill>
                <a:schemeClr val="dk1"/>
              </a:solidFill>
              <a:effectLst/>
              <a:latin typeface="+mn-lt"/>
              <a:ea typeface="+mn-ea"/>
              <a:cs typeface="+mn-cs"/>
            </a:rPr>
            <a:t>円で、類似団体平均をやや下回るものの、給食センター及び富士森公園陸上競技場の整備により増加した。土木費は住民一人当たり</a:t>
          </a:r>
          <a:r>
            <a:rPr kumimoji="1" lang="en-US" altLang="ja-JP" sz="1100" b="0" i="0" baseline="0">
              <a:solidFill>
                <a:schemeClr val="dk1"/>
              </a:solidFill>
              <a:effectLst/>
              <a:latin typeface="+mn-lt"/>
              <a:ea typeface="+mn-ea"/>
              <a:cs typeface="+mn-cs"/>
            </a:rPr>
            <a:t>35,141</a:t>
          </a:r>
          <a:r>
            <a:rPr kumimoji="1" lang="ja-JP" altLang="ja-JP" sz="1100" b="0" i="0" baseline="0">
              <a:solidFill>
                <a:schemeClr val="dk1"/>
              </a:solidFill>
              <a:effectLst/>
              <a:latin typeface="+mn-lt"/>
              <a:ea typeface="+mn-ea"/>
              <a:cs typeface="+mn-cs"/>
            </a:rPr>
            <a:t>円で、八王子駅北口のマルベリーブリッジ延伸工事により増加した。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実質収支は、</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千万円の黒字になった。黒字要因は、歳入において、市税</a:t>
          </a:r>
          <a:r>
            <a:rPr kumimoji="1" lang="en-US" altLang="ja-JP" sz="1050">
              <a:solidFill>
                <a:schemeClr val="dk1"/>
              </a:solidFill>
              <a:effectLst/>
              <a:latin typeface="+mn-lt"/>
              <a:ea typeface="+mn-ea"/>
              <a:cs typeface="+mn-cs"/>
            </a:rPr>
            <a:t>916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千万円を確保し、収入率は</a:t>
          </a:r>
          <a:r>
            <a:rPr kumimoji="1" lang="en-US" altLang="ja-JP" sz="1050">
              <a:solidFill>
                <a:schemeClr val="dk1"/>
              </a:solidFill>
              <a:effectLst/>
              <a:latin typeface="+mn-lt"/>
              <a:ea typeface="+mn-ea"/>
              <a:cs typeface="+mn-cs"/>
            </a:rPr>
            <a:t>98.7</a:t>
          </a:r>
          <a:r>
            <a:rPr kumimoji="1" lang="ja-JP" altLang="ja-JP" sz="1050">
              <a:solidFill>
                <a:schemeClr val="dk1"/>
              </a:solidFill>
              <a:effectLst/>
              <a:latin typeface="+mn-lt"/>
              <a:ea typeface="+mn-ea"/>
              <a:cs typeface="+mn-cs"/>
            </a:rPr>
            <a:t>％で過去最高を更新したほか、歳出において、時間外勤務の抑制や契約差金等の不用額の執行禁止などの執行抑制に徹底的に取り組んだことによるものである。</a:t>
          </a:r>
          <a:endParaRPr lang="ja-JP" altLang="ja-JP" sz="1050">
            <a:effectLst/>
          </a:endParaRPr>
        </a:p>
        <a:p>
          <a:pPr eaLnBrk="1" fontAlgn="auto" latinLnBrk="0" hangingPunct="1"/>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　財政調整基金は、予算額を上回った普通交付税交付額</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千万円を積み立てたことなどにより、残高の標準財政規模比が</a:t>
          </a:r>
          <a:r>
            <a:rPr kumimoji="1" lang="en-US" altLang="ja-JP" sz="1050">
              <a:solidFill>
                <a:schemeClr val="dk1"/>
              </a:solidFill>
              <a:effectLst/>
              <a:latin typeface="+mn-lt"/>
              <a:ea typeface="+mn-ea"/>
              <a:cs typeface="+mn-cs"/>
            </a:rPr>
            <a:t>0.18</a:t>
          </a:r>
          <a:r>
            <a:rPr kumimoji="1" lang="ja-JP" altLang="ja-JP"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9.84%</a:t>
          </a:r>
          <a:r>
            <a:rPr kumimoji="1" lang="ja-JP" altLang="ja-JP" sz="1050">
              <a:solidFill>
                <a:schemeClr val="dk1"/>
              </a:solidFill>
              <a:effectLst/>
              <a:latin typeface="+mn-lt"/>
              <a:ea typeface="+mn-ea"/>
              <a:cs typeface="+mn-cs"/>
            </a:rPr>
            <a:t>になった。</a:t>
          </a:r>
          <a:endParaRPr lang="ja-JP" altLang="ja-JP" sz="1050">
            <a:effectLst/>
          </a:endParaRPr>
        </a:p>
        <a:p>
          <a:r>
            <a:rPr kumimoji="1" lang="ja-JP" altLang="ja-JP" sz="1050">
              <a:solidFill>
                <a:schemeClr val="dk1"/>
              </a:solidFill>
              <a:effectLst/>
              <a:latin typeface="+mn-lt"/>
              <a:ea typeface="+mn-ea"/>
              <a:cs typeface="+mn-cs"/>
            </a:rPr>
            <a:t>　実質単年度収支の標準財政規模比は、</a:t>
          </a:r>
          <a:r>
            <a:rPr kumimoji="1" lang="ja-JP" altLang="en-US" sz="1050">
              <a:solidFill>
                <a:schemeClr val="dk1"/>
              </a:solidFill>
              <a:effectLst/>
              <a:latin typeface="+mn-lt"/>
              <a:ea typeface="+mn-ea"/>
              <a:cs typeface="+mn-cs"/>
            </a:rPr>
            <a:t>前</a:t>
          </a:r>
          <a:r>
            <a:rPr kumimoji="1" lang="ja-JP" altLang="ja-JP" sz="1050">
              <a:solidFill>
                <a:schemeClr val="dk1"/>
              </a:solidFill>
              <a:effectLst/>
              <a:latin typeface="+mn-lt"/>
              <a:ea typeface="+mn-ea"/>
              <a:cs typeface="+mn-cs"/>
            </a:rPr>
            <a:t>年度に行った市債の任意繰上償還が皆減になったことなどから、</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1.76</a:t>
          </a:r>
          <a:r>
            <a:rPr kumimoji="1" lang="ja-JP" altLang="ja-JP" sz="1050">
              <a:solidFill>
                <a:schemeClr val="dk1"/>
              </a:solidFill>
              <a:effectLst/>
              <a:latin typeface="+mn-lt"/>
              <a:ea typeface="+mn-ea"/>
              <a:cs typeface="+mn-cs"/>
            </a:rPr>
            <a:t>％になった。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令和元年度は、分母となる標準財政規模について、前年度に比べ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％の増となった。一般会計、特別会計ともに継続して黒字になっている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2019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を初年度とする第</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次行財政改革大綱に基づき、「行政コストの削減」と「歳入歳出の一体改革」の取組を着実に推進するとともに、中期財政計画に基づく財政運営により健全性を維持する。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41" sqref="W41:AK4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209499468</v>
      </c>
      <c r="BO4" s="431"/>
      <c r="BP4" s="431"/>
      <c r="BQ4" s="431"/>
      <c r="BR4" s="431"/>
      <c r="BS4" s="431"/>
      <c r="BT4" s="431"/>
      <c r="BU4" s="432"/>
      <c r="BV4" s="430">
        <v>200598157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205650422</v>
      </c>
      <c r="BO5" s="468"/>
      <c r="BP5" s="468"/>
      <c r="BQ5" s="468"/>
      <c r="BR5" s="468"/>
      <c r="BS5" s="468"/>
      <c r="BT5" s="468"/>
      <c r="BU5" s="469"/>
      <c r="BV5" s="467">
        <v>196331449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87.3</v>
      </c>
      <c r="CU5" s="465"/>
      <c r="CV5" s="465"/>
      <c r="CW5" s="465"/>
      <c r="CX5" s="465"/>
      <c r="CY5" s="465"/>
      <c r="CZ5" s="465"/>
      <c r="DA5" s="466"/>
      <c r="DB5" s="464">
        <v>88.1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3849046</v>
      </c>
      <c r="BO6" s="468"/>
      <c r="BP6" s="468"/>
      <c r="BQ6" s="468"/>
      <c r="BR6" s="468"/>
      <c r="BS6" s="468"/>
      <c r="BT6" s="468"/>
      <c r="BU6" s="469"/>
      <c r="BV6" s="467">
        <v>4266708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92.8</v>
      </c>
      <c r="CU6" s="505"/>
      <c r="CV6" s="505"/>
      <c r="CW6" s="505"/>
      <c r="CX6" s="505"/>
      <c r="CY6" s="505"/>
      <c r="CZ6" s="505"/>
      <c r="DA6" s="506"/>
      <c r="DB6" s="504">
        <v>92.8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2234128</v>
      </c>
      <c r="BO7" s="468"/>
      <c r="BP7" s="468"/>
      <c r="BQ7" s="468"/>
      <c r="BR7" s="468"/>
      <c r="BS7" s="468"/>
      <c r="BT7" s="468"/>
      <c r="BU7" s="469"/>
      <c r="BV7" s="467">
        <v>525189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108326054</v>
      </c>
      <c r="CU7" s="468"/>
      <c r="CV7" s="468"/>
      <c r="CW7" s="468"/>
      <c r="CX7" s="468"/>
      <c r="CY7" s="468"/>
      <c r="CZ7" s="468"/>
      <c r="DA7" s="469"/>
      <c r="DB7" s="467">
        <v>108104990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1614918</v>
      </c>
      <c r="BO8" s="468"/>
      <c r="BP8" s="468"/>
      <c r="BQ8" s="468"/>
      <c r="BR8" s="468"/>
      <c r="BS8" s="468"/>
      <c r="BT8" s="468"/>
      <c r="BU8" s="469"/>
      <c r="BV8" s="467">
        <v>3741519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0.94</v>
      </c>
      <c r="CU8" s="508"/>
      <c r="CV8" s="508"/>
      <c r="CW8" s="508"/>
      <c r="CX8" s="508"/>
      <c r="CY8" s="508"/>
      <c r="CZ8" s="508"/>
      <c r="DA8" s="509"/>
      <c r="DB8" s="507">
        <v>0.95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577513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-2126601</v>
      </c>
      <c r="BO9" s="468"/>
      <c r="BP9" s="468"/>
      <c r="BQ9" s="468"/>
      <c r="BR9" s="468"/>
      <c r="BS9" s="468"/>
      <c r="BT9" s="468"/>
      <c r="BU9" s="469"/>
      <c r="BV9" s="467">
        <v>209459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8.6</v>
      </c>
      <c r="CU9" s="465"/>
      <c r="CV9" s="465"/>
      <c r="CW9" s="465"/>
      <c r="CX9" s="465"/>
      <c r="CY9" s="465"/>
      <c r="CZ9" s="465"/>
      <c r="DA9" s="466"/>
      <c r="DB9" s="464">
        <v>10.5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580053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1218220</v>
      </c>
      <c r="BO10" s="468"/>
      <c r="BP10" s="468"/>
      <c r="BQ10" s="468"/>
      <c r="BR10" s="468"/>
      <c r="BS10" s="468"/>
      <c r="BT10" s="468"/>
      <c r="BU10" s="469"/>
      <c r="BV10" s="467">
        <v>983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1916843</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562480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125</v>
      </c>
      <c r="AV12" s="500"/>
      <c r="AW12" s="500"/>
      <c r="AX12" s="500"/>
      <c r="AY12" s="501" t="s">
        <v>135</v>
      </c>
      <c r="AZ12" s="502"/>
      <c r="BA12" s="502"/>
      <c r="BB12" s="502"/>
      <c r="BC12" s="502"/>
      <c r="BD12" s="502"/>
      <c r="BE12" s="502"/>
      <c r="BF12" s="502"/>
      <c r="BG12" s="502"/>
      <c r="BH12" s="502"/>
      <c r="BI12" s="502"/>
      <c r="BJ12" s="502"/>
      <c r="BK12" s="502"/>
      <c r="BL12" s="502"/>
      <c r="BM12" s="503"/>
      <c r="BN12" s="467">
        <v>1000000</v>
      </c>
      <c r="BO12" s="468"/>
      <c r="BP12" s="468"/>
      <c r="BQ12" s="468"/>
      <c r="BR12" s="468"/>
      <c r="BS12" s="468"/>
      <c r="BT12" s="468"/>
      <c r="BU12" s="469"/>
      <c r="BV12" s="467">
        <v>1000000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549270</v>
      </c>
      <c r="S13" s="552"/>
      <c r="T13" s="552"/>
      <c r="U13" s="552"/>
      <c r="V13" s="553"/>
      <c r="W13" s="483" t="s">
        <v>139</v>
      </c>
      <c r="X13" s="484"/>
      <c r="Y13" s="484"/>
      <c r="Z13" s="484"/>
      <c r="AA13" s="484"/>
      <c r="AB13" s="474"/>
      <c r="AC13" s="518">
        <v>1576</v>
      </c>
      <c r="AD13" s="519"/>
      <c r="AE13" s="519"/>
      <c r="AF13" s="519"/>
      <c r="AG13" s="561"/>
      <c r="AH13" s="518">
        <v>1557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-1908381</v>
      </c>
      <c r="BO13" s="468"/>
      <c r="BP13" s="468"/>
      <c r="BQ13" s="468"/>
      <c r="BR13" s="468"/>
      <c r="BS13" s="468"/>
      <c r="BT13" s="468"/>
      <c r="BU13" s="469"/>
      <c r="BV13" s="467">
        <v>1127285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-0.7</v>
      </c>
      <c r="CU13" s="465"/>
      <c r="CV13" s="465"/>
      <c r="CW13" s="465"/>
      <c r="CX13" s="465"/>
      <c r="CY13" s="465"/>
      <c r="CZ13" s="465"/>
      <c r="DA13" s="466"/>
      <c r="DB13" s="464">
        <v>-0.6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562460</v>
      </c>
      <c r="S14" s="552"/>
      <c r="T14" s="552"/>
      <c r="U14" s="552"/>
      <c r="V14" s="553"/>
      <c r="W14" s="457"/>
      <c r="X14" s="458"/>
      <c r="Y14" s="458"/>
      <c r="Z14" s="458"/>
      <c r="AA14" s="458"/>
      <c r="AB14" s="447"/>
      <c r="AC14" s="554">
        <v>0.7</v>
      </c>
      <c r="AD14" s="555"/>
      <c r="AE14" s="555"/>
      <c r="AF14" s="555"/>
      <c r="AG14" s="556"/>
      <c r="AH14" s="554">
        <v>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549524</v>
      </c>
      <c r="S15" s="552"/>
      <c r="T15" s="552"/>
      <c r="U15" s="552"/>
      <c r="V15" s="553"/>
      <c r="W15" s="483" t="s">
        <v>146</v>
      </c>
      <c r="X15" s="484"/>
      <c r="Y15" s="484"/>
      <c r="Z15" s="484"/>
      <c r="AA15" s="484"/>
      <c r="AB15" s="474"/>
      <c r="AC15" s="518">
        <v>48616</v>
      </c>
      <c r="AD15" s="519"/>
      <c r="AE15" s="519"/>
      <c r="AF15" s="519"/>
      <c r="AG15" s="561"/>
      <c r="AH15" s="518">
        <v>49126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75199733</v>
      </c>
      <c r="BO15" s="431"/>
      <c r="BP15" s="431"/>
      <c r="BQ15" s="431"/>
      <c r="BR15" s="431"/>
      <c r="BS15" s="431"/>
      <c r="BT15" s="431"/>
      <c r="BU15" s="432"/>
      <c r="BV15" s="430">
        <v>74542520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21.2</v>
      </c>
      <c r="AD16" s="555"/>
      <c r="AE16" s="555"/>
      <c r="AF16" s="555"/>
      <c r="AG16" s="556"/>
      <c r="AH16" s="554">
        <v>21.6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80322494</v>
      </c>
      <c r="BO16" s="468"/>
      <c r="BP16" s="468"/>
      <c r="BQ16" s="468"/>
      <c r="BR16" s="468"/>
      <c r="BS16" s="468"/>
      <c r="BT16" s="468"/>
      <c r="BU16" s="469"/>
      <c r="BV16" s="467">
        <v>78910593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179322</v>
      </c>
      <c r="AD17" s="519"/>
      <c r="AE17" s="519"/>
      <c r="AF17" s="519"/>
      <c r="AG17" s="561"/>
      <c r="AH17" s="518">
        <v>177219</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96774365</v>
      </c>
      <c r="BO17" s="468"/>
      <c r="BP17" s="468"/>
      <c r="BQ17" s="468"/>
      <c r="BR17" s="468"/>
      <c r="BS17" s="468"/>
      <c r="BT17" s="468"/>
      <c r="BU17" s="469"/>
      <c r="BV17" s="467">
        <v>95838263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186.38</v>
      </c>
      <c r="M18" s="583"/>
      <c r="N18" s="583"/>
      <c r="O18" s="583"/>
      <c r="P18" s="583"/>
      <c r="Q18" s="583"/>
      <c r="R18" s="584"/>
      <c r="S18" s="584"/>
      <c r="T18" s="584"/>
      <c r="U18" s="584"/>
      <c r="V18" s="585"/>
      <c r="W18" s="485"/>
      <c r="X18" s="486"/>
      <c r="Y18" s="486"/>
      <c r="Z18" s="486"/>
      <c r="AA18" s="486"/>
      <c r="AB18" s="477"/>
      <c r="AC18" s="586">
        <v>78.099999999999994</v>
      </c>
      <c r="AD18" s="587"/>
      <c r="AE18" s="587"/>
      <c r="AF18" s="587"/>
      <c r="AG18" s="588"/>
      <c r="AH18" s="586">
        <v>77.8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96512923</v>
      </c>
      <c r="BO18" s="468"/>
      <c r="BP18" s="468"/>
      <c r="BQ18" s="468"/>
      <c r="BR18" s="468"/>
      <c r="BS18" s="468"/>
      <c r="BT18" s="468"/>
      <c r="BU18" s="469"/>
      <c r="BV18" s="467">
        <v>94965346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3099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124044086</v>
      </c>
      <c r="BO19" s="468"/>
      <c r="BP19" s="468"/>
      <c r="BQ19" s="468"/>
      <c r="BR19" s="468"/>
      <c r="BS19" s="468"/>
      <c r="BT19" s="468"/>
      <c r="BU19" s="469"/>
      <c r="BV19" s="467">
        <v>122351007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253356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134392286</v>
      </c>
      <c r="BO23" s="468"/>
      <c r="BP23" s="468"/>
      <c r="BQ23" s="468"/>
      <c r="BR23" s="468"/>
      <c r="BS23" s="468"/>
      <c r="BT23" s="468"/>
      <c r="BU23" s="469"/>
      <c r="BV23" s="467">
        <v>127786740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11100</v>
      </c>
      <c r="R24" s="519"/>
      <c r="S24" s="519"/>
      <c r="T24" s="519"/>
      <c r="U24" s="519"/>
      <c r="V24" s="561"/>
      <c r="W24" s="620"/>
      <c r="X24" s="608"/>
      <c r="Y24" s="609"/>
      <c r="Z24" s="517" t="s">
        <v>170</v>
      </c>
      <c r="AA24" s="497"/>
      <c r="AB24" s="497"/>
      <c r="AC24" s="497"/>
      <c r="AD24" s="497"/>
      <c r="AE24" s="497"/>
      <c r="AF24" s="497"/>
      <c r="AG24" s="498"/>
      <c r="AH24" s="518">
        <v>2668</v>
      </c>
      <c r="AI24" s="519"/>
      <c r="AJ24" s="519"/>
      <c r="AK24" s="519"/>
      <c r="AL24" s="561"/>
      <c r="AM24" s="518">
        <v>8353508</v>
      </c>
      <c r="AN24" s="519"/>
      <c r="AO24" s="519"/>
      <c r="AP24" s="519"/>
      <c r="AQ24" s="519"/>
      <c r="AR24" s="561"/>
      <c r="AS24" s="518">
        <v>3131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95126670</v>
      </c>
      <c r="BO24" s="468"/>
      <c r="BP24" s="468"/>
      <c r="BQ24" s="468"/>
      <c r="BR24" s="468"/>
      <c r="BS24" s="468"/>
      <c r="BT24" s="468"/>
      <c r="BU24" s="469"/>
      <c r="BV24" s="467">
        <v>92083742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9400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142855455</v>
      </c>
      <c r="BO25" s="431"/>
      <c r="BP25" s="431"/>
      <c r="BQ25" s="431"/>
      <c r="BR25" s="431"/>
      <c r="BS25" s="431"/>
      <c r="BT25" s="431"/>
      <c r="BU25" s="432"/>
      <c r="BV25" s="430">
        <v>149862585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8100</v>
      </c>
      <c r="R26" s="519"/>
      <c r="S26" s="519"/>
      <c r="T26" s="519"/>
      <c r="U26" s="519"/>
      <c r="V26" s="561"/>
      <c r="W26" s="620"/>
      <c r="X26" s="608"/>
      <c r="Y26" s="609"/>
      <c r="Z26" s="517" t="s">
        <v>177</v>
      </c>
      <c r="AA26" s="630"/>
      <c r="AB26" s="630"/>
      <c r="AC26" s="630"/>
      <c r="AD26" s="630"/>
      <c r="AE26" s="630"/>
      <c r="AF26" s="630"/>
      <c r="AG26" s="631"/>
      <c r="AH26" s="518">
        <v>310</v>
      </c>
      <c r="AI26" s="519"/>
      <c r="AJ26" s="519"/>
      <c r="AK26" s="519"/>
      <c r="AL26" s="561"/>
      <c r="AM26" s="518">
        <v>987040</v>
      </c>
      <c r="AN26" s="519"/>
      <c r="AO26" s="519"/>
      <c r="AP26" s="519"/>
      <c r="AQ26" s="519"/>
      <c r="AR26" s="561"/>
      <c r="AS26" s="518">
        <v>3184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20000</v>
      </c>
      <c r="BO26" s="468"/>
      <c r="BP26" s="468"/>
      <c r="BQ26" s="468"/>
      <c r="BR26" s="468"/>
      <c r="BS26" s="468"/>
      <c r="BT26" s="468"/>
      <c r="BU26" s="469"/>
      <c r="BV26" s="467">
        <v>19000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7500</v>
      </c>
      <c r="R27" s="519"/>
      <c r="S27" s="519"/>
      <c r="T27" s="519"/>
      <c r="U27" s="519"/>
      <c r="V27" s="561"/>
      <c r="W27" s="620"/>
      <c r="X27" s="608"/>
      <c r="Y27" s="609"/>
      <c r="Z27" s="517" t="s">
        <v>180</v>
      </c>
      <c r="AA27" s="497"/>
      <c r="AB27" s="497"/>
      <c r="AC27" s="497"/>
      <c r="AD27" s="497"/>
      <c r="AE27" s="497"/>
      <c r="AF27" s="497"/>
      <c r="AG27" s="498"/>
      <c r="AH27" s="518">
        <v>17</v>
      </c>
      <c r="AI27" s="519"/>
      <c r="AJ27" s="519"/>
      <c r="AK27" s="519"/>
      <c r="AL27" s="561"/>
      <c r="AM27" s="518">
        <v>65596</v>
      </c>
      <c r="AN27" s="519"/>
      <c r="AO27" s="519"/>
      <c r="AP27" s="519"/>
      <c r="AQ27" s="519"/>
      <c r="AR27" s="561"/>
      <c r="AS27" s="518">
        <v>3859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6800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10658812</v>
      </c>
      <c r="BO28" s="431"/>
      <c r="BP28" s="431"/>
      <c r="BQ28" s="431"/>
      <c r="BR28" s="431"/>
      <c r="BS28" s="431"/>
      <c r="BT28" s="431"/>
      <c r="BU28" s="432"/>
      <c r="BV28" s="430">
        <v>10440592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38</v>
      </c>
      <c r="M29" s="519"/>
      <c r="N29" s="519"/>
      <c r="O29" s="519"/>
      <c r="P29" s="561"/>
      <c r="Q29" s="518">
        <v>6100</v>
      </c>
      <c r="R29" s="519"/>
      <c r="S29" s="519"/>
      <c r="T29" s="519"/>
      <c r="U29" s="519"/>
      <c r="V29" s="561"/>
      <c r="W29" s="621"/>
      <c r="X29" s="622"/>
      <c r="Y29" s="623"/>
      <c r="Z29" s="517" t="s">
        <v>186</v>
      </c>
      <c r="AA29" s="497"/>
      <c r="AB29" s="497"/>
      <c r="AC29" s="497"/>
      <c r="AD29" s="497"/>
      <c r="AE29" s="497"/>
      <c r="AF29" s="497"/>
      <c r="AG29" s="498"/>
      <c r="AH29" s="518">
        <v>2685</v>
      </c>
      <c r="AI29" s="519"/>
      <c r="AJ29" s="519"/>
      <c r="AK29" s="519"/>
      <c r="AL29" s="561"/>
      <c r="AM29" s="518">
        <v>8419104</v>
      </c>
      <c r="AN29" s="519"/>
      <c r="AO29" s="519"/>
      <c r="AP29" s="519"/>
      <c r="AQ29" s="519"/>
      <c r="AR29" s="561"/>
      <c r="AS29" s="518">
        <v>3136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3739</v>
      </c>
      <c r="BO29" s="468"/>
      <c r="BP29" s="468"/>
      <c r="BQ29" s="468"/>
      <c r="BR29" s="468"/>
      <c r="BS29" s="468"/>
      <c r="BT29" s="468"/>
      <c r="BU29" s="469"/>
      <c r="BV29" s="467">
        <v>3738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12593569</v>
      </c>
      <c r="BO30" s="644"/>
      <c r="BP30" s="644"/>
      <c r="BQ30" s="644"/>
      <c r="BR30" s="644"/>
      <c r="BS30" s="644"/>
      <c r="BT30" s="644"/>
      <c r="BU30" s="645"/>
      <c r="BV30" s="643">
        <v>11881618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南多摩斎場組合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八王子市学園都市文化ふれあい財団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母子・父子福祉資金特別会計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東京たま広域資源循環組合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八王子市まちづくり公社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土地取得事業特別会計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東京市町村総合事務組合（一般会計）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借入金管理特別会計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東京市町村総合事務組合（交通災害共済事業特別会計）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9</v>
      </c>
      <c r="V38" s="656"/>
      <c r="W38" s="657" t="str">
        <f>IF('各会計、関係団体の財政状況及び健全化判断比率'!B32="","",'各会計、関係団体の財政状況及び健全化判断比率'!B32)</f>
        <v>給与及び公共料金特別会計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多摩ニュータウン環境組合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東京都十一市競輪事業組合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東京都六市競艇事業組合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東京都後期高齢者医療広域連合（一般会計）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東京都後期高齢者医療広域連合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2NyW8xqYbvG4TEAz/ayXhqfrAHT6okNblIqOUuSnvku7lSxZBqRrZCcypS+rjeaj8RaONd2e7mLPl7OrgWJtug==" saltValue="KSk7TNiGt5tz8tTpafu6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9" t="s">
        <v>559</v>
      </c>
      <c r="D34" s="1249"/>
      <c r="E34" s="1250"/>
      <c r="F34" s="32">
        <v>3.76</v>
      </c>
      <c r="G34" s="33">
        <v>1.82</v>
      </c>
      <c r="H34" s="33">
        <v>3.29</v>
      </c>
      <c r="I34" s="33">
        <v>3.46</v>
      </c>
      <c r="J34" s="34">
        <v>1.49</v>
      </c>
      <c r="K34" s="22"/>
      <c r="L34" s="22"/>
      <c r="M34" s="22"/>
      <c r="N34" s="22"/>
      <c r="O34" s="22"/>
      <c r="P34" s="22"/>
    </row>
    <row r="35" spans="1:16" ht="39" customHeight="1" x14ac:dyDescent="0.15">
      <c r="A35" s="22"/>
      <c r="B35" s="35"/>
      <c r="C35" s="1243" t="s">
        <v>560</v>
      </c>
      <c r="D35" s="1244"/>
      <c r="E35" s="1245"/>
      <c r="F35" s="36">
        <v>1</v>
      </c>
      <c r="G35" s="37">
        <v>1.37</v>
      </c>
      <c r="H35" s="37">
        <v>1.1200000000000001</v>
      </c>
      <c r="I35" s="37">
        <v>0.52</v>
      </c>
      <c r="J35" s="38">
        <v>0.53</v>
      </c>
      <c r="K35" s="22"/>
      <c r="L35" s="22"/>
      <c r="M35" s="22"/>
      <c r="N35" s="22"/>
      <c r="O35" s="22"/>
      <c r="P35" s="22"/>
    </row>
    <row r="36" spans="1:16" ht="39" customHeight="1" x14ac:dyDescent="0.15">
      <c r="A36" s="22"/>
      <c r="B36" s="35"/>
      <c r="C36" s="1243" t="s">
        <v>561</v>
      </c>
      <c r="D36" s="1244"/>
      <c r="E36" s="1245"/>
      <c r="F36" s="36">
        <v>0.39</v>
      </c>
      <c r="G36" s="37">
        <v>1.05</v>
      </c>
      <c r="H36" s="37">
        <v>0.93</v>
      </c>
      <c r="I36" s="37">
        <v>0.36</v>
      </c>
      <c r="J36" s="38">
        <v>0.44</v>
      </c>
      <c r="K36" s="22"/>
      <c r="L36" s="22"/>
      <c r="M36" s="22"/>
      <c r="N36" s="22"/>
      <c r="O36" s="22"/>
      <c r="P36" s="22"/>
    </row>
    <row r="37" spans="1:16" ht="39" customHeight="1" x14ac:dyDescent="0.15">
      <c r="A37" s="22"/>
      <c r="B37" s="35"/>
      <c r="C37" s="1243" t="s">
        <v>562</v>
      </c>
      <c r="D37" s="1244"/>
      <c r="E37" s="1245"/>
      <c r="F37" s="36">
        <v>0.06</v>
      </c>
      <c r="G37" s="37">
        <v>7.0000000000000007E-2</v>
      </c>
      <c r="H37" s="37">
        <v>0.12</v>
      </c>
      <c r="I37" s="37">
        <v>0.14000000000000001</v>
      </c>
      <c r="J37" s="38">
        <v>0.43</v>
      </c>
      <c r="K37" s="22"/>
      <c r="L37" s="22"/>
      <c r="M37" s="22"/>
      <c r="N37" s="22"/>
      <c r="O37" s="22"/>
      <c r="P37" s="22"/>
    </row>
    <row r="38" spans="1:16" ht="39" customHeight="1" x14ac:dyDescent="0.15">
      <c r="A38" s="22"/>
      <c r="B38" s="35"/>
      <c r="C38" s="1243" t="s">
        <v>563</v>
      </c>
      <c r="D38" s="1244"/>
      <c r="E38" s="1245"/>
      <c r="F38" s="36">
        <v>0.02</v>
      </c>
      <c r="G38" s="37">
        <v>0.02</v>
      </c>
      <c r="H38" s="37">
        <v>0.01</v>
      </c>
      <c r="I38" s="37">
        <v>0.03</v>
      </c>
      <c r="J38" s="38">
        <v>0.08</v>
      </c>
      <c r="K38" s="22"/>
      <c r="L38" s="22"/>
      <c r="M38" s="22"/>
      <c r="N38" s="22"/>
      <c r="O38" s="22"/>
      <c r="P38" s="22"/>
    </row>
    <row r="39" spans="1:16" ht="39" customHeight="1" x14ac:dyDescent="0.15">
      <c r="A39" s="22"/>
      <c r="B39" s="35"/>
      <c r="C39" s="1243" t="s">
        <v>564</v>
      </c>
      <c r="D39" s="1244"/>
      <c r="E39" s="1245"/>
      <c r="F39" s="36">
        <v>0</v>
      </c>
      <c r="G39" s="37">
        <v>0</v>
      </c>
      <c r="H39" s="37">
        <v>0</v>
      </c>
      <c r="I39" s="37">
        <v>0</v>
      </c>
      <c r="J39" s="38">
        <v>0</v>
      </c>
      <c r="K39" s="22"/>
      <c r="L39" s="22"/>
      <c r="M39" s="22"/>
      <c r="N39" s="22"/>
      <c r="O39" s="22"/>
      <c r="P39" s="22"/>
    </row>
    <row r="40" spans="1:16" ht="39" customHeight="1" x14ac:dyDescent="0.15">
      <c r="A40" s="22"/>
      <c r="B40" s="35"/>
      <c r="C40" s="1243" t="s">
        <v>565</v>
      </c>
      <c r="D40" s="1244"/>
      <c r="E40" s="1245"/>
      <c r="F40" s="36">
        <v>0</v>
      </c>
      <c r="G40" s="37">
        <v>0</v>
      </c>
      <c r="H40" s="37">
        <v>0</v>
      </c>
      <c r="I40" s="37">
        <v>0</v>
      </c>
      <c r="J40" s="38">
        <v>0</v>
      </c>
      <c r="K40" s="22"/>
      <c r="L40" s="22"/>
      <c r="M40" s="22"/>
      <c r="N40" s="22"/>
      <c r="O40" s="22"/>
      <c r="P40" s="22"/>
    </row>
    <row r="41" spans="1:16" ht="39" customHeight="1" x14ac:dyDescent="0.15">
      <c r="A41" s="22"/>
      <c r="B41" s="35"/>
      <c r="C41" s="1243" t="s">
        <v>566</v>
      </c>
      <c r="D41" s="1244"/>
      <c r="E41" s="1245"/>
      <c r="F41" s="36" t="s">
        <v>511</v>
      </c>
      <c r="G41" s="37">
        <v>0</v>
      </c>
      <c r="H41" s="37">
        <v>0</v>
      </c>
      <c r="I41" s="37">
        <v>0</v>
      </c>
      <c r="J41" s="38">
        <v>0</v>
      </c>
      <c r="K41" s="22"/>
      <c r="L41" s="22"/>
      <c r="M41" s="22"/>
      <c r="N41" s="22"/>
      <c r="O41" s="22"/>
      <c r="P41" s="22"/>
    </row>
    <row r="42" spans="1:16" ht="39" customHeight="1" x14ac:dyDescent="0.15">
      <c r="A42" s="22"/>
      <c r="B42" s="39"/>
      <c r="C42" s="1243" t="s">
        <v>567</v>
      </c>
      <c r="D42" s="1244"/>
      <c r="E42" s="1245"/>
      <c r="F42" s="36" t="s">
        <v>511</v>
      </c>
      <c r="G42" s="37" t="s">
        <v>511</v>
      </c>
      <c r="H42" s="37" t="s">
        <v>511</v>
      </c>
      <c r="I42" s="37" t="s">
        <v>511</v>
      </c>
      <c r="J42" s="38" t="s">
        <v>511</v>
      </c>
      <c r="K42" s="22"/>
      <c r="L42" s="22"/>
      <c r="M42" s="22"/>
      <c r="N42" s="22"/>
      <c r="O42" s="22"/>
      <c r="P42" s="22"/>
    </row>
    <row r="43" spans="1:16" ht="39" customHeight="1" thickBot="1" x14ac:dyDescent="0.2">
      <c r="A43" s="22"/>
      <c r="B43" s="40"/>
      <c r="C43" s="1246" t="s">
        <v>568</v>
      </c>
      <c r="D43" s="1247"/>
      <c r="E43" s="12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GiRPe5uTpIf/ULwkj0sseTYhUBpps1M+NvMk86obyB6r6fnOSHoWoxlb+agRV/3kjK4I6RhbEBydjlWrhuZQ==" saltValue="wnujfDKB38glyO5LF4Kt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12706</v>
      </c>
      <c r="L45" s="60">
        <v>12665</v>
      </c>
      <c r="M45" s="60">
        <v>12652</v>
      </c>
      <c r="N45" s="60">
        <v>12438</v>
      </c>
      <c r="O45" s="61">
        <v>12018</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511</v>
      </c>
      <c r="L46" s="64" t="s">
        <v>511</v>
      </c>
      <c r="M46" s="64" t="s">
        <v>511</v>
      </c>
      <c r="N46" s="64" t="s">
        <v>511</v>
      </c>
      <c r="O46" s="65" t="s">
        <v>511</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511</v>
      </c>
      <c r="L47" s="64" t="s">
        <v>511</v>
      </c>
      <c r="M47" s="64" t="s">
        <v>511</v>
      </c>
      <c r="N47" s="64" t="s">
        <v>511</v>
      </c>
      <c r="O47" s="65" t="s">
        <v>511</v>
      </c>
      <c r="P47" s="48"/>
      <c r="Q47" s="48"/>
      <c r="R47" s="48"/>
      <c r="S47" s="48"/>
      <c r="T47" s="48"/>
      <c r="U47" s="48"/>
    </row>
    <row r="48" spans="1:21" ht="30.75" customHeight="1" x14ac:dyDescent="0.15">
      <c r="A48" s="48"/>
      <c r="B48" s="1253"/>
      <c r="C48" s="1254"/>
      <c r="D48" s="62"/>
      <c r="E48" s="1259" t="s">
        <v>15</v>
      </c>
      <c r="F48" s="1259"/>
      <c r="G48" s="1259"/>
      <c r="H48" s="1259"/>
      <c r="I48" s="1259"/>
      <c r="J48" s="1260"/>
      <c r="K48" s="63">
        <v>4263</v>
      </c>
      <c r="L48" s="64">
        <v>4053</v>
      </c>
      <c r="M48" s="64">
        <v>3732</v>
      </c>
      <c r="N48" s="64">
        <v>3442</v>
      </c>
      <c r="O48" s="65">
        <v>3744</v>
      </c>
      <c r="P48" s="48"/>
      <c r="Q48" s="48"/>
      <c r="R48" s="48"/>
      <c r="S48" s="48"/>
      <c r="T48" s="48"/>
      <c r="U48" s="48"/>
    </row>
    <row r="49" spans="1:21" ht="30.75" customHeight="1" x14ac:dyDescent="0.15">
      <c r="A49" s="48"/>
      <c r="B49" s="1253"/>
      <c r="C49" s="1254"/>
      <c r="D49" s="62"/>
      <c r="E49" s="1259" t="s">
        <v>16</v>
      </c>
      <c r="F49" s="1259"/>
      <c r="G49" s="1259"/>
      <c r="H49" s="1259"/>
      <c r="I49" s="1259"/>
      <c r="J49" s="1260"/>
      <c r="K49" s="63">
        <v>467</v>
      </c>
      <c r="L49" s="64">
        <v>407</v>
      </c>
      <c r="M49" s="64">
        <v>243</v>
      </c>
      <c r="N49" s="64">
        <v>210</v>
      </c>
      <c r="O49" s="65">
        <v>184</v>
      </c>
      <c r="P49" s="48"/>
      <c r="Q49" s="48"/>
      <c r="R49" s="48"/>
      <c r="S49" s="48"/>
      <c r="T49" s="48"/>
      <c r="U49" s="48"/>
    </row>
    <row r="50" spans="1:21" ht="30.75" customHeight="1" x14ac:dyDescent="0.15">
      <c r="A50" s="48"/>
      <c r="B50" s="1253"/>
      <c r="C50" s="1254"/>
      <c r="D50" s="62"/>
      <c r="E50" s="1259" t="s">
        <v>17</v>
      </c>
      <c r="F50" s="1259"/>
      <c r="G50" s="1259"/>
      <c r="H50" s="1259"/>
      <c r="I50" s="1259"/>
      <c r="J50" s="1260"/>
      <c r="K50" s="63">
        <v>1056</v>
      </c>
      <c r="L50" s="64">
        <v>1057</v>
      </c>
      <c r="M50" s="64">
        <v>1146</v>
      </c>
      <c r="N50" s="64">
        <v>1187</v>
      </c>
      <c r="O50" s="65">
        <v>1091</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511</v>
      </c>
      <c r="L51" s="64">
        <v>0</v>
      </c>
      <c r="M51" s="64" t="s">
        <v>511</v>
      </c>
      <c r="N51" s="64" t="s">
        <v>511</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18945</v>
      </c>
      <c r="L52" s="64">
        <v>18638</v>
      </c>
      <c r="M52" s="64">
        <v>18366</v>
      </c>
      <c r="N52" s="64">
        <v>18024</v>
      </c>
      <c r="O52" s="65">
        <v>17965</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-453</v>
      </c>
      <c r="L53" s="69">
        <v>-456</v>
      </c>
      <c r="M53" s="69">
        <v>-593</v>
      </c>
      <c r="N53" s="69">
        <v>-747</v>
      </c>
      <c r="O53" s="70">
        <v>-928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YRUvzSE7jelc+5RlUCAROEHoBM1OKel6K/FfZ/dRKvjlxD0XtPsRWY9pcAAWWfr8OF+BYHXdz3/kPDI3bvjg==" saltValue="ZF3tTBFXaRjXsG4FYjW9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7" t="s">
        <v>30</v>
      </c>
      <c r="C41" s="1278"/>
      <c r="D41" s="102"/>
      <c r="E41" s="1283" t="s">
        <v>31</v>
      </c>
      <c r="F41" s="1283"/>
      <c r="G41" s="1283"/>
      <c r="H41" s="1284"/>
      <c r="I41" s="103">
        <v>129650</v>
      </c>
      <c r="J41" s="104">
        <v>130234</v>
      </c>
      <c r="K41" s="104">
        <v>129037</v>
      </c>
      <c r="L41" s="104">
        <v>127840</v>
      </c>
      <c r="M41" s="105">
        <v>134459</v>
      </c>
    </row>
    <row r="42" spans="2:13" ht="27.75" customHeight="1" x14ac:dyDescent="0.15">
      <c r="B42" s="1279"/>
      <c r="C42" s="1280"/>
      <c r="D42" s="106"/>
      <c r="E42" s="1285" t="s">
        <v>32</v>
      </c>
      <c r="F42" s="1285"/>
      <c r="G42" s="1285"/>
      <c r="H42" s="1286"/>
      <c r="I42" s="107">
        <v>11376</v>
      </c>
      <c r="J42" s="108">
        <v>10742</v>
      </c>
      <c r="K42" s="108">
        <v>9258</v>
      </c>
      <c r="L42" s="108">
        <v>7540</v>
      </c>
      <c r="M42" s="109">
        <v>6020</v>
      </c>
    </row>
    <row r="43" spans="2:13" ht="27.75" customHeight="1" x14ac:dyDescent="0.15">
      <c r="B43" s="1279"/>
      <c r="C43" s="1280"/>
      <c r="D43" s="106"/>
      <c r="E43" s="1285" t="s">
        <v>33</v>
      </c>
      <c r="F43" s="1285"/>
      <c r="G43" s="1285"/>
      <c r="H43" s="1286"/>
      <c r="I43" s="107">
        <v>35498</v>
      </c>
      <c r="J43" s="108">
        <v>33452</v>
      </c>
      <c r="K43" s="108">
        <v>31721</v>
      </c>
      <c r="L43" s="108">
        <v>29024</v>
      </c>
      <c r="M43" s="109">
        <v>28004</v>
      </c>
    </row>
    <row r="44" spans="2:13" ht="27.75" customHeight="1" x14ac:dyDescent="0.15">
      <c r="B44" s="1279"/>
      <c r="C44" s="1280"/>
      <c r="D44" s="106"/>
      <c r="E44" s="1285" t="s">
        <v>34</v>
      </c>
      <c r="F44" s="1285"/>
      <c r="G44" s="1285"/>
      <c r="H44" s="1286"/>
      <c r="I44" s="107">
        <v>1077</v>
      </c>
      <c r="J44" s="108">
        <v>768</v>
      </c>
      <c r="K44" s="108">
        <v>531</v>
      </c>
      <c r="L44" s="108">
        <v>308</v>
      </c>
      <c r="M44" s="109">
        <v>114</v>
      </c>
    </row>
    <row r="45" spans="2:13" ht="27.75" customHeight="1" x14ac:dyDescent="0.15">
      <c r="B45" s="1279"/>
      <c r="C45" s="1280"/>
      <c r="D45" s="106"/>
      <c r="E45" s="1285" t="s">
        <v>35</v>
      </c>
      <c r="F45" s="1285"/>
      <c r="G45" s="1285"/>
      <c r="H45" s="1286"/>
      <c r="I45" s="107">
        <v>24856</v>
      </c>
      <c r="J45" s="108">
        <v>24056</v>
      </c>
      <c r="K45" s="108">
        <v>23004</v>
      </c>
      <c r="L45" s="108">
        <v>22020</v>
      </c>
      <c r="M45" s="109">
        <v>20450</v>
      </c>
    </row>
    <row r="46" spans="2:13" ht="27.75" customHeight="1" x14ac:dyDescent="0.15">
      <c r="B46" s="1279"/>
      <c r="C46" s="1280"/>
      <c r="D46" s="110"/>
      <c r="E46" s="1285" t="s">
        <v>36</v>
      </c>
      <c r="F46" s="1285"/>
      <c r="G46" s="1285"/>
      <c r="H46" s="1286"/>
      <c r="I46" s="107" t="s">
        <v>511</v>
      </c>
      <c r="J46" s="108" t="s">
        <v>511</v>
      </c>
      <c r="K46" s="108" t="s">
        <v>511</v>
      </c>
      <c r="L46" s="108" t="s">
        <v>511</v>
      </c>
      <c r="M46" s="109" t="s">
        <v>511</v>
      </c>
    </row>
    <row r="47" spans="2:13" ht="27.75" customHeight="1" x14ac:dyDescent="0.15">
      <c r="B47" s="1279"/>
      <c r="C47" s="1280"/>
      <c r="D47" s="111"/>
      <c r="E47" s="1287" t="s">
        <v>37</v>
      </c>
      <c r="F47" s="1288"/>
      <c r="G47" s="1288"/>
      <c r="H47" s="1289"/>
      <c r="I47" s="107" t="s">
        <v>511</v>
      </c>
      <c r="J47" s="108" t="s">
        <v>511</v>
      </c>
      <c r="K47" s="108" t="s">
        <v>511</v>
      </c>
      <c r="L47" s="108" t="s">
        <v>511</v>
      </c>
      <c r="M47" s="109" t="s">
        <v>511</v>
      </c>
    </row>
    <row r="48" spans="2:13" ht="27.75" customHeight="1" x14ac:dyDescent="0.15">
      <c r="B48" s="1279"/>
      <c r="C48" s="1280"/>
      <c r="D48" s="106"/>
      <c r="E48" s="1285" t="s">
        <v>38</v>
      </c>
      <c r="F48" s="1285"/>
      <c r="G48" s="1285"/>
      <c r="H48" s="1286"/>
      <c r="I48" s="107" t="s">
        <v>511</v>
      </c>
      <c r="J48" s="108" t="s">
        <v>511</v>
      </c>
      <c r="K48" s="108" t="s">
        <v>511</v>
      </c>
      <c r="L48" s="108" t="s">
        <v>511</v>
      </c>
      <c r="M48" s="109" t="s">
        <v>511</v>
      </c>
    </row>
    <row r="49" spans="2:13" ht="27.75" customHeight="1" x14ac:dyDescent="0.15">
      <c r="B49" s="1281"/>
      <c r="C49" s="1282"/>
      <c r="D49" s="106"/>
      <c r="E49" s="1285" t="s">
        <v>39</v>
      </c>
      <c r="F49" s="1285"/>
      <c r="G49" s="1285"/>
      <c r="H49" s="1286"/>
      <c r="I49" s="107" t="s">
        <v>511</v>
      </c>
      <c r="J49" s="108" t="s">
        <v>511</v>
      </c>
      <c r="K49" s="108" t="s">
        <v>511</v>
      </c>
      <c r="L49" s="108" t="s">
        <v>511</v>
      </c>
      <c r="M49" s="109" t="s">
        <v>511</v>
      </c>
    </row>
    <row r="50" spans="2:13" ht="27.75" customHeight="1" x14ac:dyDescent="0.15">
      <c r="B50" s="1290" t="s">
        <v>40</v>
      </c>
      <c r="C50" s="1291"/>
      <c r="D50" s="112"/>
      <c r="E50" s="1285" t="s">
        <v>41</v>
      </c>
      <c r="F50" s="1285"/>
      <c r="G50" s="1285"/>
      <c r="H50" s="1286"/>
      <c r="I50" s="107">
        <v>23468</v>
      </c>
      <c r="J50" s="108">
        <v>26197</v>
      </c>
      <c r="K50" s="108">
        <v>27171</v>
      </c>
      <c r="L50" s="108">
        <v>26101</v>
      </c>
      <c r="M50" s="109">
        <v>27047</v>
      </c>
    </row>
    <row r="51" spans="2:13" ht="27.75" customHeight="1" x14ac:dyDescent="0.15">
      <c r="B51" s="1279"/>
      <c r="C51" s="1280"/>
      <c r="D51" s="106"/>
      <c r="E51" s="1285" t="s">
        <v>42</v>
      </c>
      <c r="F51" s="1285"/>
      <c r="G51" s="1285"/>
      <c r="H51" s="1286"/>
      <c r="I51" s="107">
        <v>49479</v>
      </c>
      <c r="J51" s="108">
        <v>46901</v>
      </c>
      <c r="K51" s="108">
        <v>45141</v>
      </c>
      <c r="L51" s="108">
        <v>43501</v>
      </c>
      <c r="M51" s="109">
        <v>45704</v>
      </c>
    </row>
    <row r="52" spans="2:13" ht="27.75" customHeight="1" x14ac:dyDescent="0.15">
      <c r="B52" s="1281"/>
      <c r="C52" s="1282"/>
      <c r="D52" s="106"/>
      <c r="E52" s="1285" t="s">
        <v>43</v>
      </c>
      <c r="F52" s="1285"/>
      <c r="G52" s="1285"/>
      <c r="H52" s="1286"/>
      <c r="I52" s="107">
        <v>129655</v>
      </c>
      <c r="J52" s="108">
        <v>126246</v>
      </c>
      <c r="K52" s="108">
        <v>123379</v>
      </c>
      <c r="L52" s="108">
        <v>124712</v>
      </c>
      <c r="M52" s="109">
        <v>124744</v>
      </c>
    </row>
    <row r="53" spans="2:13" ht="27.75" customHeight="1" thickBot="1" x14ac:dyDescent="0.2">
      <c r="B53" s="1292" t="s">
        <v>44</v>
      </c>
      <c r="C53" s="1293"/>
      <c r="D53" s="113"/>
      <c r="E53" s="1294" t="s">
        <v>45</v>
      </c>
      <c r="F53" s="1294"/>
      <c r="G53" s="1294"/>
      <c r="H53" s="1295"/>
      <c r="I53" s="114">
        <v>-144</v>
      </c>
      <c r="J53" s="115">
        <v>-92</v>
      </c>
      <c r="K53" s="115">
        <v>-2139</v>
      </c>
      <c r="L53" s="115">
        <v>-7582</v>
      </c>
      <c r="M53" s="116">
        <v>-8450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mT9Mz+sPhGivb2gNZw0av0egSWIFbnzKfTFc0JWKgv5aP1O1QqwipqKDAxRoxRqMmfTCGklMEeVRuHZ1tdw==" saltValue="qMCCug0NTiLBHypM19jD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4" t="s">
        <v>48</v>
      </c>
      <c r="D55" s="1304"/>
      <c r="E55" s="1305"/>
      <c r="F55" s="128">
        <v>11440</v>
      </c>
      <c r="G55" s="128">
        <v>10441</v>
      </c>
      <c r="H55" s="129">
        <v>10659</v>
      </c>
    </row>
    <row r="56" spans="2:8" ht="52.5" customHeight="1" x14ac:dyDescent="0.15">
      <c r="B56" s="130"/>
      <c r="C56" s="1306" t="s">
        <v>49</v>
      </c>
      <c r="D56" s="1306"/>
      <c r="E56" s="1307"/>
      <c r="F56" s="131">
        <v>4</v>
      </c>
      <c r="G56" s="131">
        <v>4</v>
      </c>
      <c r="H56" s="132">
        <v>4</v>
      </c>
    </row>
    <row r="57" spans="2:8" ht="53.25" customHeight="1" x14ac:dyDescent="0.15">
      <c r="B57" s="130"/>
      <c r="C57" s="1308" t="s">
        <v>50</v>
      </c>
      <c r="D57" s="1308"/>
      <c r="E57" s="1309"/>
      <c r="F57" s="133">
        <v>12428</v>
      </c>
      <c r="G57" s="133">
        <v>11882</v>
      </c>
      <c r="H57" s="134">
        <v>12594</v>
      </c>
    </row>
    <row r="58" spans="2:8" ht="45.75" customHeight="1" x14ac:dyDescent="0.15">
      <c r="B58" s="135"/>
      <c r="C58" s="1296" t="s">
        <v>588</v>
      </c>
      <c r="D58" s="1297"/>
      <c r="E58" s="1298"/>
      <c r="F58" s="136" t="s">
        <v>577</v>
      </c>
      <c r="G58" s="136">
        <v>5390</v>
      </c>
      <c r="H58" s="137">
        <v>6077</v>
      </c>
    </row>
    <row r="59" spans="2:8" ht="45.75" customHeight="1" x14ac:dyDescent="0.15">
      <c r="B59" s="135"/>
      <c r="C59" s="1296" t="s">
        <v>589</v>
      </c>
      <c r="D59" s="1297"/>
      <c r="E59" s="1298"/>
      <c r="F59" s="136">
        <v>3406</v>
      </c>
      <c r="G59" s="136">
        <v>3409</v>
      </c>
      <c r="H59" s="137">
        <v>2910</v>
      </c>
    </row>
    <row r="60" spans="2:8" ht="45.75" customHeight="1" x14ac:dyDescent="0.15">
      <c r="B60" s="135"/>
      <c r="C60" s="1296" t="s">
        <v>590</v>
      </c>
      <c r="D60" s="1297"/>
      <c r="E60" s="1298"/>
      <c r="F60" s="136">
        <v>2209</v>
      </c>
      <c r="G60" s="136">
        <v>2209</v>
      </c>
      <c r="H60" s="137">
        <v>2212</v>
      </c>
    </row>
    <row r="61" spans="2:8" ht="45.75" customHeight="1" x14ac:dyDescent="0.15">
      <c r="B61" s="135"/>
      <c r="C61" s="1296" t="s">
        <v>591</v>
      </c>
      <c r="D61" s="1297"/>
      <c r="E61" s="1298"/>
      <c r="F61" s="136" t="s">
        <v>577</v>
      </c>
      <c r="G61" s="136" t="s">
        <v>577</v>
      </c>
      <c r="H61" s="137">
        <v>451</v>
      </c>
    </row>
    <row r="62" spans="2:8" ht="45.75" customHeight="1" thickBot="1" x14ac:dyDescent="0.2">
      <c r="B62" s="138"/>
      <c r="C62" s="1299" t="s">
        <v>592</v>
      </c>
      <c r="D62" s="1300"/>
      <c r="E62" s="1301"/>
      <c r="F62" s="139">
        <v>333</v>
      </c>
      <c r="G62" s="139">
        <v>310</v>
      </c>
      <c r="H62" s="140">
        <v>311</v>
      </c>
    </row>
    <row r="63" spans="2:8" ht="52.5" customHeight="1" thickBot="1" x14ac:dyDescent="0.2">
      <c r="B63" s="141"/>
      <c r="C63" s="1302" t="s">
        <v>51</v>
      </c>
      <c r="D63" s="1302"/>
      <c r="E63" s="1303"/>
      <c r="F63" s="142">
        <v>23871</v>
      </c>
      <c r="G63" s="142">
        <v>22326</v>
      </c>
      <c r="H63" s="143">
        <v>23256</v>
      </c>
    </row>
    <row r="64" spans="2:8" ht="15" customHeight="1" x14ac:dyDescent="0.15"/>
  </sheetData>
  <sheetProtection algorithmName="SHA-512" hashValue="1t+9cnao0QMeIoiTWcTOS2hn3BTMaDfUosJaqUGPp1GR8QLIL8kdAQ0AMpelSkTstZ4Av3SfK5Rp/Z4kePRVZg==" saltValue="OfSJhxmLfvpR/5DYafxb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0"/>
      <c r="H50" s="1310"/>
      <c r="I50" s="1310"/>
      <c r="J50" s="1310"/>
      <c r="K50" s="405"/>
      <c r="L50" s="405"/>
      <c r="M50" s="406"/>
      <c r="N50" s="406"/>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28"/>
      <c r="H51" s="1328"/>
      <c r="I51" s="1329"/>
      <c r="J51" s="1329"/>
      <c r="K51" s="1327"/>
      <c r="L51" s="1327"/>
      <c r="M51" s="1327"/>
      <c r="N51" s="1327"/>
      <c r="AM51" s="404"/>
      <c r="AN51" s="1317" t="s">
        <v>598</v>
      </c>
      <c r="AO51" s="1317"/>
      <c r="AP51" s="1317"/>
      <c r="AQ51" s="1317"/>
      <c r="AR51" s="1317"/>
      <c r="AS51" s="1317"/>
      <c r="AT51" s="1317"/>
      <c r="AU51" s="1317"/>
      <c r="AV51" s="1317"/>
      <c r="AW51" s="1317"/>
      <c r="AX51" s="1317"/>
      <c r="AY51" s="1317"/>
      <c r="AZ51" s="1317"/>
      <c r="BA51" s="1317"/>
      <c r="BB51" s="1317" t="s">
        <v>599</v>
      </c>
      <c r="BC51" s="1317"/>
      <c r="BD51" s="1317"/>
      <c r="BE51" s="1317"/>
      <c r="BF51" s="1317"/>
      <c r="BG51" s="1317"/>
      <c r="BH51" s="1317"/>
      <c r="BI51" s="1317"/>
      <c r="BJ51" s="1317"/>
      <c r="BK51" s="1317"/>
      <c r="BL51" s="1317"/>
      <c r="BM51" s="1317"/>
      <c r="BN51" s="1317"/>
      <c r="BO51" s="1317"/>
      <c r="BP51" s="1316"/>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395"/>
      <c r="G52" s="1328"/>
      <c r="H52" s="1328"/>
      <c r="I52" s="1329"/>
      <c r="J52" s="1329"/>
      <c r="K52" s="1327"/>
      <c r="L52" s="1327"/>
      <c r="M52" s="1327"/>
      <c r="N52" s="1327"/>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8"/>
      <c r="H53" s="1328"/>
      <c r="I53" s="1310"/>
      <c r="J53" s="1310"/>
      <c r="K53" s="1327"/>
      <c r="L53" s="1327"/>
      <c r="M53" s="1327"/>
      <c r="N53" s="1327"/>
      <c r="AM53" s="404"/>
      <c r="AN53" s="1317"/>
      <c r="AO53" s="1317"/>
      <c r="AP53" s="1317"/>
      <c r="AQ53" s="1317"/>
      <c r="AR53" s="1317"/>
      <c r="AS53" s="1317"/>
      <c r="AT53" s="1317"/>
      <c r="AU53" s="1317"/>
      <c r="AV53" s="1317"/>
      <c r="AW53" s="1317"/>
      <c r="AX53" s="1317"/>
      <c r="AY53" s="1317"/>
      <c r="AZ53" s="1317"/>
      <c r="BA53" s="1317"/>
      <c r="BB53" s="1317" t="s">
        <v>600</v>
      </c>
      <c r="BC53" s="1317"/>
      <c r="BD53" s="1317"/>
      <c r="BE53" s="1317"/>
      <c r="BF53" s="1317"/>
      <c r="BG53" s="1317"/>
      <c r="BH53" s="1317"/>
      <c r="BI53" s="1317"/>
      <c r="BJ53" s="1317"/>
      <c r="BK53" s="1317"/>
      <c r="BL53" s="1317"/>
      <c r="BM53" s="1317"/>
      <c r="BN53" s="1317"/>
      <c r="BO53" s="1317"/>
      <c r="BP53" s="1316"/>
      <c r="BQ53" s="1315"/>
      <c r="BR53" s="1315"/>
      <c r="BS53" s="1315"/>
      <c r="BT53" s="1315"/>
      <c r="BU53" s="1315"/>
      <c r="BV53" s="1315"/>
      <c r="BW53" s="1315"/>
      <c r="BX53" s="1315">
        <v>51.8</v>
      </c>
      <c r="BY53" s="1315"/>
      <c r="BZ53" s="1315"/>
      <c r="CA53" s="1315"/>
      <c r="CB53" s="1315"/>
      <c r="CC53" s="1315"/>
      <c r="CD53" s="1315"/>
      <c r="CE53" s="1315"/>
      <c r="CF53" s="1315">
        <v>53</v>
      </c>
      <c r="CG53" s="1315"/>
      <c r="CH53" s="1315"/>
      <c r="CI53" s="1315"/>
      <c r="CJ53" s="1315"/>
      <c r="CK53" s="1315"/>
      <c r="CL53" s="1315"/>
      <c r="CM53" s="1315"/>
      <c r="CN53" s="1315">
        <v>54.4</v>
      </c>
      <c r="CO53" s="1315"/>
      <c r="CP53" s="1315"/>
      <c r="CQ53" s="1315"/>
      <c r="CR53" s="1315"/>
      <c r="CS53" s="1315"/>
      <c r="CT53" s="1315"/>
      <c r="CU53" s="1315"/>
      <c r="CV53" s="1315">
        <v>55.8</v>
      </c>
      <c r="CW53" s="1315"/>
      <c r="CX53" s="1315"/>
      <c r="CY53" s="1315"/>
      <c r="CZ53" s="1315"/>
      <c r="DA53" s="1315"/>
      <c r="DB53" s="1315"/>
      <c r="DC53" s="1315"/>
    </row>
    <row r="54" spans="1:109" x14ac:dyDescent="0.15">
      <c r="A54" s="403"/>
      <c r="B54" s="395"/>
      <c r="G54" s="1328"/>
      <c r="H54" s="1328"/>
      <c r="I54" s="1310"/>
      <c r="J54" s="1310"/>
      <c r="K54" s="1327"/>
      <c r="L54" s="1327"/>
      <c r="M54" s="1327"/>
      <c r="N54" s="1327"/>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10"/>
      <c r="H55" s="1310"/>
      <c r="I55" s="1310"/>
      <c r="J55" s="1310"/>
      <c r="K55" s="1327"/>
      <c r="L55" s="1327"/>
      <c r="M55" s="1327"/>
      <c r="N55" s="1327"/>
      <c r="AN55" s="1314" t="s">
        <v>601</v>
      </c>
      <c r="AO55" s="1314"/>
      <c r="AP55" s="1314"/>
      <c r="AQ55" s="1314"/>
      <c r="AR55" s="1314"/>
      <c r="AS55" s="1314"/>
      <c r="AT55" s="1314"/>
      <c r="AU55" s="1314"/>
      <c r="AV55" s="1314"/>
      <c r="AW55" s="1314"/>
      <c r="AX55" s="1314"/>
      <c r="AY55" s="1314"/>
      <c r="AZ55" s="1314"/>
      <c r="BA55" s="1314"/>
      <c r="BB55" s="1317" t="s">
        <v>599</v>
      </c>
      <c r="BC55" s="1317"/>
      <c r="BD55" s="1317"/>
      <c r="BE55" s="1317"/>
      <c r="BF55" s="1317"/>
      <c r="BG55" s="1317"/>
      <c r="BH55" s="1317"/>
      <c r="BI55" s="1317"/>
      <c r="BJ55" s="1317"/>
      <c r="BK55" s="1317"/>
      <c r="BL55" s="1317"/>
      <c r="BM55" s="1317"/>
      <c r="BN55" s="1317"/>
      <c r="BO55" s="1317"/>
      <c r="BP55" s="1316"/>
      <c r="BQ55" s="1315"/>
      <c r="BR55" s="1315"/>
      <c r="BS55" s="1315"/>
      <c r="BT55" s="1315"/>
      <c r="BU55" s="1315"/>
      <c r="BV55" s="1315"/>
      <c r="BW55" s="1315"/>
      <c r="BX55" s="1315">
        <v>38.9</v>
      </c>
      <c r="BY55" s="1315"/>
      <c r="BZ55" s="1315"/>
      <c r="CA55" s="1315"/>
      <c r="CB55" s="1315"/>
      <c r="CC55" s="1315"/>
      <c r="CD55" s="1315"/>
      <c r="CE55" s="1315"/>
      <c r="CF55" s="1315">
        <v>37.6</v>
      </c>
      <c r="CG55" s="1315"/>
      <c r="CH55" s="1315"/>
      <c r="CI55" s="1315"/>
      <c r="CJ55" s="1315"/>
      <c r="CK55" s="1315"/>
      <c r="CL55" s="1315"/>
      <c r="CM55" s="1315"/>
      <c r="CN55" s="1315">
        <v>34</v>
      </c>
      <c r="CO55" s="1315"/>
      <c r="CP55" s="1315"/>
      <c r="CQ55" s="1315"/>
      <c r="CR55" s="1315"/>
      <c r="CS55" s="1315"/>
      <c r="CT55" s="1315"/>
      <c r="CU55" s="1315"/>
      <c r="CV55" s="1315">
        <v>33.9</v>
      </c>
      <c r="CW55" s="1315"/>
      <c r="CX55" s="1315"/>
      <c r="CY55" s="1315"/>
      <c r="CZ55" s="1315"/>
      <c r="DA55" s="1315"/>
      <c r="DB55" s="1315"/>
      <c r="DC55" s="1315"/>
    </row>
    <row r="56" spans="1:109" x14ac:dyDescent="0.15">
      <c r="A56" s="403"/>
      <c r="B56" s="395"/>
      <c r="G56" s="1310"/>
      <c r="H56" s="1310"/>
      <c r="I56" s="1310"/>
      <c r="J56" s="1310"/>
      <c r="K56" s="1327"/>
      <c r="L56" s="1327"/>
      <c r="M56" s="1327"/>
      <c r="N56" s="1327"/>
      <c r="AN56" s="1314"/>
      <c r="AO56" s="1314"/>
      <c r="AP56" s="1314"/>
      <c r="AQ56" s="1314"/>
      <c r="AR56" s="1314"/>
      <c r="AS56" s="1314"/>
      <c r="AT56" s="1314"/>
      <c r="AU56" s="1314"/>
      <c r="AV56" s="1314"/>
      <c r="AW56" s="1314"/>
      <c r="AX56" s="1314"/>
      <c r="AY56" s="1314"/>
      <c r="AZ56" s="1314"/>
      <c r="BA56" s="1314"/>
      <c r="BB56" s="1317"/>
      <c r="BC56" s="1317"/>
      <c r="BD56" s="1317"/>
      <c r="BE56" s="1317"/>
      <c r="BF56" s="1317"/>
      <c r="BG56" s="1317"/>
      <c r="BH56" s="1317"/>
      <c r="BI56" s="1317"/>
      <c r="BJ56" s="1317"/>
      <c r="BK56" s="1317"/>
      <c r="BL56" s="1317"/>
      <c r="BM56" s="1317"/>
      <c r="BN56" s="1317"/>
      <c r="BO56" s="1317"/>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10"/>
      <c r="H57" s="1310"/>
      <c r="I57" s="1330"/>
      <c r="J57" s="1330"/>
      <c r="K57" s="1327"/>
      <c r="L57" s="1327"/>
      <c r="M57" s="1327"/>
      <c r="N57" s="1327"/>
      <c r="AM57" s="388"/>
      <c r="AN57" s="1314"/>
      <c r="AO57" s="1314"/>
      <c r="AP57" s="1314"/>
      <c r="AQ57" s="1314"/>
      <c r="AR57" s="1314"/>
      <c r="AS57" s="1314"/>
      <c r="AT57" s="1314"/>
      <c r="AU57" s="1314"/>
      <c r="AV57" s="1314"/>
      <c r="AW57" s="1314"/>
      <c r="AX57" s="1314"/>
      <c r="AY57" s="1314"/>
      <c r="AZ57" s="1314"/>
      <c r="BA57" s="1314"/>
      <c r="BB57" s="1317" t="s">
        <v>600</v>
      </c>
      <c r="BC57" s="1317"/>
      <c r="BD57" s="1317"/>
      <c r="BE57" s="1317"/>
      <c r="BF57" s="1317"/>
      <c r="BG57" s="1317"/>
      <c r="BH57" s="1317"/>
      <c r="BI57" s="1317"/>
      <c r="BJ57" s="1317"/>
      <c r="BK57" s="1317"/>
      <c r="BL57" s="1317"/>
      <c r="BM57" s="1317"/>
      <c r="BN57" s="1317"/>
      <c r="BO57" s="1317"/>
      <c r="BP57" s="1316"/>
      <c r="BQ57" s="1315"/>
      <c r="BR57" s="1315"/>
      <c r="BS57" s="1315"/>
      <c r="BT57" s="1315"/>
      <c r="BU57" s="1315"/>
      <c r="BV57" s="1315"/>
      <c r="BW57" s="1315"/>
      <c r="BX57" s="1315">
        <v>59.3</v>
      </c>
      <c r="BY57" s="1315"/>
      <c r="BZ57" s="1315"/>
      <c r="CA57" s="1315"/>
      <c r="CB57" s="1315"/>
      <c r="CC57" s="1315"/>
      <c r="CD57" s="1315"/>
      <c r="CE57" s="1315"/>
      <c r="CF57" s="1315">
        <v>60</v>
      </c>
      <c r="CG57" s="1315"/>
      <c r="CH57" s="1315"/>
      <c r="CI57" s="1315"/>
      <c r="CJ57" s="1315"/>
      <c r="CK57" s="1315"/>
      <c r="CL57" s="1315"/>
      <c r="CM57" s="1315"/>
      <c r="CN57" s="1315">
        <v>61.1</v>
      </c>
      <c r="CO57" s="1315"/>
      <c r="CP57" s="1315"/>
      <c r="CQ57" s="1315"/>
      <c r="CR57" s="1315"/>
      <c r="CS57" s="1315"/>
      <c r="CT57" s="1315"/>
      <c r="CU57" s="1315"/>
      <c r="CV57" s="1315">
        <v>61.7</v>
      </c>
      <c r="CW57" s="1315"/>
      <c r="CX57" s="1315"/>
      <c r="CY57" s="1315"/>
      <c r="CZ57" s="1315"/>
      <c r="DA57" s="1315"/>
      <c r="DB57" s="1315"/>
      <c r="DC57" s="1315"/>
      <c r="DD57" s="408"/>
      <c r="DE57" s="407"/>
    </row>
    <row r="58" spans="1:109" s="403" customFormat="1" x14ac:dyDescent="0.15">
      <c r="A58" s="388"/>
      <c r="B58" s="407"/>
      <c r="G58" s="1310"/>
      <c r="H58" s="1310"/>
      <c r="I58" s="1330"/>
      <c r="J58" s="1330"/>
      <c r="K58" s="1327"/>
      <c r="L58" s="1327"/>
      <c r="M58" s="1327"/>
      <c r="N58" s="1327"/>
      <c r="AM58" s="388"/>
      <c r="AN58" s="1314"/>
      <c r="AO58" s="1314"/>
      <c r="AP58" s="1314"/>
      <c r="AQ58" s="1314"/>
      <c r="AR58" s="1314"/>
      <c r="AS58" s="1314"/>
      <c r="AT58" s="1314"/>
      <c r="AU58" s="1314"/>
      <c r="AV58" s="1314"/>
      <c r="AW58" s="1314"/>
      <c r="AX58" s="1314"/>
      <c r="AY58" s="1314"/>
      <c r="AZ58" s="1314"/>
      <c r="BA58" s="1314"/>
      <c r="BB58" s="1317"/>
      <c r="BC58" s="1317"/>
      <c r="BD58" s="1317"/>
      <c r="BE58" s="1317"/>
      <c r="BF58" s="1317"/>
      <c r="BG58" s="1317"/>
      <c r="BH58" s="1317"/>
      <c r="BI58" s="1317"/>
      <c r="BJ58" s="1317"/>
      <c r="BK58" s="1317"/>
      <c r="BL58" s="1317"/>
      <c r="BM58" s="1317"/>
      <c r="BN58" s="1317"/>
      <c r="BO58" s="1317"/>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0"/>
      <c r="H72" s="1310"/>
      <c r="I72" s="1310"/>
      <c r="J72" s="1310"/>
      <c r="K72" s="405"/>
      <c r="L72" s="405"/>
      <c r="M72" s="406"/>
      <c r="N72" s="406"/>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28"/>
      <c r="H73" s="1328"/>
      <c r="I73" s="1328"/>
      <c r="J73" s="1328"/>
      <c r="K73" s="1331"/>
      <c r="L73" s="1331"/>
      <c r="M73" s="1331"/>
      <c r="N73" s="1331"/>
      <c r="AM73" s="404"/>
      <c r="AN73" s="1317" t="s">
        <v>598</v>
      </c>
      <c r="AO73" s="1317"/>
      <c r="AP73" s="1317"/>
      <c r="AQ73" s="1317"/>
      <c r="AR73" s="1317"/>
      <c r="AS73" s="1317"/>
      <c r="AT73" s="1317"/>
      <c r="AU73" s="1317"/>
      <c r="AV73" s="1317"/>
      <c r="AW73" s="1317"/>
      <c r="AX73" s="1317"/>
      <c r="AY73" s="1317"/>
      <c r="AZ73" s="1317"/>
      <c r="BA73" s="1317"/>
      <c r="BB73" s="1317" t="s">
        <v>599</v>
      </c>
      <c r="BC73" s="1317"/>
      <c r="BD73" s="1317"/>
      <c r="BE73" s="1317"/>
      <c r="BF73" s="1317"/>
      <c r="BG73" s="1317"/>
      <c r="BH73" s="1317"/>
      <c r="BI73" s="1317"/>
      <c r="BJ73" s="1317"/>
      <c r="BK73" s="1317"/>
      <c r="BL73" s="1317"/>
      <c r="BM73" s="1317"/>
      <c r="BN73" s="1317"/>
      <c r="BO73" s="1317"/>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8"/>
      <c r="H74" s="1328"/>
      <c r="I74" s="1328"/>
      <c r="J74" s="1328"/>
      <c r="K74" s="1331"/>
      <c r="L74" s="1331"/>
      <c r="M74" s="1331"/>
      <c r="N74" s="1331"/>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8"/>
      <c r="H75" s="1328"/>
      <c r="I75" s="1310"/>
      <c r="J75" s="1310"/>
      <c r="K75" s="1327"/>
      <c r="L75" s="1327"/>
      <c r="M75" s="1327"/>
      <c r="N75" s="1327"/>
      <c r="AM75" s="404"/>
      <c r="AN75" s="1317"/>
      <c r="AO75" s="1317"/>
      <c r="AP75" s="1317"/>
      <c r="AQ75" s="1317"/>
      <c r="AR75" s="1317"/>
      <c r="AS75" s="1317"/>
      <c r="AT75" s="1317"/>
      <c r="AU75" s="1317"/>
      <c r="AV75" s="1317"/>
      <c r="AW75" s="1317"/>
      <c r="AX75" s="1317"/>
      <c r="AY75" s="1317"/>
      <c r="AZ75" s="1317"/>
      <c r="BA75" s="1317"/>
      <c r="BB75" s="1317" t="s">
        <v>603</v>
      </c>
      <c r="BC75" s="1317"/>
      <c r="BD75" s="1317"/>
      <c r="BE75" s="1317"/>
      <c r="BF75" s="1317"/>
      <c r="BG75" s="1317"/>
      <c r="BH75" s="1317"/>
      <c r="BI75" s="1317"/>
      <c r="BJ75" s="1317"/>
      <c r="BK75" s="1317"/>
      <c r="BL75" s="1317"/>
      <c r="BM75" s="1317"/>
      <c r="BN75" s="1317"/>
      <c r="BO75" s="1317"/>
      <c r="BP75" s="1315">
        <v>-0.5</v>
      </c>
      <c r="BQ75" s="1315"/>
      <c r="BR75" s="1315"/>
      <c r="BS75" s="1315"/>
      <c r="BT75" s="1315"/>
      <c r="BU75" s="1315"/>
      <c r="BV75" s="1315"/>
      <c r="BW75" s="1315"/>
      <c r="BX75" s="1315">
        <v>-0.6</v>
      </c>
      <c r="BY75" s="1315"/>
      <c r="BZ75" s="1315"/>
      <c r="CA75" s="1315"/>
      <c r="CB75" s="1315"/>
      <c r="CC75" s="1315"/>
      <c r="CD75" s="1315"/>
      <c r="CE75" s="1315"/>
      <c r="CF75" s="1315">
        <v>-0.5</v>
      </c>
      <c r="CG75" s="1315"/>
      <c r="CH75" s="1315"/>
      <c r="CI75" s="1315"/>
      <c r="CJ75" s="1315"/>
      <c r="CK75" s="1315"/>
      <c r="CL75" s="1315"/>
      <c r="CM75" s="1315"/>
      <c r="CN75" s="1315">
        <v>-0.6</v>
      </c>
      <c r="CO75" s="1315"/>
      <c r="CP75" s="1315"/>
      <c r="CQ75" s="1315"/>
      <c r="CR75" s="1315"/>
      <c r="CS75" s="1315"/>
      <c r="CT75" s="1315"/>
      <c r="CU75" s="1315"/>
      <c r="CV75" s="1315">
        <v>-0.7</v>
      </c>
      <c r="CW75" s="1315"/>
      <c r="CX75" s="1315"/>
      <c r="CY75" s="1315"/>
      <c r="CZ75" s="1315"/>
      <c r="DA75" s="1315"/>
      <c r="DB75" s="1315"/>
      <c r="DC75" s="1315"/>
    </row>
    <row r="76" spans="2:107" x14ac:dyDescent="0.15">
      <c r="B76" s="395"/>
      <c r="G76" s="1328"/>
      <c r="H76" s="1328"/>
      <c r="I76" s="1310"/>
      <c r="J76" s="1310"/>
      <c r="K76" s="1327"/>
      <c r="L76" s="1327"/>
      <c r="M76" s="1327"/>
      <c r="N76" s="1327"/>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10"/>
      <c r="H77" s="1310"/>
      <c r="I77" s="1310"/>
      <c r="J77" s="1310"/>
      <c r="K77" s="1331"/>
      <c r="L77" s="1331"/>
      <c r="M77" s="1331"/>
      <c r="N77" s="1331"/>
      <c r="AN77" s="1314" t="s">
        <v>601</v>
      </c>
      <c r="AO77" s="1314"/>
      <c r="AP77" s="1314"/>
      <c r="AQ77" s="1314"/>
      <c r="AR77" s="1314"/>
      <c r="AS77" s="1314"/>
      <c r="AT77" s="1314"/>
      <c r="AU77" s="1314"/>
      <c r="AV77" s="1314"/>
      <c r="AW77" s="1314"/>
      <c r="AX77" s="1314"/>
      <c r="AY77" s="1314"/>
      <c r="AZ77" s="1314"/>
      <c r="BA77" s="1314"/>
      <c r="BB77" s="1317" t="s">
        <v>599</v>
      </c>
      <c r="BC77" s="1317"/>
      <c r="BD77" s="1317"/>
      <c r="BE77" s="1317"/>
      <c r="BF77" s="1317"/>
      <c r="BG77" s="1317"/>
      <c r="BH77" s="1317"/>
      <c r="BI77" s="1317"/>
      <c r="BJ77" s="1317"/>
      <c r="BK77" s="1317"/>
      <c r="BL77" s="1317"/>
      <c r="BM77" s="1317"/>
      <c r="BN77" s="1317"/>
      <c r="BO77" s="1317"/>
      <c r="BP77" s="1315">
        <v>41.4</v>
      </c>
      <c r="BQ77" s="1315"/>
      <c r="BR77" s="1315"/>
      <c r="BS77" s="1315"/>
      <c r="BT77" s="1315"/>
      <c r="BU77" s="1315"/>
      <c r="BV77" s="1315"/>
      <c r="BW77" s="1315"/>
      <c r="BX77" s="1315">
        <v>38.9</v>
      </c>
      <c r="BY77" s="1315"/>
      <c r="BZ77" s="1315"/>
      <c r="CA77" s="1315"/>
      <c r="CB77" s="1315"/>
      <c r="CC77" s="1315"/>
      <c r="CD77" s="1315"/>
      <c r="CE77" s="1315"/>
      <c r="CF77" s="1315">
        <v>37.6</v>
      </c>
      <c r="CG77" s="1315"/>
      <c r="CH77" s="1315"/>
      <c r="CI77" s="1315"/>
      <c r="CJ77" s="1315"/>
      <c r="CK77" s="1315"/>
      <c r="CL77" s="1315"/>
      <c r="CM77" s="1315"/>
      <c r="CN77" s="1315">
        <v>34</v>
      </c>
      <c r="CO77" s="1315"/>
      <c r="CP77" s="1315"/>
      <c r="CQ77" s="1315"/>
      <c r="CR77" s="1315"/>
      <c r="CS77" s="1315"/>
      <c r="CT77" s="1315"/>
      <c r="CU77" s="1315"/>
      <c r="CV77" s="1315">
        <v>33.9</v>
      </c>
      <c r="CW77" s="1315"/>
      <c r="CX77" s="1315"/>
      <c r="CY77" s="1315"/>
      <c r="CZ77" s="1315"/>
      <c r="DA77" s="1315"/>
      <c r="DB77" s="1315"/>
      <c r="DC77" s="1315"/>
    </row>
    <row r="78" spans="2:107" x14ac:dyDescent="0.15">
      <c r="B78" s="395"/>
      <c r="G78" s="1310"/>
      <c r="H78" s="1310"/>
      <c r="I78" s="1310"/>
      <c r="J78" s="1310"/>
      <c r="K78" s="1331"/>
      <c r="L78" s="1331"/>
      <c r="M78" s="1331"/>
      <c r="N78" s="1331"/>
      <c r="AN78" s="1314"/>
      <c r="AO78" s="1314"/>
      <c r="AP78" s="1314"/>
      <c r="AQ78" s="1314"/>
      <c r="AR78" s="1314"/>
      <c r="AS78" s="1314"/>
      <c r="AT78" s="1314"/>
      <c r="AU78" s="1314"/>
      <c r="AV78" s="1314"/>
      <c r="AW78" s="1314"/>
      <c r="AX78" s="1314"/>
      <c r="AY78" s="1314"/>
      <c r="AZ78" s="1314"/>
      <c r="BA78" s="1314"/>
      <c r="BB78" s="1317"/>
      <c r="BC78" s="1317"/>
      <c r="BD78" s="1317"/>
      <c r="BE78" s="1317"/>
      <c r="BF78" s="1317"/>
      <c r="BG78" s="1317"/>
      <c r="BH78" s="1317"/>
      <c r="BI78" s="1317"/>
      <c r="BJ78" s="1317"/>
      <c r="BK78" s="1317"/>
      <c r="BL78" s="1317"/>
      <c r="BM78" s="1317"/>
      <c r="BN78" s="1317"/>
      <c r="BO78" s="1317"/>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10"/>
      <c r="H79" s="1310"/>
      <c r="I79" s="1330"/>
      <c r="J79" s="1330"/>
      <c r="K79" s="1332"/>
      <c r="L79" s="1332"/>
      <c r="M79" s="1332"/>
      <c r="N79" s="1332"/>
      <c r="AN79" s="1314"/>
      <c r="AO79" s="1314"/>
      <c r="AP79" s="1314"/>
      <c r="AQ79" s="1314"/>
      <c r="AR79" s="1314"/>
      <c r="AS79" s="1314"/>
      <c r="AT79" s="1314"/>
      <c r="AU79" s="1314"/>
      <c r="AV79" s="1314"/>
      <c r="AW79" s="1314"/>
      <c r="AX79" s="1314"/>
      <c r="AY79" s="1314"/>
      <c r="AZ79" s="1314"/>
      <c r="BA79" s="1314"/>
      <c r="BB79" s="1317" t="s">
        <v>603</v>
      </c>
      <c r="BC79" s="1317"/>
      <c r="BD79" s="1317"/>
      <c r="BE79" s="1317"/>
      <c r="BF79" s="1317"/>
      <c r="BG79" s="1317"/>
      <c r="BH79" s="1317"/>
      <c r="BI79" s="1317"/>
      <c r="BJ79" s="1317"/>
      <c r="BK79" s="1317"/>
      <c r="BL79" s="1317"/>
      <c r="BM79" s="1317"/>
      <c r="BN79" s="1317"/>
      <c r="BO79" s="1317"/>
      <c r="BP79" s="1315">
        <v>6.7</v>
      </c>
      <c r="BQ79" s="1315"/>
      <c r="BR79" s="1315"/>
      <c r="BS79" s="1315"/>
      <c r="BT79" s="1315"/>
      <c r="BU79" s="1315"/>
      <c r="BV79" s="1315"/>
      <c r="BW79" s="1315"/>
      <c r="BX79" s="1315">
        <v>6.4</v>
      </c>
      <c r="BY79" s="1315"/>
      <c r="BZ79" s="1315"/>
      <c r="CA79" s="1315"/>
      <c r="CB79" s="1315"/>
      <c r="CC79" s="1315"/>
      <c r="CD79" s="1315"/>
      <c r="CE79" s="1315"/>
      <c r="CF79" s="1315">
        <v>6.1</v>
      </c>
      <c r="CG79" s="1315"/>
      <c r="CH79" s="1315"/>
      <c r="CI79" s="1315"/>
      <c r="CJ79" s="1315"/>
      <c r="CK79" s="1315"/>
      <c r="CL79" s="1315"/>
      <c r="CM79" s="1315"/>
      <c r="CN79" s="1315">
        <v>5.9</v>
      </c>
      <c r="CO79" s="1315"/>
      <c r="CP79" s="1315"/>
      <c r="CQ79" s="1315"/>
      <c r="CR79" s="1315"/>
      <c r="CS79" s="1315"/>
      <c r="CT79" s="1315"/>
      <c r="CU79" s="1315"/>
      <c r="CV79" s="1315">
        <v>5.7</v>
      </c>
      <c r="CW79" s="1315"/>
      <c r="CX79" s="1315"/>
      <c r="CY79" s="1315"/>
      <c r="CZ79" s="1315"/>
      <c r="DA79" s="1315"/>
      <c r="DB79" s="1315"/>
      <c r="DC79" s="1315"/>
    </row>
    <row r="80" spans="2:107" x14ac:dyDescent="0.15">
      <c r="B80" s="395"/>
      <c r="G80" s="1310"/>
      <c r="H80" s="1310"/>
      <c r="I80" s="1330"/>
      <c r="J80" s="1330"/>
      <c r="K80" s="1332"/>
      <c r="L80" s="1332"/>
      <c r="M80" s="1332"/>
      <c r="N80" s="1332"/>
      <c r="AN80" s="1314"/>
      <c r="AO80" s="1314"/>
      <c r="AP80" s="1314"/>
      <c r="AQ80" s="1314"/>
      <c r="AR80" s="1314"/>
      <c r="AS80" s="1314"/>
      <c r="AT80" s="1314"/>
      <c r="AU80" s="1314"/>
      <c r="AV80" s="1314"/>
      <c r="AW80" s="1314"/>
      <c r="AX80" s="1314"/>
      <c r="AY80" s="1314"/>
      <c r="AZ80" s="1314"/>
      <c r="BA80" s="1314"/>
      <c r="BB80" s="1317"/>
      <c r="BC80" s="1317"/>
      <c r="BD80" s="1317"/>
      <c r="BE80" s="1317"/>
      <c r="BF80" s="1317"/>
      <c r="BG80" s="1317"/>
      <c r="BH80" s="1317"/>
      <c r="BI80" s="1317"/>
      <c r="BJ80" s="1317"/>
      <c r="BK80" s="1317"/>
      <c r="BL80" s="1317"/>
      <c r="BM80" s="1317"/>
      <c r="BN80" s="1317"/>
      <c r="BO80" s="1317"/>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85lZSD5ZjnRen8nofa3en3Tqczqu2J+xhjnYUK1l0pz7ujhbpIgsTuXNkpLitFr3jRiwo/XJpGA6WqJDk79Gg==" saltValue="r4HeoZcIwg/WPcMy6i+R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Sphr9NNdhNqRTviWSPu8JLvka36c7oEKoim57iWd5LWQ1GTgW7ornQ7v4JeI+k9iTex8qAWqW+FPh0LqfUNwLg==" saltValue="guG/5xuuU4hXW00+UXt0J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OIjtBvtlDm+EhTaW0IJpli1sIvxKN3tARdpcccg0VfW25ot/q2JcDY87ELFTr3V6h4KzrIPLTJrgrHZvLjyPiA==" saltValue="l61PJxNLeJqzQEdgSmMN6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28736</v>
      </c>
      <c r="E3" s="162"/>
      <c r="F3" s="163">
        <v>50880</v>
      </c>
      <c r="G3" s="164"/>
      <c r="H3" s="165"/>
    </row>
    <row r="4" spans="1:8" x14ac:dyDescent="0.15">
      <c r="A4" s="166"/>
      <c r="B4" s="167"/>
      <c r="C4" s="168"/>
      <c r="D4" s="169">
        <v>21484</v>
      </c>
      <c r="E4" s="170"/>
      <c r="F4" s="171">
        <v>27819</v>
      </c>
      <c r="G4" s="172"/>
      <c r="H4" s="173"/>
    </row>
    <row r="5" spans="1:8" x14ac:dyDescent="0.15">
      <c r="A5" s="154" t="s">
        <v>545</v>
      </c>
      <c r="B5" s="159"/>
      <c r="C5" s="160"/>
      <c r="D5" s="161">
        <v>32503</v>
      </c>
      <c r="E5" s="162"/>
      <c r="F5" s="163">
        <v>46395</v>
      </c>
      <c r="G5" s="164"/>
      <c r="H5" s="165"/>
    </row>
    <row r="6" spans="1:8" x14ac:dyDescent="0.15">
      <c r="A6" s="166"/>
      <c r="B6" s="167"/>
      <c r="C6" s="168"/>
      <c r="D6" s="169">
        <v>25077</v>
      </c>
      <c r="E6" s="170"/>
      <c r="F6" s="171">
        <v>26304</v>
      </c>
      <c r="G6" s="172"/>
      <c r="H6" s="173"/>
    </row>
    <row r="7" spans="1:8" x14ac:dyDescent="0.15">
      <c r="A7" s="154" t="s">
        <v>546</v>
      </c>
      <c r="B7" s="159"/>
      <c r="C7" s="160"/>
      <c r="D7" s="161">
        <v>27207</v>
      </c>
      <c r="E7" s="162"/>
      <c r="F7" s="163">
        <v>48088</v>
      </c>
      <c r="G7" s="164"/>
      <c r="H7" s="165"/>
    </row>
    <row r="8" spans="1:8" x14ac:dyDescent="0.15">
      <c r="A8" s="166"/>
      <c r="B8" s="167"/>
      <c r="C8" s="168"/>
      <c r="D8" s="169">
        <v>19840</v>
      </c>
      <c r="E8" s="170"/>
      <c r="F8" s="171">
        <v>25183</v>
      </c>
      <c r="G8" s="172"/>
      <c r="H8" s="173"/>
    </row>
    <row r="9" spans="1:8" x14ac:dyDescent="0.15">
      <c r="A9" s="154" t="s">
        <v>547</v>
      </c>
      <c r="B9" s="159"/>
      <c r="C9" s="160"/>
      <c r="D9" s="161">
        <v>35408</v>
      </c>
      <c r="E9" s="162"/>
      <c r="F9" s="163">
        <v>46457</v>
      </c>
      <c r="G9" s="164"/>
      <c r="H9" s="165"/>
    </row>
    <row r="10" spans="1:8" x14ac:dyDescent="0.15">
      <c r="A10" s="166"/>
      <c r="B10" s="167"/>
      <c r="C10" s="168"/>
      <c r="D10" s="169">
        <v>23438</v>
      </c>
      <c r="E10" s="170"/>
      <c r="F10" s="171">
        <v>24020</v>
      </c>
      <c r="G10" s="172"/>
      <c r="H10" s="173"/>
    </row>
    <row r="11" spans="1:8" x14ac:dyDescent="0.15">
      <c r="A11" s="154" t="s">
        <v>548</v>
      </c>
      <c r="B11" s="159"/>
      <c r="C11" s="160"/>
      <c r="D11" s="161">
        <v>43615</v>
      </c>
      <c r="E11" s="162"/>
      <c r="F11" s="163">
        <v>51849</v>
      </c>
      <c r="G11" s="164"/>
      <c r="H11" s="165"/>
    </row>
    <row r="12" spans="1:8" x14ac:dyDescent="0.15">
      <c r="A12" s="166"/>
      <c r="B12" s="167"/>
      <c r="C12" s="174"/>
      <c r="D12" s="169">
        <v>31201</v>
      </c>
      <c r="E12" s="170"/>
      <c r="F12" s="171">
        <v>26326</v>
      </c>
      <c r="G12" s="172"/>
      <c r="H12" s="173"/>
    </row>
    <row r="13" spans="1:8" x14ac:dyDescent="0.15">
      <c r="A13" s="154"/>
      <c r="B13" s="159"/>
      <c r="C13" s="175"/>
      <c r="D13" s="176">
        <v>33494</v>
      </c>
      <c r="E13" s="177"/>
      <c r="F13" s="178">
        <v>48734</v>
      </c>
      <c r="G13" s="179"/>
      <c r="H13" s="165"/>
    </row>
    <row r="14" spans="1:8" x14ac:dyDescent="0.15">
      <c r="A14" s="166"/>
      <c r="B14" s="167"/>
      <c r="C14" s="168"/>
      <c r="D14" s="169">
        <v>24208</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3.76</v>
      </c>
      <c r="C19" s="180">
        <f>ROUND(VALUE(SUBSTITUTE(実質収支比率等に係る経年分析!G$48,"▲","-")),2)</f>
        <v>1.83</v>
      </c>
      <c r="D19" s="180">
        <f>ROUND(VALUE(SUBSTITUTE(実質収支比率等に係る経年分析!H$48,"▲","-")),2)</f>
        <v>3.29</v>
      </c>
      <c r="E19" s="180">
        <f>ROUND(VALUE(SUBSTITUTE(実質収支比率等に係る経年分析!I$48,"▲","-")),2)</f>
        <v>3.46</v>
      </c>
      <c r="F19" s="180">
        <f>ROUND(VALUE(SUBSTITUTE(実質収支比率等に係る経年分析!J$48,"▲","-")),2)</f>
        <v>1.49</v>
      </c>
    </row>
    <row r="20" spans="1:11" x14ac:dyDescent="0.15">
      <c r="A20" s="180" t="s">
        <v>55</v>
      </c>
      <c r="B20" s="180">
        <f>ROUND(VALUE(SUBSTITUTE(実質収支比率等に係る経年分析!F$47,"▲","-")),2)</f>
        <v>9.59</v>
      </c>
      <c r="C20" s="180">
        <f>ROUND(VALUE(SUBSTITUTE(実質収支比率等に係る経年分析!G$47,"▲","-")),2)</f>
        <v>11.5</v>
      </c>
      <c r="D20" s="180">
        <f>ROUND(VALUE(SUBSTITUTE(実質収支比率等に係る経年分析!H$47,"▲","-")),2)</f>
        <v>10.66</v>
      </c>
      <c r="E20" s="180">
        <f>ROUND(VALUE(SUBSTITUTE(実質収支比率等に係る経年分析!I$47,"▲","-")),2)</f>
        <v>9.66</v>
      </c>
      <c r="F20" s="180">
        <f>ROUND(VALUE(SUBSTITUTE(実質収支比率等に係る経年分析!J$47,"▲","-")),2)</f>
        <v>9.84</v>
      </c>
    </row>
    <row r="21" spans="1:11" x14ac:dyDescent="0.15">
      <c r="A21" s="180" t="s">
        <v>56</v>
      </c>
      <c r="B21" s="180">
        <f>IF(ISNUMBER(VALUE(SUBSTITUTE(実質収支比率等に係る経年分析!F$49,"▲","-"))),ROUND(VALUE(SUBSTITUTE(実質収支比率等に係る経年分析!F$49,"▲","-")),2),NA())</f>
        <v>2.0099999999999998</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0.52</v>
      </c>
      <c r="E21" s="180">
        <f>IF(ISNUMBER(VALUE(SUBSTITUTE(実質収支比率等に係る経年分析!I$49,"▲","-"))),ROUND(VALUE(SUBSTITUTE(実質収支比率等に係る経年分析!I$49,"▲","-")),2),NA())</f>
        <v>1.04</v>
      </c>
      <c r="F21" s="180">
        <f>IF(ISNUMBER(VALUE(SUBSTITUTE(実質収支比率等に係る経年分析!J$49,"▲","-"))),ROUND(VALUE(SUBSTITUTE(実質収支比率等に係る経年分析!J$49,"▲","-")),2),NA())</f>
        <v>-1.76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借入金管理特別会計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母子・父子福祉資金特別会計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18945</v>
      </c>
      <c r="E42" s="182"/>
      <c r="F42" s="182"/>
      <c r="G42" s="182">
        <f>'実質公債費比率（分子）の構造'!L$52</f>
        <v>18638</v>
      </c>
      <c r="H42" s="182"/>
      <c r="I42" s="182"/>
      <c r="J42" s="182">
        <f>'実質公債費比率（分子）の構造'!M$52</f>
        <v>18366</v>
      </c>
      <c r="K42" s="182"/>
      <c r="L42" s="182"/>
      <c r="M42" s="182">
        <f>'実質公債費比率（分子）の構造'!N$52</f>
        <v>18024</v>
      </c>
      <c r="N42" s="182"/>
      <c r="O42" s="182"/>
      <c r="P42" s="182">
        <f>'実質公債費比率（分子）の構造'!O$52</f>
        <v>17965</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1056</v>
      </c>
      <c r="C44" s="182"/>
      <c r="D44" s="182"/>
      <c r="E44" s="182">
        <f>'実質公債費比率（分子）の構造'!L$50</f>
        <v>1057</v>
      </c>
      <c r="F44" s="182"/>
      <c r="G44" s="182"/>
      <c r="H44" s="182">
        <f>'実質公債費比率（分子）の構造'!M$50</f>
        <v>1146</v>
      </c>
      <c r="I44" s="182"/>
      <c r="J44" s="182"/>
      <c r="K44" s="182">
        <f>'実質公債費比率（分子）の構造'!N$50</f>
        <v>1187</v>
      </c>
      <c r="L44" s="182"/>
      <c r="M44" s="182"/>
      <c r="N44" s="182">
        <f>'実質公債費比率（分子）の構造'!O$50</f>
        <v>1091</v>
      </c>
      <c r="O44" s="182"/>
      <c r="P44" s="182"/>
    </row>
    <row r="45" spans="1:16" x14ac:dyDescent="0.15">
      <c r="A45" s="182" t="s">
        <v>66</v>
      </c>
      <c r="B45" s="182">
        <f>'実質公債費比率（分子）の構造'!K$49</f>
        <v>467</v>
      </c>
      <c r="C45" s="182"/>
      <c r="D45" s="182"/>
      <c r="E45" s="182">
        <f>'実質公債費比率（分子）の構造'!L$49</f>
        <v>407</v>
      </c>
      <c r="F45" s="182"/>
      <c r="G45" s="182"/>
      <c r="H45" s="182">
        <f>'実質公債費比率（分子）の構造'!M$49</f>
        <v>243</v>
      </c>
      <c r="I45" s="182"/>
      <c r="J45" s="182"/>
      <c r="K45" s="182">
        <f>'実質公債費比率（分子）の構造'!N$49</f>
        <v>210</v>
      </c>
      <c r="L45" s="182"/>
      <c r="M45" s="182"/>
      <c r="N45" s="182">
        <f>'実質公債費比率（分子）の構造'!O$49</f>
        <v>184</v>
      </c>
      <c r="O45" s="182"/>
      <c r="P45" s="182"/>
    </row>
    <row r="46" spans="1:16" x14ac:dyDescent="0.15">
      <c r="A46" s="182" t="s">
        <v>67</v>
      </c>
      <c r="B46" s="182">
        <f>'実質公債費比率（分子）の構造'!K$48</f>
        <v>4263</v>
      </c>
      <c r="C46" s="182"/>
      <c r="D46" s="182"/>
      <c r="E46" s="182">
        <f>'実質公債費比率（分子）の構造'!L$48</f>
        <v>4053</v>
      </c>
      <c r="F46" s="182"/>
      <c r="G46" s="182"/>
      <c r="H46" s="182">
        <f>'実質公債費比率（分子）の構造'!M$48</f>
        <v>3732</v>
      </c>
      <c r="I46" s="182"/>
      <c r="J46" s="182"/>
      <c r="K46" s="182">
        <f>'実質公債費比率（分子）の構造'!N$48</f>
        <v>3442</v>
      </c>
      <c r="L46" s="182"/>
      <c r="M46" s="182"/>
      <c r="N46" s="182">
        <f>'実質公債費比率（分子）の構造'!O$48</f>
        <v>3744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12706</v>
      </c>
      <c r="C49" s="182"/>
      <c r="D49" s="182"/>
      <c r="E49" s="182">
        <f>'実質公債費比率（分子）の構造'!L$45</f>
        <v>12665</v>
      </c>
      <c r="F49" s="182"/>
      <c r="G49" s="182"/>
      <c r="H49" s="182">
        <f>'実質公債費比率（分子）の構造'!M$45</f>
        <v>12652</v>
      </c>
      <c r="I49" s="182"/>
      <c r="J49" s="182"/>
      <c r="K49" s="182">
        <f>'実質公債費比率（分子）の構造'!N$45</f>
        <v>12438</v>
      </c>
      <c r="L49" s="182"/>
      <c r="M49" s="182"/>
      <c r="N49" s="182">
        <f>'実質公債費比率（分子）の構造'!O$45</f>
        <v>12018</v>
      </c>
      <c r="O49" s="182"/>
      <c r="P49" s="182"/>
    </row>
    <row r="50" spans="1:16" x14ac:dyDescent="0.15">
      <c r="A50" s="182" t="s">
        <v>71</v>
      </c>
      <c r="B50" s="182" t="e">
        <f>NA()</f>
        <v>#N/A</v>
      </c>
      <c r="C50" s="182">
        <f>IF(ISNUMBER('実質公債費比率（分子）の構造'!K$53),'実質公債費比率（分子）の構造'!K$53,NA())</f>
        <v>-453</v>
      </c>
      <c r="D50" s="182" t="e">
        <f>NA()</f>
        <v>#N/A</v>
      </c>
      <c r="E50" s="182" t="e">
        <f>NA()</f>
        <v>#N/A</v>
      </c>
      <c r="F50" s="182">
        <f>IF(ISNUMBER('実質公債費比率（分子）の構造'!L$53),'実質公債費比率（分子）の構造'!L$53,NA())</f>
        <v>-456</v>
      </c>
      <c r="G50" s="182" t="e">
        <f>NA()</f>
        <v>#N/A</v>
      </c>
      <c r="H50" s="182" t="e">
        <f>NA()</f>
        <v>#N/A</v>
      </c>
      <c r="I50" s="182">
        <f>IF(ISNUMBER('実質公債費比率（分子）の構造'!M$53),'実質公債費比率（分子）の構造'!M$53,NA())</f>
        <v>-593</v>
      </c>
      <c r="J50" s="182" t="e">
        <f>NA()</f>
        <v>#N/A</v>
      </c>
      <c r="K50" s="182" t="e">
        <f>NA()</f>
        <v>#N/A</v>
      </c>
      <c r="L50" s="182">
        <f>IF(ISNUMBER('実質公債費比率（分子）の構造'!N$53),'実質公債費比率（分子）の構造'!N$53,NA())</f>
        <v>-747</v>
      </c>
      <c r="M50" s="182" t="e">
        <f>NA()</f>
        <v>#N/A</v>
      </c>
      <c r="N50" s="182" t="e">
        <f>NA()</f>
        <v>#N/A</v>
      </c>
      <c r="O50" s="182">
        <f>IF(ISNUMBER('実質公債費比率（分子）の構造'!O$53),'実質公債費比率（分子）の構造'!O$53,NA())</f>
        <v>-928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129655</v>
      </c>
      <c r="E56" s="181"/>
      <c r="F56" s="181"/>
      <c r="G56" s="181">
        <f>'将来負担比率（分子）の構造'!J$52</f>
        <v>126246</v>
      </c>
      <c r="H56" s="181"/>
      <c r="I56" s="181"/>
      <c r="J56" s="181">
        <f>'将来負担比率（分子）の構造'!K$52</f>
        <v>123379</v>
      </c>
      <c r="K56" s="181"/>
      <c r="L56" s="181"/>
      <c r="M56" s="181">
        <f>'将来負担比率（分子）の構造'!L$52</f>
        <v>124712</v>
      </c>
      <c r="N56" s="181"/>
      <c r="O56" s="181"/>
      <c r="P56" s="181">
        <f>'将来負担比率（分子）の構造'!M$52</f>
        <v>124744</v>
      </c>
    </row>
    <row r="57" spans="1:16" x14ac:dyDescent="0.15">
      <c r="A57" s="181" t="s">
        <v>42</v>
      </c>
      <c r="B57" s="181"/>
      <c r="C57" s="181"/>
      <c r="D57" s="181">
        <f>'将来負担比率（分子）の構造'!I$51</f>
        <v>49479</v>
      </c>
      <c r="E57" s="181"/>
      <c r="F57" s="181"/>
      <c r="G57" s="181">
        <f>'将来負担比率（分子）の構造'!J$51</f>
        <v>46901</v>
      </c>
      <c r="H57" s="181"/>
      <c r="I57" s="181"/>
      <c r="J57" s="181">
        <f>'将来負担比率（分子）の構造'!K$51</f>
        <v>45141</v>
      </c>
      <c r="K57" s="181"/>
      <c r="L57" s="181"/>
      <c r="M57" s="181">
        <f>'将来負担比率（分子）の構造'!L$51</f>
        <v>43501</v>
      </c>
      <c r="N57" s="181"/>
      <c r="O57" s="181"/>
      <c r="P57" s="181">
        <f>'将来負担比率（分子）の構造'!M$51</f>
        <v>45704</v>
      </c>
    </row>
    <row r="58" spans="1:16" x14ac:dyDescent="0.15">
      <c r="A58" s="181" t="s">
        <v>41</v>
      </c>
      <c r="B58" s="181"/>
      <c r="C58" s="181"/>
      <c r="D58" s="181">
        <f>'将来負担比率（分子）の構造'!I$50</f>
        <v>23468</v>
      </c>
      <c r="E58" s="181"/>
      <c r="F58" s="181"/>
      <c r="G58" s="181">
        <f>'将来負担比率（分子）の構造'!J$50</f>
        <v>26197</v>
      </c>
      <c r="H58" s="181"/>
      <c r="I58" s="181"/>
      <c r="J58" s="181">
        <f>'将来負担比率（分子）の構造'!K$50</f>
        <v>27171</v>
      </c>
      <c r="K58" s="181"/>
      <c r="L58" s="181"/>
      <c r="M58" s="181">
        <f>'将来負担比率（分子）の構造'!L$50</f>
        <v>26101</v>
      </c>
      <c r="N58" s="181"/>
      <c r="O58" s="181"/>
      <c r="P58" s="181">
        <f>'将来負担比率（分子）の構造'!M$50</f>
        <v>27047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24856</v>
      </c>
      <c r="C62" s="181"/>
      <c r="D62" s="181"/>
      <c r="E62" s="181">
        <f>'将来負担比率（分子）の構造'!J$45</f>
        <v>24056</v>
      </c>
      <c r="F62" s="181"/>
      <c r="G62" s="181"/>
      <c r="H62" s="181">
        <f>'将来負担比率（分子）の構造'!K$45</f>
        <v>23004</v>
      </c>
      <c r="I62" s="181"/>
      <c r="J62" s="181"/>
      <c r="K62" s="181">
        <f>'将来負担比率（分子）の構造'!L$45</f>
        <v>22020</v>
      </c>
      <c r="L62" s="181"/>
      <c r="M62" s="181"/>
      <c r="N62" s="181">
        <f>'将来負担比率（分子）の構造'!M$45</f>
        <v>20450</v>
      </c>
      <c r="O62" s="181"/>
      <c r="P62" s="181"/>
    </row>
    <row r="63" spans="1:16" x14ac:dyDescent="0.15">
      <c r="A63" s="181" t="s">
        <v>34</v>
      </c>
      <c r="B63" s="181">
        <f>'将来負担比率（分子）の構造'!I$44</f>
        <v>1077</v>
      </c>
      <c r="C63" s="181"/>
      <c r="D63" s="181"/>
      <c r="E63" s="181">
        <f>'将来負担比率（分子）の構造'!J$44</f>
        <v>768</v>
      </c>
      <c r="F63" s="181"/>
      <c r="G63" s="181"/>
      <c r="H63" s="181">
        <f>'将来負担比率（分子）の構造'!K$44</f>
        <v>531</v>
      </c>
      <c r="I63" s="181"/>
      <c r="J63" s="181"/>
      <c r="K63" s="181">
        <f>'将来負担比率（分子）の構造'!L$44</f>
        <v>308</v>
      </c>
      <c r="L63" s="181"/>
      <c r="M63" s="181"/>
      <c r="N63" s="181">
        <f>'将来負担比率（分子）の構造'!M$44</f>
        <v>114</v>
      </c>
      <c r="O63" s="181"/>
      <c r="P63" s="181"/>
    </row>
    <row r="64" spans="1:16" x14ac:dyDescent="0.15">
      <c r="A64" s="181" t="s">
        <v>33</v>
      </c>
      <c r="B64" s="181">
        <f>'将来負担比率（分子）の構造'!I$43</f>
        <v>35498</v>
      </c>
      <c r="C64" s="181"/>
      <c r="D64" s="181"/>
      <c r="E64" s="181">
        <f>'将来負担比率（分子）の構造'!J$43</f>
        <v>33452</v>
      </c>
      <c r="F64" s="181"/>
      <c r="G64" s="181"/>
      <c r="H64" s="181">
        <f>'将来負担比率（分子）の構造'!K$43</f>
        <v>31721</v>
      </c>
      <c r="I64" s="181"/>
      <c r="J64" s="181"/>
      <c r="K64" s="181">
        <f>'将来負担比率（分子）の構造'!L$43</f>
        <v>29024</v>
      </c>
      <c r="L64" s="181"/>
      <c r="M64" s="181"/>
      <c r="N64" s="181">
        <f>'将来負担比率（分子）の構造'!M$43</f>
        <v>28004</v>
      </c>
      <c r="O64" s="181"/>
      <c r="P64" s="181"/>
    </row>
    <row r="65" spans="1:16" x14ac:dyDescent="0.15">
      <c r="A65" s="181" t="s">
        <v>32</v>
      </c>
      <c r="B65" s="181">
        <f>'将来負担比率（分子）の構造'!I$42</f>
        <v>11376</v>
      </c>
      <c r="C65" s="181"/>
      <c r="D65" s="181"/>
      <c r="E65" s="181">
        <f>'将来負担比率（分子）の構造'!J$42</f>
        <v>10742</v>
      </c>
      <c r="F65" s="181"/>
      <c r="G65" s="181"/>
      <c r="H65" s="181">
        <f>'将来負担比率（分子）の構造'!K$42</f>
        <v>9258</v>
      </c>
      <c r="I65" s="181"/>
      <c r="J65" s="181"/>
      <c r="K65" s="181">
        <f>'将来負担比率（分子）の構造'!L$42</f>
        <v>7540</v>
      </c>
      <c r="L65" s="181"/>
      <c r="M65" s="181"/>
      <c r="N65" s="181">
        <f>'将来負担比率（分子）の構造'!M$42</f>
        <v>6020</v>
      </c>
      <c r="O65" s="181"/>
      <c r="P65" s="181"/>
    </row>
    <row r="66" spans="1:16" x14ac:dyDescent="0.15">
      <c r="A66" s="181" t="s">
        <v>31</v>
      </c>
      <c r="B66" s="181">
        <f>'将来負担比率（分子）の構造'!I$41</f>
        <v>129650</v>
      </c>
      <c r="C66" s="181"/>
      <c r="D66" s="181"/>
      <c r="E66" s="181">
        <f>'将来負担比率（分子）の構造'!J$41</f>
        <v>130234</v>
      </c>
      <c r="F66" s="181"/>
      <c r="G66" s="181"/>
      <c r="H66" s="181">
        <f>'将来負担比率（分子）の構造'!K$41</f>
        <v>129037</v>
      </c>
      <c r="I66" s="181"/>
      <c r="J66" s="181"/>
      <c r="K66" s="181">
        <f>'将来負担比率（分子）の構造'!L$41</f>
        <v>127840</v>
      </c>
      <c r="L66" s="181"/>
      <c r="M66" s="181"/>
      <c r="N66" s="181">
        <f>'将来負担比率（分子）の構造'!M$41</f>
        <v>134459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11440</v>
      </c>
      <c r="C72" s="185">
        <f>基金残高に係る経年分析!G55</f>
        <v>10441</v>
      </c>
      <c r="D72" s="185">
        <f>基金残高に係る経年分析!H55</f>
        <v>10659</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12428</v>
      </c>
      <c r="C74" s="185">
        <f>基金残高に係る経年分析!G57</f>
        <v>11882</v>
      </c>
      <c r="D74" s="185">
        <f>基金残高に係る経年分析!H57</f>
        <v>12594</v>
      </c>
    </row>
  </sheetData>
  <sheetProtection algorithmName="SHA-512" hashValue="k6QLDU/kYXmmeHMuJIA6CsQZj4mCq613I2/+e2CiqlGiXW9n6VBqrVvG9qhvDUrCe+apSItf44eL/7i4Je247A==" saltValue="Vil+TRCgOy7QSuyxBIZ+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 sqref="B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91630705</v>
      </c>
      <c r="S5" s="673"/>
      <c r="T5" s="673"/>
      <c r="U5" s="673"/>
      <c r="V5" s="673"/>
      <c r="W5" s="673"/>
      <c r="X5" s="673"/>
      <c r="Y5" s="674"/>
      <c r="Z5" s="675">
        <v>43.7</v>
      </c>
      <c r="AA5" s="675"/>
      <c r="AB5" s="675"/>
      <c r="AC5" s="675"/>
      <c r="AD5" s="676">
        <v>84592504</v>
      </c>
      <c r="AE5" s="676"/>
      <c r="AF5" s="676"/>
      <c r="AG5" s="676"/>
      <c r="AH5" s="676"/>
      <c r="AI5" s="676"/>
      <c r="AJ5" s="676"/>
      <c r="AK5" s="676"/>
      <c r="AL5" s="677">
        <v>81.3</v>
      </c>
      <c r="AM5" s="678"/>
      <c r="AN5" s="678"/>
      <c r="AO5" s="679"/>
      <c r="AP5" s="669" t="s">
        <v>226</v>
      </c>
      <c r="AQ5" s="670"/>
      <c r="AR5" s="670"/>
      <c r="AS5" s="670"/>
      <c r="AT5" s="670"/>
      <c r="AU5" s="670"/>
      <c r="AV5" s="670"/>
      <c r="AW5" s="670"/>
      <c r="AX5" s="670"/>
      <c r="AY5" s="670"/>
      <c r="AZ5" s="670"/>
      <c r="BA5" s="670"/>
      <c r="BB5" s="670"/>
      <c r="BC5" s="670"/>
      <c r="BD5" s="670"/>
      <c r="BE5" s="670"/>
      <c r="BF5" s="671"/>
      <c r="BG5" s="683">
        <v>82457038</v>
      </c>
      <c r="BH5" s="684"/>
      <c r="BI5" s="684"/>
      <c r="BJ5" s="684"/>
      <c r="BK5" s="684"/>
      <c r="BL5" s="684"/>
      <c r="BM5" s="684"/>
      <c r="BN5" s="685"/>
      <c r="BO5" s="686">
        <v>90</v>
      </c>
      <c r="BP5" s="686"/>
      <c r="BQ5" s="686"/>
      <c r="BR5" s="686"/>
      <c r="BS5" s="687">
        <v>503694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1010991</v>
      </c>
      <c r="S6" s="684"/>
      <c r="T6" s="684"/>
      <c r="U6" s="684"/>
      <c r="V6" s="684"/>
      <c r="W6" s="684"/>
      <c r="X6" s="684"/>
      <c r="Y6" s="685"/>
      <c r="Z6" s="686">
        <v>0.5</v>
      </c>
      <c r="AA6" s="686"/>
      <c r="AB6" s="686"/>
      <c r="AC6" s="686"/>
      <c r="AD6" s="687">
        <v>1010991</v>
      </c>
      <c r="AE6" s="687"/>
      <c r="AF6" s="687"/>
      <c r="AG6" s="687"/>
      <c r="AH6" s="687"/>
      <c r="AI6" s="687"/>
      <c r="AJ6" s="687"/>
      <c r="AK6" s="687"/>
      <c r="AL6" s="688">
        <v>1</v>
      </c>
      <c r="AM6" s="689"/>
      <c r="AN6" s="689"/>
      <c r="AO6" s="690"/>
      <c r="AP6" s="680" t="s">
        <v>231</v>
      </c>
      <c r="AQ6" s="681"/>
      <c r="AR6" s="681"/>
      <c r="AS6" s="681"/>
      <c r="AT6" s="681"/>
      <c r="AU6" s="681"/>
      <c r="AV6" s="681"/>
      <c r="AW6" s="681"/>
      <c r="AX6" s="681"/>
      <c r="AY6" s="681"/>
      <c r="AZ6" s="681"/>
      <c r="BA6" s="681"/>
      <c r="BB6" s="681"/>
      <c r="BC6" s="681"/>
      <c r="BD6" s="681"/>
      <c r="BE6" s="681"/>
      <c r="BF6" s="682"/>
      <c r="BG6" s="683">
        <v>82457038</v>
      </c>
      <c r="BH6" s="684"/>
      <c r="BI6" s="684"/>
      <c r="BJ6" s="684"/>
      <c r="BK6" s="684"/>
      <c r="BL6" s="684"/>
      <c r="BM6" s="684"/>
      <c r="BN6" s="685"/>
      <c r="BO6" s="686">
        <v>90</v>
      </c>
      <c r="BP6" s="686"/>
      <c r="BQ6" s="686"/>
      <c r="BR6" s="686"/>
      <c r="BS6" s="687">
        <v>503694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716757</v>
      </c>
      <c r="CS6" s="684"/>
      <c r="CT6" s="684"/>
      <c r="CU6" s="684"/>
      <c r="CV6" s="684"/>
      <c r="CW6" s="684"/>
      <c r="CX6" s="684"/>
      <c r="CY6" s="685"/>
      <c r="CZ6" s="677">
        <v>0.3</v>
      </c>
      <c r="DA6" s="678"/>
      <c r="DB6" s="678"/>
      <c r="DC6" s="697"/>
      <c r="DD6" s="692" t="s">
        <v>233</v>
      </c>
      <c r="DE6" s="684"/>
      <c r="DF6" s="684"/>
      <c r="DG6" s="684"/>
      <c r="DH6" s="684"/>
      <c r="DI6" s="684"/>
      <c r="DJ6" s="684"/>
      <c r="DK6" s="684"/>
      <c r="DL6" s="684"/>
      <c r="DM6" s="684"/>
      <c r="DN6" s="684"/>
      <c r="DO6" s="684"/>
      <c r="DP6" s="685"/>
      <c r="DQ6" s="692">
        <v>716300</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121060</v>
      </c>
      <c r="S7" s="684"/>
      <c r="T7" s="684"/>
      <c r="U7" s="684"/>
      <c r="V7" s="684"/>
      <c r="W7" s="684"/>
      <c r="X7" s="684"/>
      <c r="Y7" s="685"/>
      <c r="Z7" s="686">
        <v>0.1</v>
      </c>
      <c r="AA7" s="686"/>
      <c r="AB7" s="686"/>
      <c r="AC7" s="686"/>
      <c r="AD7" s="687">
        <v>121060</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42355169</v>
      </c>
      <c r="BH7" s="684"/>
      <c r="BI7" s="684"/>
      <c r="BJ7" s="684"/>
      <c r="BK7" s="684"/>
      <c r="BL7" s="684"/>
      <c r="BM7" s="684"/>
      <c r="BN7" s="685"/>
      <c r="BO7" s="686">
        <v>46.2</v>
      </c>
      <c r="BP7" s="686"/>
      <c r="BQ7" s="686"/>
      <c r="BR7" s="686"/>
      <c r="BS7" s="687">
        <v>503694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18469719</v>
      </c>
      <c r="CS7" s="684"/>
      <c r="CT7" s="684"/>
      <c r="CU7" s="684"/>
      <c r="CV7" s="684"/>
      <c r="CW7" s="684"/>
      <c r="CX7" s="684"/>
      <c r="CY7" s="685"/>
      <c r="CZ7" s="686">
        <v>9</v>
      </c>
      <c r="DA7" s="686"/>
      <c r="DB7" s="686"/>
      <c r="DC7" s="686"/>
      <c r="DD7" s="692">
        <v>709448</v>
      </c>
      <c r="DE7" s="684"/>
      <c r="DF7" s="684"/>
      <c r="DG7" s="684"/>
      <c r="DH7" s="684"/>
      <c r="DI7" s="684"/>
      <c r="DJ7" s="684"/>
      <c r="DK7" s="684"/>
      <c r="DL7" s="684"/>
      <c r="DM7" s="684"/>
      <c r="DN7" s="684"/>
      <c r="DO7" s="684"/>
      <c r="DP7" s="685"/>
      <c r="DQ7" s="692">
        <v>16535595</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600797</v>
      </c>
      <c r="S8" s="684"/>
      <c r="T8" s="684"/>
      <c r="U8" s="684"/>
      <c r="V8" s="684"/>
      <c r="W8" s="684"/>
      <c r="X8" s="684"/>
      <c r="Y8" s="685"/>
      <c r="Z8" s="686">
        <v>0.3</v>
      </c>
      <c r="AA8" s="686"/>
      <c r="AB8" s="686"/>
      <c r="AC8" s="686"/>
      <c r="AD8" s="687">
        <v>600797</v>
      </c>
      <c r="AE8" s="687"/>
      <c r="AF8" s="687"/>
      <c r="AG8" s="687"/>
      <c r="AH8" s="687"/>
      <c r="AI8" s="687"/>
      <c r="AJ8" s="687"/>
      <c r="AK8" s="687"/>
      <c r="AL8" s="688">
        <v>0.6</v>
      </c>
      <c r="AM8" s="689"/>
      <c r="AN8" s="689"/>
      <c r="AO8" s="690"/>
      <c r="AP8" s="680" t="s">
        <v>238</v>
      </c>
      <c r="AQ8" s="681"/>
      <c r="AR8" s="681"/>
      <c r="AS8" s="681"/>
      <c r="AT8" s="681"/>
      <c r="AU8" s="681"/>
      <c r="AV8" s="681"/>
      <c r="AW8" s="681"/>
      <c r="AX8" s="681"/>
      <c r="AY8" s="681"/>
      <c r="AZ8" s="681"/>
      <c r="BA8" s="681"/>
      <c r="BB8" s="681"/>
      <c r="BC8" s="681"/>
      <c r="BD8" s="681"/>
      <c r="BE8" s="681"/>
      <c r="BF8" s="682"/>
      <c r="BG8" s="683">
        <v>976890</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101113272</v>
      </c>
      <c r="CS8" s="684"/>
      <c r="CT8" s="684"/>
      <c r="CU8" s="684"/>
      <c r="CV8" s="684"/>
      <c r="CW8" s="684"/>
      <c r="CX8" s="684"/>
      <c r="CY8" s="685"/>
      <c r="CZ8" s="686">
        <v>49.2</v>
      </c>
      <c r="DA8" s="686"/>
      <c r="DB8" s="686"/>
      <c r="DC8" s="686"/>
      <c r="DD8" s="692">
        <v>1908875</v>
      </c>
      <c r="DE8" s="684"/>
      <c r="DF8" s="684"/>
      <c r="DG8" s="684"/>
      <c r="DH8" s="684"/>
      <c r="DI8" s="684"/>
      <c r="DJ8" s="684"/>
      <c r="DK8" s="684"/>
      <c r="DL8" s="684"/>
      <c r="DM8" s="684"/>
      <c r="DN8" s="684"/>
      <c r="DO8" s="684"/>
      <c r="DP8" s="685"/>
      <c r="DQ8" s="692">
        <v>45565162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369438</v>
      </c>
      <c r="S9" s="684"/>
      <c r="T9" s="684"/>
      <c r="U9" s="684"/>
      <c r="V9" s="684"/>
      <c r="W9" s="684"/>
      <c r="X9" s="684"/>
      <c r="Y9" s="685"/>
      <c r="Z9" s="686">
        <v>0.2</v>
      </c>
      <c r="AA9" s="686"/>
      <c r="AB9" s="686"/>
      <c r="AC9" s="686"/>
      <c r="AD9" s="687">
        <v>369438</v>
      </c>
      <c r="AE9" s="687"/>
      <c r="AF9" s="687"/>
      <c r="AG9" s="687"/>
      <c r="AH9" s="687"/>
      <c r="AI9" s="687"/>
      <c r="AJ9" s="687"/>
      <c r="AK9" s="687"/>
      <c r="AL9" s="688">
        <v>0.4</v>
      </c>
      <c r="AM9" s="689"/>
      <c r="AN9" s="689"/>
      <c r="AO9" s="690"/>
      <c r="AP9" s="680" t="s">
        <v>241</v>
      </c>
      <c r="AQ9" s="681"/>
      <c r="AR9" s="681"/>
      <c r="AS9" s="681"/>
      <c r="AT9" s="681"/>
      <c r="AU9" s="681"/>
      <c r="AV9" s="681"/>
      <c r="AW9" s="681"/>
      <c r="AX9" s="681"/>
      <c r="AY9" s="681"/>
      <c r="AZ9" s="681"/>
      <c r="BA9" s="681"/>
      <c r="BB9" s="681"/>
      <c r="BC9" s="681"/>
      <c r="BD9" s="681"/>
      <c r="BE9" s="681"/>
      <c r="BF9" s="682"/>
      <c r="BG9" s="683">
        <v>35761269</v>
      </c>
      <c r="BH9" s="684"/>
      <c r="BI9" s="684"/>
      <c r="BJ9" s="684"/>
      <c r="BK9" s="684"/>
      <c r="BL9" s="684"/>
      <c r="BM9" s="684"/>
      <c r="BN9" s="685"/>
      <c r="BO9" s="686">
        <v>39</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18519148</v>
      </c>
      <c r="CS9" s="684"/>
      <c r="CT9" s="684"/>
      <c r="CU9" s="684"/>
      <c r="CV9" s="684"/>
      <c r="CW9" s="684"/>
      <c r="CX9" s="684"/>
      <c r="CY9" s="685"/>
      <c r="CZ9" s="686">
        <v>9</v>
      </c>
      <c r="DA9" s="686"/>
      <c r="DB9" s="686"/>
      <c r="DC9" s="686"/>
      <c r="DD9" s="692">
        <v>3800749</v>
      </c>
      <c r="DE9" s="684"/>
      <c r="DF9" s="684"/>
      <c r="DG9" s="684"/>
      <c r="DH9" s="684"/>
      <c r="DI9" s="684"/>
      <c r="DJ9" s="684"/>
      <c r="DK9" s="684"/>
      <c r="DL9" s="684"/>
      <c r="DM9" s="684"/>
      <c r="DN9" s="684"/>
      <c r="DO9" s="684"/>
      <c r="DP9" s="685"/>
      <c r="DQ9" s="692">
        <v>11399863</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233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1478226</v>
      </c>
      <c r="BH10" s="684"/>
      <c r="BI10" s="684"/>
      <c r="BJ10" s="684"/>
      <c r="BK10" s="684"/>
      <c r="BL10" s="684"/>
      <c r="BM10" s="684"/>
      <c r="BN10" s="685"/>
      <c r="BO10" s="686">
        <v>1.6</v>
      </c>
      <c r="BP10" s="686"/>
      <c r="BQ10" s="686"/>
      <c r="BR10" s="686"/>
      <c r="BS10" s="692" t="s">
        <v>128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466155</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379553</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9842680</v>
      </c>
      <c r="S11" s="684"/>
      <c r="T11" s="684"/>
      <c r="U11" s="684"/>
      <c r="V11" s="684"/>
      <c r="W11" s="684"/>
      <c r="X11" s="684"/>
      <c r="Y11" s="685"/>
      <c r="Z11" s="688">
        <v>4.7</v>
      </c>
      <c r="AA11" s="689"/>
      <c r="AB11" s="689"/>
      <c r="AC11" s="701"/>
      <c r="AD11" s="692">
        <v>9842680</v>
      </c>
      <c r="AE11" s="684"/>
      <c r="AF11" s="684"/>
      <c r="AG11" s="684"/>
      <c r="AH11" s="684"/>
      <c r="AI11" s="684"/>
      <c r="AJ11" s="684"/>
      <c r="AK11" s="685"/>
      <c r="AL11" s="688">
        <v>9.5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4138784</v>
      </c>
      <c r="BH11" s="684"/>
      <c r="BI11" s="684"/>
      <c r="BJ11" s="684"/>
      <c r="BK11" s="684"/>
      <c r="BL11" s="684"/>
      <c r="BM11" s="684"/>
      <c r="BN11" s="685"/>
      <c r="BO11" s="686">
        <v>4.5</v>
      </c>
      <c r="BP11" s="686"/>
      <c r="BQ11" s="686"/>
      <c r="BR11" s="686"/>
      <c r="BS11" s="692">
        <v>503694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416757</v>
      </c>
      <c r="CS11" s="684"/>
      <c r="CT11" s="684"/>
      <c r="CU11" s="684"/>
      <c r="CV11" s="684"/>
      <c r="CW11" s="684"/>
      <c r="CX11" s="684"/>
      <c r="CY11" s="685"/>
      <c r="CZ11" s="686">
        <v>0.2</v>
      </c>
      <c r="DA11" s="686"/>
      <c r="DB11" s="686"/>
      <c r="DC11" s="686"/>
      <c r="DD11" s="692">
        <v>57282</v>
      </c>
      <c r="DE11" s="684"/>
      <c r="DF11" s="684"/>
      <c r="DG11" s="684"/>
      <c r="DH11" s="684"/>
      <c r="DI11" s="684"/>
      <c r="DJ11" s="684"/>
      <c r="DK11" s="684"/>
      <c r="DL11" s="684"/>
      <c r="DM11" s="684"/>
      <c r="DN11" s="684"/>
      <c r="DO11" s="684"/>
      <c r="DP11" s="685"/>
      <c r="DQ11" s="692">
        <v>258547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91710</v>
      </c>
      <c r="S12" s="684"/>
      <c r="T12" s="684"/>
      <c r="U12" s="684"/>
      <c r="V12" s="684"/>
      <c r="W12" s="684"/>
      <c r="X12" s="684"/>
      <c r="Y12" s="685"/>
      <c r="Z12" s="686">
        <v>0</v>
      </c>
      <c r="AA12" s="686"/>
      <c r="AB12" s="686"/>
      <c r="AC12" s="686"/>
      <c r="AD12" s="687">
        <v>91710</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36149531</v>
      </c>
      <c r="BH12" s="684"/>
      <c r="BI12" s="684"/>
      <c r="BJ12" s="684"/>
      <c r="BK12" s="684"/>
      <c r="BL12" s="684"/>
      <c r="BM12" s="684"/>
      <c r="BN12" s="685"/>
      <c r="BO12" s="686">
        <v>39.5</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2107261</v>
      </c>
      <c r="CS12" s="684"/>
      <c r="CT12" s="684"/>
      <c r="CU12" s="684"/>
      <c r="CV12" s="684"/>
      <c r="CW12" s="684"/>
      <c r="CX12" s="684"/>
      <c r="CY12" s="685"/>
      <c r="CZ12" s="686">
        <v>1</v>
      </c>
      <c r="DA12" s="686"/>
      <c r="DB12" s="686"/>
      <c r="DC12" s="686"/>
      <c r="DD12" s="692">
        <v>3232</v>
      </c>
      <c r="DE12" s="684"/>
      <c r="DF12" s="684"/>
      <c r="DG12" s="684"/>
      <c r="DH12" s="684"/>
      <c r="DI12" s="684"/>
      <c r="DJ12" s="684"/>
      <c r="DK12" s="684"/>
      <c r="DL12" s="684"/>
      <c r="DM12" s="684"/>
      <c r="DN12" s="684"/>
      <c r="DO12" s="684"/>
      <c r="DP12" s="685"/>
      <c r="DQ12" s="692">
        <v>1263917</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233</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35290588</v>
      </c>
      <c r="BH13" s="684"/>
      <c r="BI13" s="684"/>
      <c r="BJ13" s="684"/>
      <c r="BK13" s="684"/>
      <c r="BL13" s="684"/>
      <c r="BM13" s="684"/>
      <c r="BN13" s="685"/>
      <c r="BO13" s="686">
        <v>38.5</v>
      </c>
      <c r="BP13" s="686"/>
      <c r="BQ13" s="686"/>
      <c r="BR13" s="686"/>
      <c r="BS13" s="692" t="s">
        <v>233</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19765847</v>
      </c>
      <c r="CS13" s="684"/>
      <c r="CT13" s="684"/>
      <c r="CU13" s="684"/>
      <c r="CV13" s="684"/>
      <c r="CW13" s="684"/>
      <c r="CX13" s="684"/>
      <c r="CY13" s="685"/>
      <c r="CZ13" s="686">
        <v>9.6</v>
      </c>
      <c r="DA13" s="686"/>
      <c r="DB13" s="686"/>
      <c r="DC13" s="686"/>
      <c r="DD13" s="692">
        <v>8772886</v>
      </c>
      <c r="DE13" s="684"/>
      <c r="DF13" s="684"/>
      <c r="DG13" s="684"/>
      <c r="DH13" s="684"/>
      <c r="DI13" s="684"/>
      <c r="DJ13" s="684"/>
      <c r="DK13" s="684"/>
      <c r="DL13" s="684"/>
      <c r="DM13" s="684"/>
      <c r="DN13" s="684"/>
      <c r="DO13" s="684"/>
      <c r="DP13" s="685"/>
      <c r="DQ13" s="692">
        <v>13101452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297402</v>
      </c>
      <c r="S14" s="684"/>
      <c r="T14" s="684"/>
      <c r="U14" s="684"/>
      <c r="V14" s="684"/>
      <c r="W14" s="684"/>
      <c r="X14" s="684"/>
      <c r="Y14" s="685"/>
      <c r="Z14" s="686">
        <v>0.1</v>
      </c>
      <c r="AA14" s="686"/>
      <c r="AB14" s="686"/>
      <c r="AC14" s="686"/>
      <c r="AD14" s="687">
        <v>297402</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749458</v>
      </c>
      <c r="BH14" s="684"/>
      <c r="BI14" s="684"/>
      <c r="BJ14" s="684"/>
      <c r="BK14" s="684"/>
      <c r="BL14" s="684"/>
      <c r="BM14" s="684"/>
      <c r="BN14" s="685"/>
      <c r="BO14" s="686">
        <v>0.8</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6779859</v>
      </c>
      <c r="CS14" s="684"/>
      <c r="CT14" s="684"/>
      <c r="CU14" s="684"/>
      <c r="CV14" s="684"/>
      <c r="CW14" s="684"/>
      <c r="CX14" s="684"/>
      <c r="CY14" s="685"/>
      <c r="CZ14" s="686">
        <v>3.3</v>
      </c>
      <c r="DA14" s="686"/>
      <c r="DB14" s="686"/>
      <c r="DC14" s="686"/>
      <c r="DD14" s="692">
        <v>559161</v>
      </c>
      <c r="DE14" s="684"/>
      <c r="DF14" s="684"/>
      <c r="DG14" s="684"/>
      <c r="DH14" s="684"/>
      <c r="DI14" s="684"/>
      <c r="DJ14" s="684"/>
      <c r="DK14" s="684"/>
      <c r="DL14" s="684"/>
      <c r="DM14" s="684"/>
      <c r="DN14" s="684"/>
      <c r="DO14" s="684"/>
      <c r="DP14" s="685"/>
      <c r="DQ14" s="692">
        <v>5165516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128</v>
      </c>
      <c r="AA15" s="686"/>
      <c r="AB15" s="686"/>
      <c r="AC15" s="686"/>
      <c r="AD15" s="687" t="s">
        <v>233</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3202880</v>
      </c>
      <c r="BH15" s="684"/>
      <c r="BI15" s="684"/>
      <c r="BJ15" s="684"/>
      <c r="BK15" s="684"/>
      <c r="BL15" s="684"/>
      <c r="BM15" s="684"/>
      <c r="BN15" s="685"/>
      <c r="BO15" s="686">
        <v>3.5</v>
      </c>
      <c r="BP15" s="686"/>
      <c r="BQ15" s="686"/>
      <c r="BR15" s="686"/>
      <c r="BS15" s="692" t="s">
        <v>233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24422132</v>
      </c>
      <c r="CS15" s="684"/>
      <c r="CT15" s="684"/>
      <c r="CU15" s="684"/>
      <c r="CV15" s="684"/>
      <c r="CW15" s="684"/>
      <c r="CX15" s="684"/>
      <c r="CY15" s="685"/>
      <c r="CZ15" s="686">
        <v>11.9</v>
      </c>
      <c r="DA15" s="686"/>
      <c r="DB15" s="686"/>
      <c r="DC15" s="686"/>
      <c r="DD15" s="692">
        <v>8721075</v>
      </c>
      <c r="DE15" s="684"/>
      <c r="DF15" s="684"/>
      <c r="DG15" s="684"/>
      <c r="DH15" s="684"/>
      <c r="DI15" s="684"/>
      <c r="DJ15" s="684"/>
      <c r="DK15" s="684"/>
      <c r="DL15" s="684"/>
      <c r="DM15" s="684"/>
      <c r="DN15" s="684"/>
      <c r="DO15" s="684"/>
      <c r="DP15" s="685"/>
      <c r="DQ15" s="692">
        <v>14981923</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105090</v>
      </c>
      <c r="S16" s="684"/>
      <c r="T16" s="684"/>
      <c r="U16" s="684"/>
      <c r="V16" s="684"/>
      <c r="W16" s="684"/>
      <c r="X16" s="684"/>
      <c r="Y16" s="685"/>
      <c r="Z16" s="686">
        <v>0.1</v>
      </c>
      <c r="AA16" s="686"/>
      <c r="AB16" s="686"/>
      <c r="AC16" s="686"/>
      <c r="AD16" s="687">
        <v>105090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870437</v>
      </c>
      <c r="CS16" s="684"/>
      <c r="CT16" s="684"/>
      <c r="CU16" s="684"/>
      <c r="CV16" s="684"/>
      <c r="CW16" s="684"/>
      <c r="CX16" s="684"/>
      <c r="CY16" s="685"/>
      <c r="CZ16" s="686">
        <v>0.4</v>
      </c>
      <c r="DA16" s="686"/>
      <c r="DB16" s="686"/>
      <c r="DC16" s="686"/>
      <c r="DD16" s="692" t="s">
        <v>128</v>
      </c>
      <c r="DE16" s="684"/>
      <c r="DF16" s="684"/>
      <c r="DG16" s="684"/>
      <c r="DH16" s="684"/>
      <c r="DI16" s="684"/>
      <c r="DJ16" s="684"/>
      <c r="DK16" s="684"/>
      <c r="DL16" s="684"/>
      <c r="DM16" s="684"/>
      <c r="DN16" s="684"/>
      <c r="DO16" s="684"/>
      <c r="DP16" s="685"/>
      <c r="DQ16" s="692">
        <v>180367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1194224</v>
      </c>
      <c r="S17" s="684"/>
      <c r="T17" s="684"/>
      <c r="U17" s="684"/>
      <c r="V17" s="684"/>
      <c r="W17" s="684"/>
      <c r="X17" s="684"/>
      <c r="Y17" s="685"/>
      <c r="Z17" s="686">
        <v>0.6</v>
      </c>
      <c r="AA17" s="686"/>
      <c r="AB17" s="686"/>
      <c r="AC17" s="686"/>
      <c r="AD17" s="687">
        <v>1194224</v>
      </c>
      <c r="AE17" s="687"/>
      <c r="AF17" s="687"/>
      <c r="AG17" s="687"/>
      <c r="AH17" s="687"/>
      <c r="AI17" s="687"/>
      <c r="AJ17" s="687"/>
      <c r="AK17" s="687"/>
      <c r="AL17" s="688">
        <v>1.1000000000000001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233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12003078</v>
      </c>
      <c r="CS17" s="684"/>
      <c r="CT17" s="684"/>
      <c r="CU17" s="684"/>
      <c r="CV17" s="684"/>
      <c r="CW17" s="684"/>
      <c r="CX17" s="684"/>
      <c r="CY17" s="685"/>
      <c r="CZ17" s="686">
        <v>5.8</v>
      </c>
      <c r="DA17" s="686"/>
      <c r="DB17" s="686"/>
      <c r="DC17" s="686"/>
      <c r="DD17" s="692" t="s">
        <v>128</v>
      </c>
      <c r="DE17" s="684"/>
      <c r="DF17" s="684"/>
      <c r="DG17" s="684"/>
      <c r="DH17" s="684"/>
      <c r="DI17" s="684"/>
      <c r="DJ17" s="684"/>
      <c r="DK17" s="684"/>
      <c r="DL17" s="684"/>
      <c r="DM17" s="684"/>
      <c r="DN17" s="684"/>
      <c r="DO17" s="684"/>
      <c r="DP17" s="685"/>
      <c r="DQ17" s="692">
        <v>10707645</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519033</v>
      </c>
      <c r="S18" s="684"/>
      <c r="T18" s="684"/>
      <c r="U18" s="684"/>
      <c r="V18" s="684"/>
      <c r="W18" s="684"/>
      <c r="X18" s="684"/>
      <c r="Y18" s="685"/>
      <c r="Z18" s="686">
        <v>0.2</v>
      </c>
      <c r="AA18" s="686"/>
      <c r="AB18" s="686"/>
      <c r="AC18" s="686"/>
      <c r="AD18" s="687">
        <v>519033</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233</v>
      </c>
      <c r="DA18" s="686"/>
      <c r="DB18" s="686"/>
      <c r="DC18" s="686"/>
      <c r="DD18" s="692" t="s">
        <v>128</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50543</v>
      </c>
      <c r="S19" s="684"/>
      <c r="T19" s="684"/>
      <c r="U19" s="684"/>
      <c r="V19" s="684"/>
      <c r="W19" s="684"/>
      <c r="X19" s="684"/>
      <c r="Y19" s="685"/>
      <c r="Z19" s="686">
        <v>0</v>
      </c>
      <c r="AA19" s="686"/>
      <c r="AB19" s="686"/>
      <c r="AC19" s="686"/>
      <c r="AD19" s="687">
        <v>50543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9173667</v>
      </c>
      <c r="BH19" s="684"/>
      <c r="BI19" s="684"/>
      <c r="BJ19" s="684"/>
      <c r="BK19" s="684"/>
      <c r="BL19" s="684"/>
      <c r="BM19" s="684"/>
      <c r="BN19" s="685"/>
      <c r="BO19" s="686">
        <v>10</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128</v>
      </c>
      <c r="DA19" s="686"/>
      <c r="DB19" s="686"/>
      <c r="DC19" s="686"/>
      <c r="DD19" s="692" t="s">
        <v>233</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12602</v>
      </c>
      <c r="S20" s="684"/>
      <c r="T20" s="684"/>
      <c r="U20" s="684"/>
      <c r="V20" s="684"/>
      <c r="W20" s="684"/>
      <c r="X20" s="684"/>
      <c r="Y20" s="685"/>
      <c r="Z20" s="686">
        <v>0</v>
      </c>
      <c r="AA20" s="686"/>
      <c r="AB20" s="686"/>
      <c r="AC20" s="686"/>
      <c r="AD20" s="687">
        <v>12602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9173667</v>
      </c>
      <c r="BH20" s="684"/>
      <c r="BI20" s="684"/>
      <c r="BJ20" s="684"/>
      <c r="BK20" s="684"/>
      <c r="BL20" s="684"/>
      <c r="BM20" s="684"/>
      <c r="BN20" s="685"/>
      <c r="BO20" s="686">
        <v>10</v>
      </c>
      <c r="BP20" s="686"/>
      <c r="BQ20" s="686"/>
      <c r="BR20" s="686"/>
      <c r="BS20" s="692" t="s">
        <v>233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205650422</v>
      </c>
      <c r="CS20" s="684"/>
      <c r="CT20" s="684"/>
      <c r="CU20" s="684"/>
      <c r="CV20" s="684"/>
      <c r="CW20" s="684"/>
      <c r="CX20" s="684"/>
      <c r="CY20" s="685"/>
      <c r="CZ20" s="686">
        <v>100</v>
      </c>
      <c r="DA20" s="686"/>
      <c r="DB20" s="686"/>
      <c r="DC20" s="686"/>
      <c r="DD20" s="692">
        <v>24532708</v>
      </c>
      <c r="DE20" s="684"/>
      <c r="DF20" s="684"/>
      <c r="DG20" s="684"/>
      <c r="DH20" s="684"/>
      <c r="DI20" s="684"/>
      <c r="DJ20" s="684"/>
      <c r="DK20" s="684"/>
      <c r="DL20" s="684"/>
      <c r="DM20" s="684"/>
      <c r="DN20" s="684"/>
      <c r="DO20" s="684"/>
      <c r="DP20" s="685"/>
      <c r="DQ20" s="692">
        <v>120255840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612046</v>
      </c>
      <c r="S21" s="684"/>
      <c r="T21" s="684"/>
      <c r="U21" s="684"/>
      <c r="V21" s="684"/>
      <c r="W21" s="684"/>
      <c r="X21" s="684"/>
      <c r="Y21" s="685"/>
      <c r="Z21" s="686">
        <v>0.3</v>
      </c>
      <c r="AA21" s="686"/>
      <c r="AB21" s="686"/>
      <c r="AC21" s="686"/>
      <c r="AD21" s="687">
        <v>612046</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128</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5479739</v>
      </c>
      <c r="S22" s="684"/>
      <c r="T22" s="684"/>
      <c r="U22" s="684"/>
      <c r="V22" s="684"/>
      <c r="W22" s="684"/>
      <c r="X22" s="684"/>
      <c r="Y22" s="685"/>
      <c r="Z22" s="686">
        <v>2.6</v>
      </c>
      <c r="AA22" s="686"/>
      <c r="AB22" s="686"/>
      <c r="AC22" s="686"/>
      <c r="AD22" s="687">
        <v>5037593</v>
      </c>
      <c r="AE22" s="687"/>
      <c r="AF22" s="687"/>
      <c r="AG22" s="687"/>
      <c r="AH22" s="687"/>
      <c r="AI22" s="687"/>
      <c r="AJ22" s="687"/>
      <c r="AK22" s="687"/>
      <c r="AL22" s="688">
        <v>4.8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2135466</v>
      </c>
      <c r="BH22" s="684"/>
      <c r="BI22" s="684"/>
      <c r="BJ22" s="684"/>
      <c r="BK22" s="684"/>
      <c r="BL22" s="684"/>
      <c r="BM22" s="684"/>
      <c r="BN22" s="685"/>
      <c r="BO22" s="686">
        <v>2.2999999999999998</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5037593</v>
      </c>
      <c r="S23" s="684"/>
      <c r="T23" s="684"/>
      <c r="U23" s="684"/>
      <c r="V23" s="684"/>
      <c r="W23" s="684"/>
      <c r="X23" s="684"/>
      <c r="Y23" s="685"/>
      <c r="Z23" s="686">
        <v>2.4</v>
      </c>
      <c r="AA23" s="686"/>
      <c r="AB23" s="686"/>
      <c r="AC23" s="686"/>
      <c r="AD23" s="687">
        <v>5037593</v>
      </c>
      <c r="AE23" s="687"/>
      <c r="AF23" s="687"/>
      <c r="AG23" s="687"/>
      <c r="AH23" s="687"/>
      <c r="AI23" s="687"/>
      <c r="AJ23" s="687"/>
      <c r="AK23" s="687"/>
      <c r="AL23" s="688">
        <v>4.8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7038201</v>
      </c>
      <c r="BH23" s="684"/>
      <c r="BI23" s="684"/>
      <c r="BJ23" s="684"/>
      <c r="BK23" s="684"/>
      <c r="BL23" s="684"/>
      <c r="BM23" s="684"/>
      <c r="BN23" s="685"/>
      <c r="BO23" s="686">
        <v>7.7</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441569</v>
      </c>
      <c r="S24" s="684"/>
      <c r="T24" s="684"/>
      <c r="U24" s="684"/>
      <c r="V24" s="684"/>
      <c r="W24" s="684"/>
      <c r="X24" s="684"/>
      <c r="Y24" s="685"/>
      <c r="Z24" s="686">
        <v>0.2</v>
      </c>
      <c r="AA24" s="686"/>
      <c r="AB24" s="686"/>
      <c r="AC24" s="686"/>
      <c r="AD24" s="687" t="s">
        <v>128</v>
      </c>
      <c r="AE24" s="687"/>
      <c r="AF24" s="687"/>
      <c r="AG24" s="687"/>
      <c r="AH24" s="687"/>
      <c r="AI24" s="687"/>
      <c r="AJ24" s="687"/>
      <c r="AK24" s="687"/>
      <c r="AL24" s="688" t="s">
        <v>233</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109848453</v>
      </c>
      <c r="CS24" s="673"/>
      <c r="CT24" s="673"/>
      <c r="CU24" s="673"/>
      <c r="CV24" s="673"/>
      <c r="CW24" s="673"/>
      <c r="CX24" s="673"/>
      <c r="CY24" s="674"/>
      <c r="CZ24" s="677">
        <v>53.4</v>
      </c>
      <c r="DA24" s="678"/>
      <c r="DB24" s="678"/>
      <c r="DC24" s="697"/>
      <c r="DD24" s="722">
        <v>56502246</v>
      </c>
      <c r="DE24" s="673"/>
      <c r="DF24" s="673"/>
      <c r="DG24" s="673"/>
      <c r="DH24" s="673"/>
      <c r="DI24" s="673"/>
      <c r="DJ24" s="673"/>
      <c r="DK24" s="674"/>
      <c r="DL24" s="722">
        <v>56198145</v>
      </c>
      <c r="DM24" s="673"/>
      <c r="DN24" s="673"/>
      <c r="DO24" s="673"/>
      <c r="DP24" s="673"/>
      <c r="DQ24" s="673"/>
      <c r="DR24" s="673"/>
      <c r="DS24" s="673"/>
      <c r="DT24" s="673"/>
      <c r="DU24" s="673"/>
      <c r="DV24" s="674"/>
      <c r="DW24" s="677">
        <v>50.8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577</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26567863</v>
      </c>
      <c r="CS25" s="719"/>
      <c r="CT25" s="719"/>
      <c r="CU25" s="719"/>
      <c r="CV25" s="719"/>
      <c r="CW25" s="719"/>
      <c r="CX25" s="719"/>
      <c r="CY25" s="720"/>
      <c r="CZ25" s="688">
        <v>12.9</v>
      </c>
      <c r="DA25" s="717"/>
      <c r="DB25" s="717"/>
      <c r="DC25" s="721"/>
      <c r="DD25" s="692">
        <v>24366371</v>
      </c>
      <c r="DE25" s="719"/>
      <c r="DF25" s="719"/>
      <c r="DG25" s="719"/>
      <c r="DH25" s="719"/>
      <c r="DI25" s="719"/>
      <c r="DJ25" s="719"/>
      <c r="DK25" s="720"/>
      <c r="DL25" s="692">
        <v>24075471</v>
      </c>
      <c r="DM25" s="719"/>
      <c r="DN25" s="719"/>
      <c r="DO25" s="719"/>
      <c r="DP25" s="719"/>
      <c r="DQ25" s="719"/>
      <c r="DR25" s="719"/>
      <c r="DS25" s="719"/>
      <c r="DT25" s="719"/>
      <c r="DU25" s="719"/>
      <c r="DV25" s="720"/>
      <c r="DW25" s="688">
        <v>21.8</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110743836</v>
      </c>
      <c r="S26" s="684"/>
      <c r="T26" s="684"/>
      <c r="U26" s="684"/>
      <c r="V26" s="684"/>
      <c r="W26" s="684"/>
      <c r="X26" s="684"/>
      <c r="Y26" s="685"/>
      <c r="Z26" s="686">
        <v>52.9</v>
      </c>
      <c r="AA26" s="686"/>
      <c r="AB26" s="686"/>
      <c r="AC26" s="686"/>
      <c r="AD26" s="687">
        <v>103263489</v>
      </c>
      <c r="AE26" s="687"/>
      <c r="AF26" s="687"/>
      <c r="AG26" s="687"/>
      <c r="AH26" s="687"/>
      <c r="AI26" s="687"/>
      <c r="AJ26" s="687"/>
      <c r="AK26" s="687"/>
      <c r="AL26" s="688">
        <v>99.3</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233</v>
      </c>
      <c r="BH26" s="684"/>
      <c r="BI26" s="684"/>
      <c r="BJ26" s="684"/>
      <c r="BK26" s="684"/>
      <c r="BL26" s="684"/>
      <c r="BM26" s="684"/>
      <c r="BN26" s="685"/>
      <c r="BO26" s="686" t="s">
        <v>233</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17728902</v>
      </c>
      <c r="CS26" s="684"/>
      <c r="CT26" s="684"/>
      <c r="CU26" s="684"/>
      <c r="CV26" s="684"/>
      <c r="CW26" s="684"/>
      <c r="CX26" s="684"/>
      <c r="CY26" s="685"/>
      <c r="CZ26" s="688">
        <v>8.6</v>
      </c>
      <c r="DA26" s="717"/>
      <c r="DB26" s="717"/>
      <c r="DC26" s="721"/>
      <c r="DD26" s="692">
        <v>15951304</v>
      </c>
      <c r="DE26" s="684"/>
      <c r="DF26" s="684"/>
      <c r="DG26" s="684"/>
      <c r="DH26" s="684"/>
      <c r="DI26" s="684"/>
      <c r="DJ26" s="684"/>
      <c r="DK26" s="685"/>
      <c r="DL26" s="692" t="s">
        <v>128</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69886</v>
      </c>
      <c r="S27" s="684"/>
      <c r="T27" s="684"/>
      <c r="U27" s="684"/>
      <c r="V27" s="684"/>
      <c r="W27" s="684"/>
      <c r="X27" s="684"/>
      <c r="Y27" s="685"/>
      <c r="Z27" s="686">
        <v>0</v>
      </c>
      <c r="AA27" s="686"/>
      <c r="AB27" s="686"/>
      <c r="AC27" s="686"/>
      <c r="AD27" s="687">
        <v>69886</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91630705</v>
      </c>
      <c r="BH27" s="684"/>
      <c r="BI27" s="684"/>
      <c r="BJ27" s="684"/>
      <c r="BK27" s="684"/>
      <c r="BL27" s="684"/>
      <c r="BM27" s="684"/>
      <c r="BN27" s="685"/>
      <c r="BO27" s="686">
        <v>100</v>
      </c>
      <c r="BP27" s="686"/>
      <c r="BQ27" s="686"/>
      <c r="BR27" s="686"/>
      <c r="BS27" s="692">
        <v>503694</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71277512</v>
      </c>
      <c r="CS27" s="719"/>
      <c r="CT27" s="719"/>
      <c r="CU27" s="719"/>
      <c r="CV27" s="719"/>
      <c r="CW27" s="719"/>
      <c r="CX27" s="719"/>
      <c r="CY27" s="720"/>
      <c r="CZ27" s="688">
        <v>34.700000000000003</v>
      </c>
      <c r="DA27" s="717"/>
      <c r="DB27" s="717"/>
      <c r="DC27" s="721"/>
      <c r="DD27" s="692">
        <v>21428230</v>
      </c>
      <c r="DE27" s="719"/>
      <c r="DF27" s="719"/>
      <c r="DG27" s="719"/>
      <c r="DH27" s="719"/>
      <c r="DI27" s="719"/>
      <c r="DJ27" s="719"/>
      <c r="DK27" s="720"/>
      <c r="DL27" s="692">
        <v>21415029</v>
      </c>
      <c r="DM27" s="719"/>
      <c r="DN27" s="719"/>
      <c r="DO27" s="719"/>
      <c r="DP27" s="719"/>
      <c r="DQ27" s="719"/>
      <c r="DR27" s="719"/>
      <c r="DS27" s="719"/>
      <c r="DT27" s="719"/>
      <c r="DU27" s="719"/>
      <c r="DV27" s="720"/>
      <c r="DW27" s="688">
        <v>19.399999999999999</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1393860</v>
      </c>
      <c r="S28" s="684"/>
      <c r="T28" s="684"/>
      <c r="U28" s="684"/>
      <c r="V28" s="684"/>
      <c r="W28" s="684"/>
      <c r="X28" s="684"/>
      <c r="Y28" s="685"/>
      <c r="Z28" s="686">
        <v>0.7</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12003078</v>
      </c>
      <c r="CS28" s="684"/>
      <c r="CT28" s="684"/>
      <c r="CU28" s="684"/>
      <c r="CV28" s="684"/>
      <c r="CW28" s="684"/>
      <c r="CX28" s="684"/>
      <c r="CY28" s="685"/>
      <c r="CZ28" s="688">
        <v>5.8</v>
      </c>
      <c r="DA28" s="717"/>
      <c r="DB28" s="717"/>
      <c r="DC28" s="721"/>
      <c r="DD28" s="692">
        <v>10707645</v>
      </c>
      <c r="DE28" s="684"/>
      <c r="DF28" s="684"/>
      <c r="DG28" s="684"/>
      <c r="DH28" s="684"/>
      <c r="DI28" s="684"/>
      <c r="DJ28" s="684"/>
      <c r="DK28" s="685"/>
      <c r="DL28" s="692">
        <v>10707645</v>
      </c>
      <c r="DM28" s="684"/>
      <c r="DN28" s="684"/>
      <c r="DO28" s="684"/>
      <c r="DP28" s="684"/>
      <c r="DQ28" s="684"/>
      <c r="DR28" s="684"/>
      <c r="DS28" s="684"/>
      <c r="DT28" s="684"/>
      <c r="DU28" s="684"/>
      <c r="DV28" s="685"/>
      <c r="DW28" s="688">
        <v>9.6999999999999993</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1804521</v>
      </c>
      <c r="S29" s="684"/>
      <c r="T29" s="684"/>
      <c r="U29" s="684"/>
      <c r="V29" s="684"/>
      <c r="W29" s="684"/>
      <c r="X29" s="684"/>
      <c r="Y29" s="685"/>
      <c r="Z29" s="686">
        <v>0.9</v>
      </c>
      <c r="AA29" s="686"/>
      <c r="AB29" s="686"/>
      <c r="AC29" s="686"/>
      <c r="AD29" s="687">
        <v>404814</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12003051</v>
      </c>
      <c r="CS29" s="719"/>
      <c r="CT29" s="719"/>
      <c r="CU29" s="719"/>
      <c r="CV29" s="719"/>
      <c r="CW29" s="719"/>
      <c r="CX29" s="719"/>
      <c r="CY29" s="720"/>
      <c r="CZ29" s="688">
        <v>5.8</v>
      </c>
      <c r="DA29" s="717"/>
      <c r="DB29" s="717"/>
      <c r="DC29" s="721"/>
      <c r="DD29" s="692">
        <v>10707618</v>
      </c>
      <c r="DE29" s="719"/>
      <c r="DF29" s="719"/>
      <c r="DG29" s="719"/>
      <c r="DH29" s="719"/>
      <c r="DI29" s="719"/>
      <c r="DJ29" s="719"/>
      <c r="DK29" s="720"/>
      <c r="DL29" s="692">
        <v>10707618</v>
      </c>
      <c r="DM29" s="719"/>
      <c r="DN29" s="719"/>
      <c r="DO29" s="719"/>
      <c r="DP29" s="719"/>
      <c r="DQ29" s="719"/>
      <c r="DR29" s="719"/>
      <c r="DS29" s="719"/>
      <c r="DT29" s="719"/>
      <c r="DU29" s="719"/>
      <c r="DV29" s="720"/>
      <c r="DW29" s="688">
        <v>9.6999999999999993</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2528809</v>
      </c>
      <c r="S30" s="684"/>
      <c r="T30" s="684"/>
      <c r="U30" s="684"/>
      <c r="V30" s="684"/>
      <c r="W30" s="684"/>
      <c r="X30" s="684"/>
      <c r="Y30" s="685"/>
      <c r="Z30" s="686">
        <v>1.2</v>
      </c>
      <c r="AA30" s="686"/>
      <c r="AB30" s="686"/>
      <c r="AC30" s="686"/>
      <c r="AD30" s="687" t="s">
        <v>137</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11198854</v>
      </c>
      <c r="CS30" s="684"/>
      <c r="CT30" s="684"/>
      <c r="CU30" s="684"/>
      <c r="CV30" s="684"/>
      <c r="CW30" s="684"/>
      <c r="CX30" s="684"/>
      <c r="CY30" s="685"/>
      <c r="CZ30" s="688">
        <v>5.4</v>
      </c>
      <c r="DA30" s="717"/>
      <c r="DB30" s="717"/>
      <c r="DC30" s="721"/>
      <c r="DD30" s="692">
        <v>9976268</v>
      </c>
      <c r="DE30" s="684"/>
      <c r="DF30" s="684"/>
      <c r="DG30" s="684"/>
      <c r="DH30" s="684"/>
      <c r="DI30" s="684"/>
      <c r="DJ30" s="684"/>
      <c r="DK30" s="685"/>
      <c r="DL30" s="692">
        <v>9976268</v>
      </c>
      <c r="DM30" s="684"/>
      <c r="DN30" s="684"/>
      <c r="DO30" s="684"/>
      <c r="DP30" s="684"/>
      <c r="DQ30" s="684"/>
      <c r="DR30" s="684"/>
      <c r="DS30" s="684"/>
      <c r="DT30" s="684"/>
      <c r="DU30" s="684"/>
      <c r="DV30" s="685"/>
      <c r="DW30" s="688">
        <v>9</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38762310</v>
      </c>
      <c r="S31" s="684"/>
      <c r="T31" s="684"/>
      <c r="U31" s="684"/>
      <c r="V31" s="684"/>
      <c r="W31" s="684"/>
      <c r="X31" s="684"/>
      <c r="Y31" s="685"/>
      <c r="Z31" s="686">
        <v>18.5</v>
      </c>
      <c r="AA31" s="686"/>
      <c r="AB31" s="686"/>
      <c r="AC31" s="686"/>
      <c r="AD31" s="687" t="s">
        <v>233</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99.5</v>
      </c>
      <c r="BH31" s="738"/>
      <c r="BI31" s="738"/>
      <c r="BJ31" s="738"/>
      <c r="BK31" s="738"/>
      <c r="BL31" s="738"/>
      <c r="BM31" s="678">
        <v>98.7</v>
      </c>
      <c r="BN31" s="738"/>
      <c r="BO31" s="738"/>
      <c r="BP31" s="738"/>
      <c r="BQ31" s="739"/>
      <c r="BR31" s="751">
        <v>99.5</v>
      </c>
      <c r="BS31" s="738"/>
      <c r="BT31" s="738"/>
      <c r="BU31" s="738"/>
      <c r="BV31" s="738"/>
      <c r="BW31" s="738"/>
      <c r="BX31" s="678">
        <v>98.3</v>
      </c>
      <c r="BY31" s="738"/>
      <c r="BZ31" s="738"/>
      <c r="CA31" s="738"/>
      <c r="CB31" s="739"/>
      <c r="CD31" s="725"/>
      <c r="CE31" s="726"/>
      <c r="CF31" s="698" t="s">
        <v>311</v>
      </c>
      <c r="CG31" s="699"/>
      <c r="CH31" s="699"/>
      <c r="CI31" s="699"/>
      <c r="CJ31" s="699"/>
      <c r="CK31" s="699"/>
      <c r="CL31" s="699"/>
      <c r="CM31" s="699"/>
      <c r="CN31" s="699"/>
      <c r="CO31" s="699"/>
      <c r="CP31" s="699"/>
      <c r="CQ31" s="700"/>
      <c r="CR31" s="683">
        <v>804197</v>
      </c>
      <c r="CS31" s="719"/>
      <c r="CT31" s="719"/>
      <c r="CU31" s="719"/>
      <c r="CV31" s="719"/>
      <c r="CW31" s="719"/>
      <c r="CX31" s="719"/>
      <c r="CY31" s="720"/>
      <c r="CZ31" s="688">
        <v>0.4</v>
      </c>
      <c r="DA31" s="717"/>
      <c r="DB31" s="717"/>
      <c r="DC31" s="721"/>
      <c r="DD31" s="692">
        <v>731350</v>
      </c>
      <c r="DE31" s="719"/>
      <c r="DF31" s="719"/>
      <c r="DG31" s="719"/>
      <c r="DH31" s="719"/>
      <c r="DI31" s="719"/>
      <c r="DJ31" s="719"/>
      <c r="DK31" s="720"/>
      <c r="DL31" s="692">
        <v>731350</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233</v>
      </c>
      <c r="AA32" s="686"/>
      <c r="AB32" s="686"/>
      <c r="AC32" s="686"/>
      <c r="AD32" s="687" t="s">
        <v>128</v>
      </c>
      <c r="AE32" s="687"/>
      <c r="AF32" s="687"/>
      <c r="AG32" s="687"/>
      <c r="AH32" s="687"/>
      <c r="AI32" s="687"/>
      <c r="AJ32" s="687"/>
      <c r="AK32" s="687"/>
      <c r="AL32" s="688" t="s">
        <v>233</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99.3</v>
      </c>
      <c r="BH32" s="719"/>
      <c r="BI32" s="719"/>
      <c r="BJ32" s="719"/>
      <c r="BK32" s="719"/>
      <c r="BL32" s="719"/>
      <c r="BM32" s="689">
        <v>98</v>
      </c>
      <c r="BN32" s="749"/>
      <c r="BO32" s="749"/>
      <c r="BP32" s="749"/>
      <c r="BQ32" s="750"/>
      <c r="BR32" s="752">
        <v>99.2</v>
      </c>
      <c r="BS32" s="719"/>
      <c r="BT32" s="719"/>
      <c r="BU32" s="719"/>
      <c r="BV32" s="719"/>
      <c r="BW32" s="719"/>
      <c r="BX32" s="689">
        <v>97.5</v>
      </c>
      <c r="BY32" s="749"/>
      <c r="BZ32" s="749"/>
      <c r="CA32" s="749"/>
      <c r="CB32" s="750"/>
      <c r="CD32" s="727"/>
      <c r="CE32" s="728"/>
      <c r="CF32" s="698" t="s">
        <v>315</v>
      </c>
      <c r="CG32" s="699"/>
      <c r="CH32" s="699"/>
      <c r="CI32" s="699"/>
      <c r="CJ32" s="699"/>
      <c r="CK32" s="699"/>
      <c r="CL32" s="699"/>
      <c r="CM32" s="699"/>
      <c r="CN32" s="699"/>
      <c r="CO32" s="699"/>
      <c r="CP32" s="699"/>
      <c r="CQ32" s="700"/>
      <c r="CR32" s="683">
        <v>27</v>
      </c>
      <c r="CS32" s="684"/>
      <c r="CT32" s="684"/>
      <c r="CU32" s="684"/>
      <c r="CV32" s="684"/>
      <c r="CW32" s="684"/>
      <c r="CX32" s="684"/>
      <c r="CY32" s="685"/>
      <c r="CZ32" s="688">
        <v>0</v>
      </c>
      <c r="DA32" s="717"/>
      <c r="DB32" s="717"/>
      <c r="DC32" s="721"/>
      <c r="DD32" s="692">
        <v>27</v>
      </c>
      <c r="DE32" s="684"/>
      <c r="DF32" s="684"/>
      <c r="DG32" s="684"/>
      <c r="DH32" s="684"/>
      <c r="DI32" s="684"/>
      <c r="DJ32" s="684"/>
      <c r="DK32" s="685"/>
      <c r="DL32" s="692">
        <v>27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27732164</v>
      </c>
      <c r="S33" s="684"/>
      <c r="T33" s="684"/>
      <c r="U33" s="684"/>
      <c r="V33" s="684"/>
      <c r="W33" s="684"/>
      <c r="X33" s="684"/>
      <c r="Y33" s="685"/>
      <c r="Z33" s="686">
        <v>13.2</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99.7</v>
      </c>
      <c r="BH33" s="754"/>
      <c r="BI33" s="754"/>
      <c r="BJ33" s="754"/>
      <c r="BK33" s="754"/>
      <c r="BL33" s="754"/>
      <c r="BM33" s="755">
        <v>99.1</v>
      </c>
      <c r="BN33" s="754"/>
      <c r="BO33" s="754"/>
      <c r="BP33" s="754"/>
      <c r="BQ33" s="756"/>
      <c r="BR33" s="753">
        <v>99.7</v>
      </c>
      <c r="BS33" s="754"/>
      <c r="BT33" s="754"/>
      <c r="BU33" s="754"/>
      <c r="BV33" s="754"/>
      <c r="BW33" s="754"/>
      <c r="BX33" s="755">
        <v>98.8</v>
      </c>
      <c r="BY33" s="754"/>
      <c r="BZ33" s="754"/>
      <c r="CA33" s="754"/>
      <c r="CB33" s="756"/>
      <c r="CD33" s="698" t="s">
        <v>318</v>
      </c>
      <c r="CE33" s="699"/>
      <c r="CF33" s="699"/>
      <c r="CG33" s="699"/>
      <c r="CH33" s="699"/>
      <c r="CI33" s="699"/>
      <c r="CJ33" s="699"/>
      <c r="CK33" s="699"/>
      <c r="CL33" s="699"/>
      <c r="CM33" s="699"/>
      <c r="CN33" s="699"/>
      <c r="CO33" s="699"/>
      <c r="CP33" s="699"/>
      <c r="CQ33" s="700"/>
      <c r="CR33" s="683">
        <v>70398824</v>
      </c>
      <c r="CS33" s="719"/>
      <c r="CT33" s="719"/>
      <c r="CU33" s="719"/>
      <c r="CV33" s="719"/>
      <c r="CW33" s="719"/>
      <c r="CX33" s="719"/>
      <c r="CY33" s="720"/>
      <c r="CZ33" s="688">
        <v>34.200000000000003</v>
      </c>
      <c r="DA33" s="717"/>
      <c r="DB33" s="717"/>
      <c r="DC33" s="721"/>
      <c r="DD33" s="692">
        <v>57041375</v>
      </c>
      <c r="DE33" s="719"/>
      <c r="DF33" s="719"/>
      <c r="DG33" s="719"/>
      <c r="DH33" s="719"/>
      <c r="DI33" s="719"/>
      <c r="DJ33" s="719"/>
      <c r="DK33" s="720"/>
      <c r="DL33" s="692">
        <v>40314778</v>
      </c>
      <c r="DM33" s="719"/>
      <c r="DN33" s="719"/>
      <c r="DO33" s="719"/>
      <c r="DP33" s="719"/>
      <c r="DQ33" s="719"/>
      <c r="DR33" s="719"/>
      <c r="DS33" s="719"/>
      <c r="DT33" s="719"/>
      <c r="DU33" s="719"/>
      <c r="DV33" s="720"/>
      <c r="DW33" s="688">
        <v>36.5</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204300</v>
      </c>
      <c r="S34" s="684"/>
      <c r="T34" s="684"/>
      <c r="U34" s="684"/>
      <c r="V34" s="684"/>
      <c r="W34" s="684"/>
      <c r="X34" s="684"/>
      <c r="Y34" s="685"/>
      <c r="Z34" s="686">
        <v>0.1</v>
      </c>
      <c r="AA34" s="686"/>
      <c r="AB34" s="686"/>
      <c r="AC34" s="686"/>
      <c r="AD34" s="687">
        <v>87212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25644286</v>
      </c>
      <c r="CS34" s="684"/>
      <c r="CT34" s="684"/>
      <c r="CU34" s="684"/>
      <c r="CV34" s="684"/>
      <c r="CW34" s="684"/>
      <c r="CX34" s="684"/>
      <c r="CY34" s="685"/>
      <c r="CZ34" s="688">
        <v>12.5</v>
      </c>
      <c r="DA34" s="717"/>
      <c r="DB34" s="717"/>
      <c r="DC34" s="721"/>
      <c r="DD34" s="692">
        <v>18650595</v>
      </c>
      <c r="DE34" s="684"/>
      <c r="DF34" s="684"/>
      <c r="DG34" s="684"/>
      <c r="DH34" s="684"/>
      <c r="DI34" s="684"/>
      <c r="DJ34" s="684"/>
      <c r="DK34" s="685"/>
      <c r="DL34" s="692">
        <v>15415111</v>
      </c>
      <c r="DM34" s="684"/>
      <c r="DN34" s="684"/>
      <c r="DO34" s="684"/>
      <c r="DP34" s="684"/>
      <c r="DQ34" s="684"/>
      <c r="DR34" s="684"/>
      <c r="DS34" s="684"/>
      <c r="DT34" s="684"/>
      <c r="DU34" s="684"/>
      <c r="DV34" s="685"/>
      <c r="DW34" s="688">
        <v>13.9</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317320</v>
      </c>
      <c r="S35" s="684"/>
      <c r="T35" s="684"/>
      <c r="U35" s="684"/>
      <c r="V35" s="684"/>
      <c r="W35" s="684"/>
      <c r="X35" s="684"/>
      <c r="Y35" s="685"/>
      <c r="Z35" s="686">
        <v>0.2</v>
      </c>
      <c r="AA35" s="686"/>
      <c r="AB35" s="686"/>
      <c r="AC35" s="686"/>
      <c r="AD35" s="687" t="s">
        <v>128</v>
      </c>
      <c r="AE35" s="687"/>
      <c r="AF35" s="687"/>
      <c r="AG35" s="687"/>
      <c r="AH35" s="687"/>
      <c r="AI35" s="687"/>
      <c r="AJ35" s="687"/>
      <c r="AK35" s="687"/>
      <c r="AL35" s="688" t="s">
        <v>128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2186827</v>
      </c>
      <c r="CS35" s="719"/>
      <c r="CT35" s="719"/>
      <c r="CU35" s="719"/>
      <c r="CV35" s="719"/>
      <c r="CW35" s="719"/>
      <c r="CX35" s="719"/>
      <c r="CY35" s="720"/>
      <c r="CZ35" s="688">
        <v>1.1000000000000001</v>
      </c>
      <c r="DA35" s="717"/>
      <c r="DB35" s="717"/>
      <c r="DC35" s="721"/>
      <c r="DD35" s="692">
        <v>1914283</v>
      </c>
      <c r="DE35" s="719"/>
      <c r="DF35" s="719"/>
      <c r="DG35" s="719"/>
      <c r="DH35" s="719"/>
      <c r="DI35" s="719"/>
      <c r="DJ35" s="719"/>
      <c r="DK35" s="720"/>
      <c r="DL35" s="692">
        <v>1914283</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2358407</v>
      </c>
      <c r="S36" s="684"/>
      <c r="T36" s="684"/>
      <c r="U36" s="684"/>
      <c r="V36" s="684"/>
      <c r="W36" s="684"/>
      <c r="X36" s="684"/>
      <c r="Y36" s="685"/>
      <c r="Z36" s="686">
        <v>1.1000000000000001</v>
      </c>
      <c r="AA36" s="686"/>
      <c r="AB36" s="686"/>
      <c r="AC36" s="686"/>
      <c r="AD36" s="687" t="s">
        <v>233</v>
      </c>
      <c r="AE36" s="687"/>
      <c r="AF36" s="687"/>
      <c r="AG36" s="687"/>
      <c r="AH36" s="687"/>
      <c r="AI36" s="687"/>
      <c r="AJ36" s="687"/>
      <c r="AK36" s="687"/>
      <c r="AL36" s="688" t="s">
        <v>128</v>
      </c>
      <c r="AM36" s="689"/>
      <c r="AN36" s="689"/>
      <c r="AO36" s="690"/>
      <c r="AP36" s="235"/>
      <c r="AQ36" s="757" t="s">
        <v>326</v>
      </c>
      <c r="AR36" s="758"/>
      <c r="AS36" s="758"/>
      <c r="AT36" s="758"/>
      <c r="AU36" s="758"/>
      <c r="AV36" s="758"/>
      <c r="AW36" s="758"/>
      <c r="AX36" s="758"/>
      <c r="AY36" s="759"/>
      <c r="AZ36" s="672">
        <v>24040028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576084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15132585</v>
      </c>
      <c r="CS36" s="684"/>
      <c r="CT36" s="684"/>
      <c r="CU36" s="684"/>
      <c r="CV36" s="684"/>
      <c r="CW36" s="684"/>
      <c r="CX36" s="684"/>
      <c r="CY36" s="685"/>
      <c r="CZ36" s="688">
        <v>7.4</v>
      </c>
      <c r="DA36" s="717"/>
      <c r="DB36" s="717"/>
      <c r="DC36" s="721"/>
      <c r="DD36" s="692">
        <v>11781826</v>
      </c>
      <c r="DE36" s="684"/>
      <c r="DF36" s="684"/>
      <c r="DG36" s="684"/>
      <c r="DH36" s="684"/>
      <c r="DI36" s="684"/>
      <c r="DJ36" s="684"/>
      <c r="DK36" s="685"/>
      <c r="DL36" s="692">
        <v>7018883</v>
      </c>
      <c r="DM36" s="684"/>
      <c r="DN36" s="684"/>
      <c r="DO36" s="684"/>
      <c r="DP36" s="684"/>
      <c r="DQ36" s="684"/>
      <c r="DR36" s="684"/>
      <c r="DS36" s="684"/>
      <c r="DT36" s="684"/>
      <c r="DU36" s="684"/>
      <c r="DV36" s="685"/>
      <c r="DW36" s="688">
        <v>6.4</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4266708</v>
      </c>
      <c r="S37" s="684"/>
      <c r="T37" s="684"/>
      <c r="U37" s="684"/>
      <c r="V37" s="684"/>
      <c r="W37" s="684"/>
      <c r="X37" s="684"/>
      <c r="Y37" s="685"/>
      <c r="Z37" s="686">
        <v>2</v>
      </c>
      <c r="AA37" s="686"/>
      <c r="AB37" s="686"/>
      <c r="AC37" s="686"/>
      <c r="AD37" s="687" t="s">
        <v>128</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4700000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-2560139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1902762</v>
      </c>
      <c r="CS37" s="719"/>
      <c r="CT37" s="719"/>
      <c r="CU37" s="719"/>
      <c r="CV37" s="719"/>
      <c r="CW37" s="719"/>
      <c r="CX37" s="719"/>
      <c r="CY37" s="720"/>
      <c r="CZ37" s="688">
        <v>0.9</v>
      </c>
      <c r="DA37" s="717"/>
      <c r="DB37" s="717"/>
      <c r="DC37" s="721"/>
      <c r="DD37" s="692">
        <v>1567620</v>
      </c>
      <c r="DE37" s="719"/>
      <c r="DF37" s="719"/>
      <c r="DG37" s="719"/>
      <c r="DH37" s="719"/>
      <c r="DI37" s="719"/>
      <c r="DJ37" s="719"/>
      <c r="DK37" s="720"/>
      <c r="DL37" s="692">
        <v>1551786</v>
      </c>
      <c r="DM37" s="719"/>
      <c r="DN37" s="719"/>
      <c r="DO37" s="719"/>
      <c r="DP37" s="719"/>
      <c r="DQ37" s="719"/>
      <c r="DR37" s="719"/>
      <c r="DS37" s="719"/>
      <c r="DT37" s="719"/>
      <c r="DU37" s="719"/>
      <c r="DV37" s="720"/>
      <c r="DW37" s="688">
        <v>1.4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1512947</v>
      </c>
      <c r="S38" s="684"/>
      <c r="T38" s="684"/>
      <c r="U38" s="684"/>
      <c r="V38" s="684"/>
      <c r="W38" s="684"/>
      <c r="X38" s="684"/>
      <c r="Y38" s="685"/>
      <c r="Z38" s="686">
        <v>0.7</v>
      </c>
      <c r="AA38" s="686"/>
      <c r="AB38" s="686"/>
      <c r="AC38" s="686"/>
      <c r="AD38" s="687">
        <v>195306</v>
      </c>
      <c r="AE38" s="687"/>
      <c r="AF38" s="687"/>
      <c r="AG38" s="687"/>
      <c r="AH38" s="687"/>
      <c r="AI38" s="687"/>
      <c r="AJ38" s="687"/>
      <c r="AK38" s="687"/>
      <c r="AL38" s="688">
        <v>0.2</v>
      </c>
      <c r="AM38" s="689"/>
      <c r="AN38" s="689"/>
      <c r="AO38" s="690"/>
      <c r="AQ38" s="761" t="s">
        <v>334</v>
      </c>
      <c r="AR38" s="762"/>
      <c r="AS38" s="762"/>
      <c r="AT38" s="762"/>
      <c r="AU38" s="762"/>
      <c r="AV38" s="762"/>
      <c r="AW38" s="762"/>
      <c r="AX38" s="762"/>
      <c r="AY38" s="763"/>
      <c r="AZ38" s="683">
        <v>272910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83665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24040028</v>
      </c>
      <c r="CS38" s="684"/>
      <c r="CT38" s="684"/>
      <c r="CU38" s="684"/>
      <c r="CV38" s="684"/>
      <c r="CW38" s="684"/>
      <c r="CX38" s="684"/>
      <c r="CY38" s="685"/>
      <c r="CZ38" s="688">
        <v>11.7</v>
      </c>
      <c r="DA38" s="717"/>
      <c r="DB38" s="717"/>
      <c r="DC38" s="721"/>
      <c r="DD38" s="692">
        <v>21476692</v>
      </c>
      <c r="DE38" s="684"/>
      <c r="DF38" s="684"/>
      <c r="DG38" s="684"/>
      <c r="DH38" s="684"/>
      <c r="DI38" s="684"/>
      <c r="DJ38" s="684"/>
      <c r="DK38" s="685"/>
      <c r="DL38" s="692">
        <v>15881625</v>
      </c>
      <c r="DM38" s="684"/>
      <c r="DN38" s="684"/>
      <c r="DO38" s="684"/>
      <c r="DP38" s="684"/>
      <c r="DQ38" s="684"/>
      <c r="DR38" s="684"/>
      <c r="DS38" s="684"/>
      <c r="DT38" s="684"/>
      <c r="DU38" s="684"/>
      <c r="DV38" s="685"/>
      <c r="DW38" s="688">
        <v>14.4</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17804400</v>
      </c>
      <c r="S39" s="684"/>
      <c r="T39" s="684"/>
      <c r="U39" s="684"/>
      <c r="V39" s="684"/>
      <c r="W39" s="684"/>
      <c r="X39" s="684"/>
      <c r="Y39" s="685"/>
      <c r="Z39" s="686">
        <v>8.5</v>
      </c>
      <c r="AA39" s="686"/>
      <c r="AB39" s="686"/>
      <c r="AC39" s="686"/>
      <c r="AD39" s="687" t="s">
        <v>233</v>
      </c>
      <c r="AE39" s="687"/>
      <c r="AF39" s="687"/>
      <c r="AG39" s="687"/>
      <c r="AH39" s="687"/>
      <c r="AI39" s="687"/>
      <c r="AJ39" s="687"/>
      <c r="AK39" s="687"/>
      <c r="AL39" s="688" t="s">
        <v>233</v>
      </c>
      <c r="AM39" s="689"/>
      <c r="AN39" s="689"/>
      <c r="AO39" s="690"/>
      <c r="AQ39" s="761" t="s">
        <v>338</v>
      </c>
      <c r="AR39" s="762"/>
      <c r="AS39" s="762"/>
      <c r="AT39" s="762"/>
      <c r="AU39" s="762"/>
      <c r="AV39" s="762"/>
      <c r="AW39" s="762"/>
      <c r="AX39" s="762"/>
      <c r="AY39" s="763"/>
      <c r="AZ39" s="683">
        <v>15222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125899</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3271122</v>
      </c>
      <c r="CS39" s="719"/>
      <c r="CT39" s="719"/>
      <c r="CU39" s="719"/>
      <c r="CV39" s="719"/>
      <c r="CW39" s="719"/>
      <c r="CX39" s="719"/>
      <c r="CY39" s="720"/>
      <c r="CZ39" s="688">
        <v>1.6</v>
      </c>
      <c r="DA39" s="717"/>
      <c r="DB39" s="717"/>
      <c r="DC39" s="721"/>
      <c r="DD39" s="692">
        <v>3133103</v>
      </c>
      <c r="DE39" s="719"/>
      <c r="DF39" s="719"/>
      <c r="DG39" s="719"/>
      <c r="DH39" s="719"/>
      <c r="DI39" s="719"/>
      <c r="DJ39" s="719"/>
      <c r="DK39" s="720"/>
      <c r="DL39" s="692" t="s">
        <v>233</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t="s">
        <v>128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123976</v>
      </c>
      <c r="CS40" s="684"/>
      <c r="CT40" s="684"/>
      <c r="CU40" s="684"/>
      <c r="CV40" s="684"/>
      <c r="CW40" s="684"/>
      <c r="CX40" s="684"/>
      <c r="CY40" s="685"/>
      <c r="CZ40" s="688">
        <v>0.1</v>
      </c>
      <c r="DA40" s="717"/>
      <c r="DB40" s="717"/>
      <c r="DC40" s="721"/>
      <c r="DD40" s="692">
        <v>84876</v>
      </c>
      <c r="DE40" s="684"/>
      <c r="DF40" s="684"/>
      <c r="DG40" s="684"/>
      <c r="DH40" s="684"/>
      <c r="DI40" s="684"/>
      <c r="DJ40" s="684"/>
      <c r="DK40" s="685"/>
      <c r="DL40" s="692">
        <v>84876</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6500000</v>
      </c>
      <c r="S41" s="684"/>
      <c r="T41" s="684"/>
      <c r="U41" s="684"/>
      <c r="V41" s="684"/>
      <c r="W41" s="684"/>
      <c r="X41" s="684"/>
      <c r="Y41" s="685"/>
      <c r="Z41" s="686">
        <v>3.1</v>
      </c>
      <c r="AA41" s="686"/>
      <c r="AB41" s="686"/>
      <c r="AC41" s="686"/>
      <c r="AD41" s="687" t="s">
        <v>128</v>
      </c>
      <c r="AE41" s="687"/>
      <c r="AF41" s="687"/>
      <c r="AG41" s="687"/>
      <c r="AH41" s="687"/>
      <c r="AI41" s="687"/>
      <c r="AJ41" s="687"/>
      <c r="AK41" s="687"/>
      <c r="AL41" s="688" t="s">
        <v>233</v>
      </c>
      <c r="AM41" s="689"/>
      <c r="AN41" s="689"/>
      <c r="AO41" s="690"/>
      <c r="AQ41" s="761" t="s">
        <v>347</v>
      </c>
      <c r="AR41" s="762"/>
      <c r="AS41" s="762"/>
      <c r="AT41" s="762"/>
      <c r="AU41" s="762"/>
      <c r="AV41" s="762"/>
      <c r="AW41" s="762"/>
      <c r="AX41" s="762"/>
      <c r="AY41" s="763"/>
      <c r="AZ41" s="683">
        <v>6395000</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233</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137</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209499468</v>
      </c>
      <c r="S42" s="769"/>
      <c r="T42" s="769"/>
      <c r="U42" s="769"/>
      <c r="V42" s="769"/>
      <c r="W42" s="769"/>
      <c r="X42" s="769"/>
      <c r="Y42" s="777"/>
      <c r="Z42" s="778">
        <v>100</v>
      </c>
      <c r="AA42" s="778"/>
      <c r="AB42" s="778"/>
      <c r="AC42" s="778"/>
      <c r="AD42" s="779">
        <v>104020707</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12656896</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301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25403145</v>
      </c>
      <c r="CS42" s="684"/>
      <c r="CT42" s="684"/>
      <c r="CU42" s="684"/>
      <c r="CV42" s="684"/>
      <c r="CW42" s="684"/>
      <c r="CX42" s="684"/>
      <c r="CY42" s="685"/>
      <c r="CZ42" s="688">
        <v>12.4</v>
      </c>
      <c r="DA42" s="689"/>
      <c r="DB42" s="689"/>
      <c r="DC42" s="701"/>
      <c r="DD42" s="692">
        <v>6712219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1002769</v>
      </c>
      <c r="CS43" s="719"/>
      <c r="CT43" s="719"/>
      <c r="CU43" s="719"/>
      <c r="CV43" s="719"/>
      <c r="CW43" s="719"/>
      <c r="CX43" s="719"/>
      <c r="CY43" s="720"/>
      <c r="CZ43" s="688">
        <v>0.5</v>
      </c>
      <c r="DA43" s="717"/>
      <c r="DB43" s="717"/>
      <c r="DC43" s="721"/>
      <c r="DD43" s="692">
        <v>1002769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24532708</v>
      </c>
      <c r="CS44" s="684"/>
      <c r="CT44" s="684"/>
      <c r="CU44" s="684"/>
      <c r="CV44" s="684"/>
      <c r="CW44" s="684"/>
      <c r="CX44" s="684"/>
      <c r="CY44" s="685"/>
      <c r="CZ44" s="688">
        <v>11.9</v>
      </c>
      <c r="DA44" s="689"/>
      <c r="DB44" s="689"/>
      <c r="DC44" s="701"/>
      <c r="DD44" s="692">
        <v>6531852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6754295</v>
      </c>
      <c r="CS45" s="719"/>
      <c r="CT45" s="719"/>
      <c r="CU45" s="719"/>
      <c r="CV45" s="719"/>
      <c r="CW45" s="719"/>
      <c r="CX45" s="719"/>
      <c r="CY45" s="720"/>
      <c r="CZ45" s="688">
        <v>3.3</v>
      </c>
      <c r="DA45" s="717"/>
      <c r="DB45" s="717"/>
      <c r="DC45" s="721"/>
      <c r="DD45" s="692">
        <v>266420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17550002</v>
      </c>
      <c r="CS46" s="684"/>
      <c r="CT46" s="684"/>
      <c r="CU46" s="684"/>
      <c r="CV46" s="684"/>
      <c r="CW46" s="684"/>
      <c r="CX46" s="684"/>
      <c r="CY46" s="685"/>
      <c r="CZ46" s="688">
        <v>8.5</v>
      </c>
      <c r="DA46" s="689"/>
      <c r="DB46" s="689"/>
      <c r="DC46" s="701"/>
      <c r="DD46" s="692">
        <v>6255921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870437</v>
      </c>
      <c r="CS47" s="719"/>
      <c r="CT47" s="719"/>
      <c r="CU47" s="719"/>
      <c r="CV47" s="719"/>
      <c r="CW47" s="719"/>
      <c r="CX47" s="719"/>
      <c r="CY47" s="720"/>
      <c r="CZ47" s="688">
        <v>0.4</v>
      </c>
      <c r="DA47" s="717"/>
      <c r="DB47" s="717"/>
      <c r="DC47" s="721"/>
      <c r="DD47" s="692">
        <v>180367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233</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205650422</v>
      </c>
      <c r="CS49" s="754"/>
      <c r="CT49" s="754"/>
      <c r="CU49" s="754"/>
      <c r="CV49" s="754"/>
      <c r="CW49" s="754"/>
      <c r="CX49" s="754"/>
      <c r="CY49" s="785"/>
      <c r="CZ49" s="780">
        <v>100</v>
      </c>
      <c r="DA49" s="786"/>
      <c r="DB49" s="786"/>
      <c r="DC49" s="787"/>
      <c r="DD49" s="788">
        <v>120255840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ONWkglxLPrJez4lWg4yAwCCY5JJ0drqi8e4qq6hsfgBxU7CawXpIvv4YbQbpUmx/Zq+QhWI96W5ZDCk4VB0Sg==" saltValue="eklHmsXArekQqoxrekwC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209563</v>
      </c>
      <c r="R7" s="819"/>
      <c r="S7" s="819"/>
      <c r="T7" s="819"/>
      <c r="U7" s="819"/>
      <c r="V7" s="819">
        <v>205763</v>
      </c>
      <c r="W7" s="819"/>
      <c r="X7" s="819"/>
      <c r="Y7" s="819"/>
      <c r="Z7" s="819"/>
      <c r="AA7" s="819">
        <v>3800</v>
      </c>
      <c r="AB7" s="819"/>
      <c r="AC7" s="819"/>
      <c r="AD7" s="819"/>
      <c r="AE7" s="820"/>
      <c r="AF7" s="821">
        <v>1615</v>
      </c>
      <c r="AG7" s="822"/>
      <c r="AH7" s="822"/>
      <c r="AI7" s="822"/>
      <c r="AJ7" s="823"/>
      <c r="AK7" s="858" t="s">
        <v>577</v>
      </c>
      <c r="AL7" s="859"/>
      <c r="AM7" s="859"/>
      <c r="AN7" s="859"/>
      <c r="AO7" s="859"/>
      <c r="AP7" s="859">
        <v>134102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575</v>
      </c>
      <c r="BT7" s="863"/>
      <c r="BU7" s="863"/>
      <c r="BV7" s="863"/>
      <c r="BW7" s="863"/>
      <c r="BX7" s="863"/>
      <c r="BY7" s="863"/>
      <c r="BZ7" s="863"/>
      <c r="CA7" s="863"/>
      <c r="CB7" s="863"/>
      <c r="CC7" s="863"/>
      <c r="CD7" s="863"/>
      <c r="CE7" s="863"/>
      <c r="CF7" s="863"/>
      <c r="CG7" s="864"/>
      <c r="CH7" s="855">
        <v>-4666</v>
      </c>
      <c r="CI7" s="856"/>
      <c r="CJ7" s="856"/>
      <c r="CK7" s="856"/>
      <c r="CL7" s="857"/>
      <c r="CM7" s="855">
        <v>805</v>
      </c>
      <c r="CN7" s="856"/>
      <c r="CO7" s="856"/>
      <c r="CP7" s="856"/>
      <c r="CQ7" s="857"/>
      <c r="CR7" s="855">
        <v>501</v>
      </c>
      <c r="CS7" s="856"/>
      <c r="CT7" s="856"/>
      <c r="CU7" s="856"/>
      <c r="CV7" s="857"/>
      <c r="CW7" s="855">
        <v>282</v>
      </c>
      <c r="CX7" s="856"/>
      <c r="CY7" s="856"/>
      <c r="CZ7" s="856"/>
      <c r="DA7" s="857"/>
      <c r="DB7" s="855" t="s">
        <v>577</v>
      </c>
      <c r="DC7" s="856"/>
      <c r="DD7" s="856"/>
      <c r="DE7" s="856"/>
      <c r="DF7" s="857"/>
      <c r="DG7" s="855" t="s">
        <v>577</v>
      </c>
      <c r="DH7" s="856"/>
      <c r="DI7" s="856"/>
      <c r="DJ7" s="856"/>
      <c r="DK7" s="857"/>
      <c r="DL7" s="855" t="s">
        <v>577</v>
      </c>
      <c r="DM7" s="856"/>
      <c r="DN7" s="856"/>
      <c r="DO7" s="856"/>
      <c r="DP7" s="857"/>
      <c r="DQ7" s="855" t="s">
        <v>577</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166</v>
      </c>
      <c r="R8" s="843"/>
      <c r="S8" s="843"/>
      <c r="T8" s="843"/>
      <c r="U8" s="843"/>
      <c r="V8" s="843">
        <v>117</v>
      </c>
      <c r="W8" s="843"/>
      <c r="X8" s="843"/>
      <c r="Y8" s="843"/>
      <c r="Z8" s="843"/>
      <c r="AA8" s="843">
        <v>49</v>
      </c>
      <c r="AB8" s="843"/>
      <c r="AC8" s="843"/>
      <c r="AD8" s="843"/>
      <c r="AE8" s="844"/>
      <c r="AF8" s="845" t="s">
        <v>388</v>
      </c>
      <c r="AG8" s="846"/>
      <c r="AH8" s="846"/>
      <c r="AI8" s="846"/>
      <c r="AJ8" s="847"/>
      <c r="AK8" s="848">
        <v>18</v>
      </c>
      <c r="AL8" s="849"/>
      <c r="AM8" s="849"/>
      <c r="AN8" s="849"/>
      <c r="AO8" s="849"/>
      <c r="AP8" s="849">
        <v>28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576</v>
      </c>
      <c r="BT8" s="853"/>
      <c r="BU8" s="853"/>
      <c r="BV8" s="853"/>
      <c r="BW8" s="853"/>
      <c r="BX8" s="853"/>
      <c r="BY8" s="853"/>
      <c r="BZ8" s="853"/>
      <c r="CA8" s="853"/>
      <c r="CB8" s="853"/>
      <c r="CC8" s="853"/>
      <c r="CD8" s="853"/>
      <c r="CE8" s="853"/>
      <c r="CF8" s="853"/>
      <c r="CG8" s="854"/>
      <c r="CH8" s="865">
        <v>-108</v>
      </c>
      <c r="CI8" s="866"/>
      <c r="CJ8" s="866"/>
      <c r="CK8" s="866"/>
      <c r="CL8" s="867"/>
      <c r="CM8" s="865">
        <v>7007</v>
      </c>
      <c r="CN8" s="866"/>
      <c r="CO8" s="866"/>
      <c r="CP8" s="866"/>
      <c r="CQ8" s="867"/>
      <c r="CR8" s="865">
        <v>204</v>
      </c>
      <c r="CS8" s="866"/>
      <c r="CT8" s="866"/>
      <c r="CU8" s="866"/>
      <c r="CV8" s="867"/>
      <c r="CW8" s="865" t="s">
        <v>577</v>
      </c>
      <c r="CX8" s="866"/>
      <c r="CY8" s="866"/>
      <c r="CZ8" s="866"/>
      <c r="DA8" s="867"/>
      <c r="DB8" s="865" t="s">
        <v>577</v>
      </c>
      <c r="DC8" s="866"/>
      <c r="DD8" s="866"/>
      <c r="DE8" s="866"/>
      <c r="DF8" s="867"/>
      <c r="DG8" s="865" t="s">
        <v>577</v>
      </c>
      <c r="DH8" s="866"/>
      <c r="DI8" s="866"/>
      <c r="DJ8" s="866"/>
      <c r="DK8" s="867"/>
      <c r="DL8" s="865" t="s">
        <v>577</v>
      </c>
      <c r="DM8" s="866"/>
      <c r="DN8" s="866"/>
      <c r="DO8" s="866"/>
      <c r="DP8" s="867"/>
      <c r="DQ8" s="865" t="s">
        <v>577</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82</v>
      </c>
      <c r="R9" s="843"/>
      <c r="S9" s="843"/>
      <c r="T9" s="843"/>
      <c r="U9" s="843"/>
      <c r="V9" s="843">
        <v>82</v>
      </c>
      <c r="W9" s="843"/>
      <c r="X9" s="843"/>
      <c r="Y9" s="843"/>
      <c r="Z9" s="843"/>
      <c r="AA9" s="843" t="s">
        <v>577</v>
      </c>
      <c r="AB9" s="843"/>
      <c r="AC9" s="843"/>
      <c r="AD9" s="843"/>
      <c r="AE9" s="844"/>
      <c r="AF9" s="845" t="s">
        <v>388</v>
      </c>
      <c r="AG9" s="846"/>
      <c r="AH9" s="846"/>
      <c r="AI9" s="846"/>
      <c r="AJ9" s="847"/>
      <c r="AK9" s="848" t="s">
        <v>577</v>
      </c>
      <c r="AL9" s="849"/>
      <c r="AM9" s="849"/>
      <c r="AN9" s="849"/>
      <c r="AO9" s="849"/>
      <c r="AP9" s="849">
        <v>329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390</v>
      </c>
      <c r="C10" s="840"/>
      <c r="D10" s="840"/>
      <c r="E10" s="840"/>
      <c r="F10" s="840"/>
      <c r="G10" s="840"/>
      <c r="H10" s="840"/>
      <c r="I10" s="840"/>
      <c r="J10" s="840"/>
      <c r="K10" s="840"/>
      <c r="L10" s="840"/>
      <c r="M10" s="840"/>
      <c r="N10" s="840"/>
      <c r="O10" s="840"/>
      <c r="P10" s="841"/>
      <c r="Q10" s="842">
        <v>39251</v>
      </c>
      <c r="R10" s="843"/>
      <c r="S10" s="843"/>
      <c r="T10" s="843"/>
      <c r="U10" s="843"/>
      <c r="V10" s="843">
        <v>39251</v>
      </c>
      <c r="W10" s="843"/>
      <c r="X10" s="843"/>
      <c r="Y10" s="843"/>
      <c r="Z10" s="843"/>
      <c r="AA10" s="843" t="s">
        <v>577</v>
      </c>
      <c r="AB10" s="843"/>
      <c r="AC10" s="843"/>
      <c r="AD10" s="843"/>
      <c r="AE10" s="844"/>
      <c r="AF10" s="845" t="s">
        <v>388</v>
      </c>
      <c r="AG10" s="846"/>
      <c r="AH10" s="846"/>
      <c r="AI10" s="846"/>
      <c r="AJ10" s="847"/>
      <c r="AK10" s="848">
        <v>19549</v>
      </c>
      <c r="AL10" s="849"/>
      <c r="AM10" s="849"/>
      <c r="AN10" s="849"/>
      <c r="AO10" s="849"/>
      <c r="AP10" s="849" t="s">
        <v>577</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209711</v>
      </c>
      <c r="R23" s="878"/>
      <c r="S23" s="878"/>
      <c r="T23" s="878"/>
      <c r="U23" s="878"/>
      <c r="V23" s="878">
        <v>205862</v>
      </c>
      <c r="W23" s="878"/>
      <c r="X23" s="878"/>
      <c r="Y23" s="878"/>
      <c r="Z23" s="878"/>
      <c r="AA23" s="878">
        <v>3849</v>
      </c>
      <c r="AB23" s="878"/>
      <c r="AC23" s="878"/>
      <c r="AD23" s="878"/>
      <c r="AE23" s="879"/>
      <c r="AF23" s="880">
        <v>1615</v>
      </c>
      <c r="AG23" s="878"/>
      <c r="AH23" s="878"/>
      <c r="AI23" s="878"/>
      <c r="AJ23" s="881"/>
      <c r="AK23" s="882"/>
      <c r="AL23" s="883"/>
      <c r="AM23" s="883"/>
      <c r="AN23" s="883"/>
      <c r="AO23" s="883"/>
      <c r="AP23" s="878">
        <v>134459</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57969</v>
      </c>
      <c r="R28" s="907"/>
      <c r="S28" s="907"/>
      <c r="T28" s="907"/>
      <c r="U28" s="907"/>
      <c r="V28" s="907">
        <v>57393</v>
      </c>
      <c r="W28" s="907"/>
      <c r="X28" s="907"/>
      <c r="Y28" s="907"/>
      <c r="Z28" s="907"/>
      <c r="AA28" s="907">
        <v>576</v>
      </c>
      <c r="AB28" s="907"/>
      <c r="AC28" s="907"/>
      <c r="AD28" s="907"/>
      <c r="AE28" s="908"/>
      <c r="AF28" s="909">
        <v>576</v>
      </c>
      <c r="AG28" s="907"/>
      <c r="AH28" s="907"/>
      <c r="AI28" s="907"/>
      <c r="AJ28" s="910"/>
      <c r="AK28" s="911">
        <v>6395</v>
      </c>
      <c r="AL28" s="902"/>
      <c r="AM28" s="902"/>
      <c r="AN28" s="902"/>
      <c r="AO28" s="902"/>
      <c r="AP28" s="902" t="s">
        <v>593</v>
      </c>
      <c r="AQ28" s="902"/>
      <c r="AR28" s="902"/>
      <c r="AS28" s="902"/>
      <c r="AT28" s="902"/>
      <c r="AU28" s="902" t="s">
        <v>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41741</v>
      </c>
      <c r="R29" s="843"/>
      <c r="S29" s="843"/>
      <c r="T29" s="843"/>
      <c r="U29" s="843"/>
      <c r="V29" s="843">
        <v>41262</v>
      </c>
      <c r="W29" s="843"/>
      <c r="X29" s="843"/>
      <c r="Y29" s="843"/>
      <c r="Z29" s="843"/>
      <c r="AA29" s="843">
        <v>479</v>
      </c>
      <c r="AB29" s="843"/>
      <c r="AC29" s="843"/>
      <c r="AD29" s="843"/>
      <c r="AE29" s="844"/>
      <c r="AF29" s="845">
        <v>479</v>
      </c>
      <c r="AG29" s="846"/>
      <c r="AH29" s="846"/>
      <c r="AI29" s="846"/>
      <c r="AJ29" s="847"/>
      <c r="AK29" s="914">
        <v>6277</v>
      </c>
      <c r="AL29" s="915"/>
      <c r="AM29" s="915"/>
      <c r="AN29" s="915"/>
      <c r="AO29" s="915"/>
      <c r="AP29" s="915" t="s">
        <v>593</v>
      </c>
      <c r="AQ29" s="915"/>
      <c r="AR29" s="915"/>
      <c r="AS29" s="915"/>
      <c r="AT29" s="915"/>
      <c r="AU29" s="915" t="s">
        <v>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13680</v>
      </c>
      <c r="R30" s="843"/>
      <c r="S30" s="843"/>
      <c r="T30" s="843"/>
      <c r="U30" s="843"/>
      <c r="V30" s="843">
        <v>13585</v>
      </c>
      <c r="W30" s="843"/>
      <c r="X30" s="843"/>
      <c r="Y30" s="843"/>
      <c r="Z30" s="843"/>
      <c r="AA30" s="843">
        <v>95</v>
      </c>
      <c r="AB30" s="843"/>
      <c r="AC30" s="843"/>
      <c r="AD30" s="843"/>
      <c r="AE30" s="844"/>
      <c r="AF30" s="845">
        <v>95</v>
      </c>
      <c r="AG30" s="846"/>
      <c r="AH30" s="846"/>
      <c r="AI30" s="846"/>
      <c r="AJ30" s="847"/>
      <c r="AK30" s="914">
        <v>6512</v>
      </c>
      <c r="AL30" s="915"/>
      <c r="AM30" s="915"/>
      <c r="AN30" s="915"/>
      <c r="AO30" s="915"/>
      <c r="AP30" s="915" t="s">
        <v>577</v>
      </c>
      <c r="AQ30" s="915"/>
      <c r="AR30" s="915"/>
      <c r="AS30" s="915"/>
      <c r="AT30" s="915"/>
      <c r="AU30" s="915" t="s">
        <v>577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471</v>
      </c>
      <c r="R31" s="843"/>
      <c r="S31" s="843"/>
      <c r="T31" s="843"/>
      <c r="U31" s="843"/>
      <c r="V31" s="843">
        <v>471</v>
      </c>
      <c r="W31" s="843"/>
      <c r="X31" s="843"/>
      <c r="Y31" s="843"/>
      <c r="Z31" s="843"/>
      <c r="AA31" s="843" t="s">
        <v>577</v>
      </c>
      <c r="AB31" s="843"/>
      <c r="AC31" s="843"/>
      <c r="AD31" s="843"/>
      <c r="AE31" s="844"/>
      <c r="AF31" s="845" t="s">
        <v>128</v>
      </c>
      <c r="AG31" s="846"/>
      <c r="AH31" s="846"/>
      <c r="AI31" s="846"/>
      <c r="AJ31" s="847"/>
      <c r="AK31" s="914">
        <v>77</v>
      </c>
      <c r="AL31" s="915"/>
      <c r="AM31" s="915"/>
      <c r="AN31" s="915"/>
      <c r="AO31" s="915"/>
      <c r="AP31" s="915" t="s">
        <v>577</v>
      </c>
      <c r="AQ31" s="915"/>
      <c r="AR31" s="915"/>
      <c r="AS31" s="915"/>
      <c r="AT31" s="915"/>
      <c r="AU31" s="915" t="s">
        <v>577</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31922</v>
      </c>
      <c r="R32" s="843"/>
      <c r="S32" s="843"/>
      <c r="T32" s="843"/>
      <c r="U32" s="843"/>
      <c r="V32" s="843">
        <v>31922</v>
      </c>
      <c r="W32" s="843"/>
      <c r="X32" s="843"/>
      <c r="Y32" s="843"/>
      <c r="Z32" s="843"/>
      <c r="AA32" s="843" t="s">
        <v>577</v>
      </c>
      <c r="AB32" s="843"/>
      <c r="AC32" s="843"/>
      <c r="AD32" s="843"/>
      <c r="AE32" s="844"/>
      <c r="AF32" s="845" t="s">
        <v>409</v>
      </c>
      <c r="AG32" s="846"/>
      <c r="AH32" s="846"/>
      <c r="AI32" s="846"/>
      <c r="AJ32" s="847"/>
      <c r="AK32" s="914" t="s">
        <v>577</v>
      </c>
      <c r="AL32" s="915"/>
      <c r="AM32" s="915"/>
      <c r="AN32" s="915"/>
      <c r="AO32" s="915"/>
      <c r="AP32" s="915" t="s">
        <v>577</v>
      </c>
      <c r="AQ32" s="915"/>
      <c r="AR32" s="915"/>
      <c r="AS32" s="915"/>
      <c r="AT32" s="915"/>
      <c r="AU32" s="915" t="s">
        <v>577</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14452</v>
      </c>
      <c r="R33" s="843"/>
      <c r="S33" s="843"/>
      <c r="T33" s="843"/>
      <c r="U33" s="843"/>
      <c r="V33" s="843">
        <v>13914</v>
      </c>
      <c r="W33" s="843"/>
      <c r="X33" s="843"/>
      <c r="Y33" s="843"/>
      <c r="Z33" s="843"/>
      <c r="AA33" s="843">
        <v>538</v>
      </c>
      <c r="AB33" s="843"/>
      <c r="AC33" s="843"/>
      <c r="AD33" s="843"/>
      <c r="AE33" s="844"/>
      <c r="AF33" s="845">
        <v>475</v>
      </c>
      <c r="AG33" s="846"/>
      <c r="AH33" s="846"/>
      <c r="AI33" s="846"/>
      <c r="AJ33" s="847"/>
      <c r="AK33" s="914">
        <v>4700</v>
      </c>
      <c r="AL33" s="915"/>
      <c r="AM33" s="915"/>
      <c r="AN33" s="915"/>
      <c r="AO33" s="915"/>
      <c r="AP33" s="915">
        <v>59384</v>
      </c>
      <c r="AQ33" s="915"/>
      <c r="AR33" s="915"/>
      <c r="AS33" s="915"/>
      <c r="AT33" s="915"/>
      <c r="AU33" s="915">
        <v>27970</v>
      </c>
      <c r="AV33" s="915"/>
      <c r="AW33" s="915"/>
      <c r="AX33" s="915"/>
      <c r="AY33" s="915"/>
      <c r="AZ33" s="916" t="s">
        <v>577</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1625</v>
      </c>
      <c r="AG63" s="926"/>
      <c r="AH63" s="926"/>
      <c r="AI63" s="926"/>
      <c r="AJ63" s="927"/>
      <c r="AK63" s="928"/>
      <c r="AL63" s="923"/>
      <c r="AM63" s="923"/>
      <c r="AN63" s="923"/>
      <c r="AO63" s="923"/>
      <c r="AP63" s="926">
        <v>59384</v>
      </c>
      <c r="AQ63" s="926"/>
      <c r="AR63" s="926"/>
      <c r="AS63" s="926"/>
      <c r="AT63" s="926"/>
      <c r="AU63" s="926">
        <v>27970</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396</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400</v>
      </c>
      <c r="AL66" s="825"/>
      <c r="AM66" s="825"/>
      <c r="AN66" s="825"/>
      <c r="AO66" s="826"/>
      <c r="AP66" s="801" t="s">
        <v>419</v>
      </c>
      <c r="AQ66" s="802"/>
      <c r="AR66" s="802"/>
      <c r="AS66" s="802"/>
      <c r="AT66" s="803"/>
      <c r="AU66" s="801" t="s">
        <v>420</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312</v>
      </c>
      <c r="R68" s="950"/>
      <c r="S68" s="950"/>
      <c r="T68" s="950"/>
      <c r="U68" s="950"/>
      <c r="V68" s="950">
        <v>297</v>
      </c>
      <c r="W68" s="950"/>
      <c r="X68" s="950"/>
      <c r="Y68" s="950"/>
      <c r="Z68" s="950"/>
      <c r="AA68" s="950">
        <v>15</v>
      </c>
      <c r="AB68" s="950"/>
      <c r="AC68" s="950"/>
      <c r="AD68" s="950"/>
      <c r="AE68" s="950"/>
      <c r="AF68" s="950">
        <v>15</v>
      </c>
      <c r="AG68" s="950"/>
      <c r="AH68" s="950"/>
      <c r="AI68" s="950"/>
      <c r="AJ68" s="950"/>
      <c r="AK68" s="950" t="s">
        <v>577</v>
      </c>
      <c r="AL68" s="950"/>
      <c r="AM68" s="950"/>
      <c r="AN68" s="950"/>
      <c r="AO68" s="950"/>
      <c r="AP68" s="950" t="s">
        <v>577</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10992</v>
      </c>
      <c r="R69" s="915"/>
      <c r="S69" s="915"/>
      <c r="T69" s="915"/>
      <c r="U69" s="915"/>
      <c r="V69" s="915">
        <v>10500</v>
      </c>
      <c r="W69" s="915"/>
      <c r="X69" s="915"/>
      <c r="Y69" s="915"/>
      <c r="Z69" s="915"/>
      <c r="AA69" s="915">
        <v>491</v>
      </c>
      <c r="AB69" s="915"/>
      <c r="AC69" s="915"/>
      <c r="AD69" s="915"/>
      <c r="AE69" s="915"/>
      <c r="AF69" s="915">
        <v>491</v>
      </c>
      <c r="AG69" s="915"/>
      <c r="AH69" s="915"/>
      <c r="AI69" s="915"/>
      <c r="AJ69" s="915"/>
      <c r="AK69" s="915" t="s">
        <v>577</v>
      </c>
      <c r="AL69" s="915"/>
      <c r="AM69" s="915"/>
      <c r="AN69" s="915"/>
      <c r="AO69" s="915"/>
      <c r="AP69" s="915">
        <v>799</v>
      </c>
      <c r="AQ69" s="915"/>
      <c r="AR69" s="915"/>
      <c r="AS69" s="915"/>
      <c r="AT69" s="915"/>
      <c r="AU69" s="915">
        <v>114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986</v>
      </c>
      <c r="R70" s="915"/>
      <c r="S70" s="915"/>
      <c r="T70" s="915"/>
      <c r="U70" s="915"/>
      <c r="V70" s="915">
        <v>974</v>
      </c>
      <c r="W70" s="915"/>
      <c r="X70" s="915"/>
      <c r="Y70" s="915"/>
      <c r="Z70" s="915"/>
      <c r="AA70" s="915">
        <v>12</v>
      </c>
      <c r="AB70" s="915"/>
      <c r="AC70" s="915"/>
      <c r="AD70" s="915"/>
      <c r="AE70" s="915"/>
      <c r="AF70" s="915">
        <v>12</v>
      </c>
      <c r="AG70" s="915"/>
      <c r="AH70" s="915"/>
      <c r="AI70" s="915"/>
      <c r="AJ70" s="915"/>
      <c r="AK70" s="915">
        <v>12</v>
      </c>
      <c r="AL70" s="915"/>
      <c r="AM70" s="915"/>
      <c r="AN70" s="915"/>
      <c r="AO70" s="915"/>
      <c r="AP70" s="915" t="s">
        <v>577</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288</v>
      </c>
      <c r="R71" s="915"/>
      <c r="S71" s="915"/>
      <c r="T71" s="915"/>
      <c r="U71" s="915"/>
      <c r="V71" s="915">
        <v>206</v>
      </c>
      <c r="W71" s="915"/>
      <c r="X71" s="915"/>
      <c r="Y71" s="915"/>
      <c r="Z71" s="915"/>
      <c r="AA71" s="915">
        <v>82</v>
      </c>
      <c r="AB71" s="915"/>
      <c r="AC71" s="915"/>
      <c r="AD71" s="915"/>
      <c r="AE71" s="915"/>
      <c r="AF71" s="915">
        <v>82</v>
      </c>
      <c r="AG71" s="915"/>
      <c r="AH71" s="915"/>
      <c r="AI71" s="915"/>
      <c r="AJ71" s="915"/>
      <c r="AK71" s="915">
        <v>47</v>
      </c>
      <c r="AL71" s="915"/>
      <c r="AM71" s="915"/>
      <c r="AN71" s="915"/>
      <c r="AO71" s="915"/>
      <c r="AP71" s="915" t="s">
        <v>577</v>
      </c>
      <c r="AQ71" s="915"/>
      <c r="AR71" s="915"/>
      <c r="AS71" s="915"/>
      <c r="AT71" s="915"/>
      <c r="AU71" s="915" t="s">
        <v>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1839</v>
      </c>
      <c r="R72" s="915"/>
      <c r="S72" s="915"/>
      <c r="T72" s="915"/>
      <c r="U72" s="915"/>
      <c r="V72" s="915">
        <v>1727</v>
      </c>
      <c r="W72" s="915"/>
      <c r="X72" s="915"/>
      <c r="Y72" s="915"/>
      <c r="Z72" s="915"/>
      <c r="AA72" s="915">
        <v>112</v>
      </c>
      <c r="AB72" s="915"/>
      <c r="AC72" s="915"/>
      <c r="AD72" s="915"/>
      <c r="AE72" s="915"/>
      <c r="AF72" s="915">
        <v>112</v>
      </c>
      <c r="AG72" s="915"/>
      <c r="AH72" s="915"/>
      <c r="AI72" s="915"/>
      <c r="AJ72" s="915"/>
      <c r="AK72" s="915">
        <v>245</v>
      </c>
      <c r="AL72" s="915"/>
      <c r="AM72" s="915"/>
      <c r="AN72" s="915"/>
      <c r="AO72" s="915"/>
      <c r="AP72" s="915" t="s">
        <v>577</v>
      </c>
      <c r="AQ72" s="915"/>
      <c r="AR72" s="915"/>
      <c r="AS72" s="915"/>
      <c r="AT72" s="915"/>
      <c r="AU72" s="915" t="s">
        <v>577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17015</v>
      </c>
      <c r="R73" s="915"/>
      <c r="S73" s="915"/>
      <c r="T73" s="915"/>
      <c r="U73" s="915"/>
      <c r="V73" s="915">
        <v>16873</v>
      </c>
      <c r="W73" s="915"/>
      <c r="X73" s="915"/>
      <c r="Y73" s="915"/>
      <c r="Z73" s="915"/>
      <c r="AA73" s="915">
        <v>142</v>
      </c>
      <c r="AB73" s="915"/>
      <c r="AC73" s="915"/>
      <c r="AD73" s="915"/>
      <c r="AE73" s="915"/>
      <c r="AF73" s="915">
        <v>142</v>
      </c>
      <c r="AG73" s="915"/>
      <c r="AH73" s="915"/>
      <c r="AI73" s="915"/>
      <c r="AJ73" s="915"/>
      <c r="AK73" s="915">
        <v>152</v>
      </c>
      <c r="AL73" s="915"/>
      <c r="AM73" s="915"/>
      <c r="AN73" s="915"/>
      <c r="AO73" s="915"/>
      <c r="AP73" s="915" t="s">
        <v>577</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37954</v>
      </c>
      <c r="R74" s="915"/>
      <c r="S74" s="915"/>
      <c r="T74" s="915"/>
      <c r="U74" s="915"/>
      <c r="V74" s="915">
        <v>37089</v>
      </c>
      <c r="W74" s="915"/>
      <c r="X74" s="915"/>
      <c r="Y74" s="915"/>
      <c r="Z74" s="915"/>
      <c r="AA74" s="915">
        <v>865</v>
      </c>
      <c r="AB74" s="915"/>
      <c r="AC74" s="915"/>
      <c r="AD74" s="915"/>
      <c r="AE74" s="915"/>
      <c r="AF74" s="915">
        <v>865</v>
      </c>
      <c r="AG74" s="915"/>
      <c r="AH74" s="915"/>
      <c r="AI74" s="915"/>
      <c r="AJ74" s="915"/>
      <c r="AK74" s="915" t="s">
        <v>577</v>
      </c>
      <c r="AL74" s="915"/>
      <c r="AM74" s="915"/>
      <c r="AN74" s="915"/>
      <c r="AO74" s="915"/>
      <c r="AP74" s="915" t="s">
        <v>577</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6529</v>
      </c>
      <c r="R75" s="964"/>
      <c r="S75" s="964"/>
      <c r="T75" s="964"/>
      <c r="U75" s="914"/>
      <c r="V75" s="965">
        <v>6443</v>
      </c>
      <c r="W75" s="964"/>
      <c r="X75" s="964"/>
      <c r="Y75" s="964"/>
      <c r="Z75" s="914"/>
      <c r="AA75" s="965">
        <v>86</v>
      </c>
      <c r="AB75" s="964"/>
      <c r="AC75" s="964"/>
      <c r="AD75" s="964"/>
      <c r="AE75" s="914"/>
      <c r="AF75" s="965">
        <v>86</v>
      </c>
      <c r="AG75" s="964"/>
      <c r="AH75" s="964"/>
      <c r="AI75" s="964"/>
      <c r="AJ75" s="914"/>
      <c r="AK75" s="965">
        <v>1926</v>
      </c>
      <c r="AL75" s="964"/>
      <c r="AM75" s="964"/>
      <c r="AN75" s="964"/>
      <c r="AO75" s="914"/>
      <c r="AP75" s="965" t="s">
        <v>577</v>
      </c>
      <c r="AQ75" s="964"/>
      <c r="AR75" s="964"/>
      <c r="AS75" s="964"/>
      <c r="AT75" s="914"/>
      <c r="AU75" s="965" t="s">
        <v>577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44.25" customHeight="1" x14ac:dyDescent="0.15">
      <c r="A76" s="262">
        <v>9</v>
      </c>
      <c r="B76" s="966" t="s">
        <v>586</v>
      </c>
      <c r="C76" s="958"/>
      <c r="D76" s="958"/>
      <c r="E76" s="958"/>
      <c r="F76" s="958"/>
      <c r="G76" s="958"/>
      <c r="H76" s="958"/>
      <c r="I76" s="958"/>
      <c r="J76" s="958"/>
      <c r="K76" s="958"/>
      <c r="L76" s="958"/>
      <c r="M76" s="958"/>
      <c r="N76" s="958"/>
      <c r="O76" s="958"/>
      <c r="P76" s="959"/>
      <c r="Q76" s="963">
        <v>1444184</v>
      </c>
      <c r="R76" s="964"/>
      <c r="S76" s="964"/>
      <c r="T76" s="964"/>
      <c r="U76" s="914"/>
      <c r="V76" s="965">
        <v>1404896</v>
      </c>
      <c r="W76" s="964"/>
      <c r="X76" s="964"/>
      <c r="Y76" s="964"/>
      <c r="Z76" s="914"/>
      <c r="AA76" s="965">
        <v>39288</v>
      </c>
      <c r="AB76" s="964"/>
      <c r="AC76" s="964"/>
      <c r="AD76" s="964"/>
      <c r="AE76" s="914"/>
      <c r="AF76" s="965">
        <v>39288</v>
      </c>
      <c r="AG76" s="964"/>
      <c r="AH76" s="964"/>
      <c r="AI76" s="964"/>
      <c r="AJ76" s="914"/>
      <c r="AK76" s="965">
        <v>16623</v>
      </c>
      <c r="AL76" s="964"/>
      <c r="AM76" s="964"/>
      <c r="AN76" s="964"/>
      <c r="AO76" s="914"/>
      <c r="AP76" s="965" t="s">
        <v>577</v>
      </c>
      <c r="AQ76" s="964"/>
      <c r="AR76" s="964"/>
      <c r="AS76" s="964"/>
      <c r="AT76" s="914"/>
      <c r="AU76" s="965" t="s">
        <v>577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41093</v>
      </c>
      <c r="AG88" s="926"/>
      <c r="AH88" s="926"/>
      <c r="AI88" s="926"/>
      <c r="AJ88" s="926"/>
      <c r="AK88" s="923"/>
      <c r="AL88" s="923"/>
      <c r="AM88" s="923"/>
      <c r="AN88" s="923"/>
      <c r="AO88" s="923"/>
      <c r="AP88" s="926">
        <v>799</v>
      </c>
      <c r="AQ88" s="926"/>
      <c r="AR88" s="926"/>
      <c r="AS88" s="926"/>
      <c r="AT88" s="926"/>
      <c r="AU88" s="926">
        <v>114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422</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705</v>
      </c>
      <c r="CS102" s="934"/>
      <c r="CT102" s="934"/>
      <c r="CU102" s="934"/>
      <c r="CV102" s="978"/>
      <c r="CW102" s="977">
        <v>282</v>
      </c>
      <c r="CX102" s="934"/>
      <c r="CY102" s="934"/>
      <c r="CZ102" s="934"/>
      <c r="DA102" s="978"/>
      <c r="DB102" s="977" t="s">
        <v>587</v>
      </c>
      <c r="DC102" s="934"/>
      <c r="DD102" s="934"/>
      <c r="DE102" s="934"/>
      <c r="DF102" s="978"/>
      <c r="DG102" s="977" t="s">
        <v>587</v>
      </c>
      <c r="DH102" s="934"/>
      <c r="DI102" s="934"/>
      <c r="DJ102" s="934"/>
      <c r="DK102" s="978"/>
      <c r="DL102" s="977" t="s">
        <v>587</v>
      </c>
      <c r="DM102" s="934"/>
      <c r="DN102" s="934"/>
      <c r="DO102" s="934"/>
      <c r="DP102" s="978"/>
      <c r="DQ102" s="977" t="s">
        <v>587</v>
      </c>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430</v>
      </c>
      <c r="AB109" s="980"/>
      <c r="AC109" s="980"/>
      <c r="AD109" s="980"/>
      <c r="AE109" s="981"/>
      <c r="AF109" s="979" t="s">
        <v>306</v>
      </c>
      <c r="AG109" s="980"/>
      <c r="AH109" s="980"/>
      <c r="AI109" s="980"/>
      <c r="AJ109" s="981"/>
      <c r="AK109" s="979" t="s">
        <v>305</v>
      </c>
      <c r="AL109" s="980"/>
      <c r="AM109" s="980"/>
      <c r="AN109" s="980"/>
      <c r="AO109" s="981"/>
      <c r="AP109" s="979" t="s">
        <v>431</v>
      </c>
      <c r="AQ109" s="980"/>
      <c r="AR109" s="980"/>
      <c r="AS109" s="980"/>
      <c r="AT109" s="982"/>
      <c r="AU109" s="999" t="s">
        <v>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430</v>
      </c>
      <c r="BR109" s="980"/>
      <c r="BS109" s="980"/>
      <c r="BT109" s="980"/>
      <c r="BU109" s="981"/>
      <c r="BV109" s="979" t="s">
        <v>306</v>
      </c>
      <c r="BW109" s="980"/>
      <c r="BX109" s="980"/>
      <c r="BY109" s="980"/>
      <c r="BZ109" s="981"/>
      <c r="CA109" s="979" t="s">
        <v>305</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430</v>
      </c>
      <c r="DH109" s="980"/>
      <c r="DI109" s="980"/>
      <c r="DJ109" s="980"/>
      <c r="DK109" s="981"/>
      <c r="DL109" s="979" t="s">
        <v>306</v>
      </c>
      <c r="DM109" s="980"/>
      <c r="DN109" s="980"/>
      <c r="DO109" s="980"/>
      <c r="DP109" s="981"/>
      <c r="DQ109" s="979" t="s">
        <v>305</v>
      </c>
      <c r="DR109" s="980"/>
      <c r="DS109" s="980"/>
      <c r="DT109" s="980"/>
      <c r="DU109" s="981"/>
      <c r="DV109" s="979" t="s">
        <v>431</v>
      </c>
      <c r="DW109" s="980"/>
      <c r="DX109" s="980"/>
      <c r="DY109" s="980"/>
      <c r="DZ109" s="982"/>
    </row>
    <row r="110" spans="1:131" s="247"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12651757</v>
      </c>
      <c r="AB110" s="987"/>
      <c r="AC110" s="987"/>
      <c r="AD110" s="987"/>
      <c r="AE110" s="988"/>
      <c r="AF110" s="989">
        <v>12437901</v>
      </c>
      <c r="AG110" s="987"/>
      <c r="AH110" s="987"/>
      <c r="AI110" s="987"/>
      <c r="AJ110" s="988"/>
      <c r="AK110" s="989">
        <v>12018273</v>
      </c>
      <c r="AL110" s="987"/>
      <c r="AM110" s="987"/>
      <c r="AN110" s="987"/>
      <c r="AO110" s="988"/>
      <c r="AP110" s="990">
        <v>12.4</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129037432</v>
      </c>
      <c r="BR110" s="1022"/>
      <c r="BS110" s="1022"/>
      <c r="BT110" s="1022"/>
      <c r="BU110" s="1022"/>
      <c r="BV110" s="1022">
        <v>127839941</v>
      </c>
      <c r="BW110" s="1022"/>
      <c r="BX110" s="1022"/>
      <c r="BY110" s="1022"/>
      <c r="BZ110" s="1022"/>
      <c r="CA110" s="1022">
        <v>134458518</v>
      </c>
      <c r="CB110" s="1022"/>
      <c r="CC110" s="1022"/>
      <c r="CD110" s="1022"/>
      <c r="CE110" s="1022"/>
      <c r="CF110" s="1036">
        <v>138.80000000000001</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1801573</v>
      </c>
      <c r="DH110" s="1022"/>
      <c r="DI110" s="1022"/>
      <c r="DJ110" s="1022"/>
      <c r="DK110" s="1022"/>
      <c r="DL110" s="1022">
        <v>1645542</v>
      </c>
      <c r="DM110" s="1022"/>
      <c r="DN110" s="1022"/>
      <c r="DO110" s="1022"/>
      <c r="DP110" s="1022"/>
      <c r="DQ110" s="1022">
        <v>1489401</v>
      </c>
      <c r="DR110" s="1022"/>
      <c r="DS110" s="1022"/>
      <c r="DT110" s="1022"/>
      <c r="DU110" s="1022"/>
      <c r="DV110" s="1023">
        <v>1.5</v>
      </c>
      <c r="DW110" s="1023"/>
      <c r="DX110" s="1023"/>
      <c r="DY110" s="1023"/>
      <c r="DZ110" s="1024"/>
    </row>
    <row r="111" spans="1:131" s="247" customFormat="1" ht="26.25" customHeight="1" x14ac:dyDescent="0.15">
      <c r="A111" s="1025" t="s">
        <v>437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438</v>
      </c>
      <c r="AB111" s="1029"/>
      <c r="AC111" s="1029"/>
      <c r="AD111" s="1029"/>
      <c r="AE111" s="1030"/>
      <c r="AF111" s="1031" t="s">
        <v>128</v>
      </c>
      <c r="AG111" s="1029"/>
      <c r="AH111" s="1029"/>
      <c r="AI111" s="1029"/>
      <c r="AJ111" s="1030"/>
      <c r="AK111" s="1031" t="s">
        <v>128</v>
      </c>
      <c r="AL111" s="1029"/>
      <c r="AM111" s="1029"/>
      <c r="AN111" s="1029"/>
      <c r="AO111" s="1030"/>
      <c r="AP111" s="1032" t="s">
        <v>388</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v>9257880</v>
      </c>
      <c r="BR111" s="1015"/>
      <c r="BS111" s="1015"/>
      <c r="BT111" s="1015"/>
      <c r="BU111" s="1015"/>
      <c r="BV111" s="1015">
        <v>7539944</v>
      </c>
      <c r="BW111" s="1015"/>
      <c r="BX111" s="1015"/>
      <c r="BY111" s="1015"/>
      <c r="BZ111" s="1015"/>
      <c r="CA111" s="1015">
        <v>6019890</v>
      </c>
      <c r="CB111" s="1015"/>
      <c r="CC111" s="1015"/>
      <c r="CD111" s="1015"/>
      <c r="CE111" s="1015"/>
      <c r="CF111" s="1009">
        <v>6.2</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v>4605022</v>
      </c>
      <c r="DH111" s="1015"/>
      <c r="DI111" s="1015"/>
      <c r="DJ111" s="1015"/>
      <c r="DK111" s="1015"/>
      <c r="DL111" s="1015">
        <v>3827153</v>
      </c>
      <c r="DM111" s="1015"/>
      <c r="DN111" s="1015"/>
      <c r="DO111" s="1015"/>
      <c r="DP111" s="1015"/>
      <c r="DQ111" s="1015">
        <v>3048835</v>
      </c>
      <c r="DR111" s="1015"/>
      <c r="DS111" s="1015"/>
      <c r="DT111" s="1015"/>
      <c r="DU111" s="1015"/>
      <c r="DV111" s="1016">
        <v>3.1</v>
      </c>
      <c r="DW111" s="1016"/>
      <c r="DX111" s="1016"/>
      <c r="DY111" s="1016"/>
      <c r="DZ111" s="1017"/>
    </row>
    <row r="112" spans="1:131" s="247" customFormat="1" ht="26.25" customHeight="1" x14ac:dyDescent="0.15">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128</v>
      </c>
      <c r="AB112" s="1054"/>
      <c r="AC112" s="1054"/>
      <c r="AD112" s="1054"/>
      <c r="AE112" s="1055"/>
      <c r="AF112" s="1056" t="s">
        <v>128</v>
      </c>
      <c r="AG112" s="1054"/>
      <c r="AH112" s="1054"/>
      <c r="AI112" s="1054"/>
      <c r="AJ112" s="1055"/>
      <c r="AK112" s="1056" t="s">
        <v>128</v>
      </c>
      <c r="AL112" s="1054"/>
      <c r="AM112" s="1054"/>
      <c r="AN112" s="1054"/>
      <c r="AO112" s="1055"/>
      <c r="AP112" s="1057" t="s">
        <v>128</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31720871</v>
      </c>
      <c r="BR112" s="1015"/>
      <c r="BS112" s="1015"/>
      <c r="BT112" s="1015"/>
      <c r="BU112" s="1015"/>
      <c r="BV112" s="1015">
        <v>29024433</v>
      </c>
      <c r="BW112" s="1015"/>
      <c r="BX112" s="1015"/>
      <c r="BY112" s="1015"/>
      <c r="BZ112" s="1015"/>
      <c r="CA112" s="1015">
        <v>28003610</v>
      </c>
      <c r="CB112" s="1015"/>
      <c r="CC112" s="1015"/>
      <c r="CD112" s="1015"/>
      <c r="CE112" s="1015"/>
      <c r="CF112" s="1009">
        <v>28.9</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128</v>
      </c>
      <c r="DH112" s="1015"/>
      <c r="DI112" s="1015"/>
      <c r="DJ112" s="1015"/>
      <c r="DK112" s="1015"/>
      <c r="DL112" s="1015" t="s">
        <v>128</v>
      </c>
      <c r="DM112" s="1015"/>
      <c r="DN112" s="1015"/>
      <c r="DO112" s="1015"/>
      <c r="DP112" s="1015"/>
      <c r="DQ112" s="1015" t="s">
        <v>128</v>
      </c>
      <c r="DR112" s="1015"/>
      <c r="DS112" s="1015"/>
      <c r="DT112" s="1015"/>
      <c r="DU112" s="1015"/>
      <c r="DV112" s="1016" t="s">
        <v>388</v>
      </c>
      <c r="DW112" s="1016"/>
      <c r="DX112" s="1016"/>
      <c r="DY112" s="1016"/>
      <c r="DZ112" s="1017"/>
    </row>
    <row r="113" spans="1:130" s="247" customFormat="1" ht="26.25" customHeight="1" x14ac:dyDescent="0.15">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3732168</v>
      </c>
      <c r="AB113" s="1029"/>
      <c r="AC113" s="1029"/>
      <c r="AD113" s="1029"/>
      <c r="AE113" s="1030"/>
      <c r="AF113" s="1031">
        <v>3442195</v>
      </c>
      <c r="AG113" s="1029"/>
      <c r="AH113" s="1029"/>
      <c r="AI113" s="1029"/>
      <c r="AJ113" s="1030"/>
      <c r="AK113" s="1031">
        <v>3743886</v>
      </c>
      <c r="AL113" s="1029"/>
      <c r="AM113" s="1029"/>
      <c r="AN113" s="1029"/>
      <c r="AO113" s="1030"/>
      <c r="AP113" s="1032">
        <v>3.9</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v>531120</v>
      </c>
      <c r="BR113" s="1015"/>
      <c r="BS113" s="1015"/>
      <c r="BT113" s="1015"/>
      <c r="BU113" s="1015"/>
      <c r="BV113" s="1015">
        <v>308020</v>
      </c>
      <c r="BW113" s="1015"/>
      <c r="BX113" s="1015"/>
      <c r="BY113" s="1015"/>
      <c r="BZ113" s="1015"/>
      <c r="CA113" s="1015">
        <v>113511</v>
      </c>
      <c r="CB113" s="1015"/>
      <c r="CC113" s="1015"/>
      <c r="CD113" s="1015"/>
      <c r="CE113" s="1015"/>
      <c r="CF113" s="1009">
        <v>0.1</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438</v>
      </c>
      <c r="DH113" s="1054"/>
      <c r="DI113" s="1054"/>
      <c r="DJ113" s="1054"/>
      <c r="DK113" s="1055"/>
      <c r="DL113" s="1056" t="s">
        <v>128</v>
      </c>
      <c r="DM113" s="1054"/>
      <c r="DN113" s="1054"/>
      <c r="DO113" s="1054"/>
      <c r="DP113" s="1055"/>
      <c r="DQ113" s="1056" t="s">
        <v>388</v>
      </c>
      <c r="DR113" s="1054"/>
      <c r="DS113" s="1054"/>
      <c r="DT113" s="1054"/>
      <c r="DU113" s="1055"/>
      <c r="DV113" s="1057" t="s">
        <v>388</v>
      </c>
      <c r="DW113" s="1058"/>
      <c r="DX113" s="1058"/>
      <c r="DY113" s="1058"/>
      <c r="DZ113" s="1059"/>
    </row>
    <row r="114" spans="1:130" s="247"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242907</v>
      </c>
      <c r="AB114" s="1054"/>
      <c r="AC114" s="1054"/>
      <c r="AD114" s="1054"/>
      <c r="AE114" s="1055"/>
      <c r="AF114" s="1056">
        <v>209527</v>
      </c>
      <c r="AG114" s="1054"/>
      <c r="AH114" s="1054"/>
      <c r="AI114" s="1054"/>
      <c r="AJ114" s="1055"/>
      <c r="AK114" s="1056">
        <v>184286</v>
      </c>
      <c r="AL114" s="1054"/>
      <c r="AM114" s="1054"/>
      <c r="AN114" s="1054"/>
      <c r="AO114" s="1055"/>
      <c r="AP114" s="1057">
        <v>0.2</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23004313</v>
      </c>
      <c r="BR114" s="1015"/>
      <c r="BS114" s="1015"/>
      <c r="BT114" s="1015"/>
      <c r="BU114" s="1015"/>
      <c r="BV114" s="1015">
        <v>22020083</v>
      </c>
      <c r="BW114" s="1015"/>
      <c r="BX114" s="1015"/>
      <c r="BY114" s="1015"/>
      <c r="BZ114" s="1015"/>
      <c r="CA114" s="1015">
        <v>20449822</v>
      </c>
      <c r="CB114" s="1015"/>
      <c r="CC114" s="1015"/>
      <c r="CD114" s="1015"/>
      <c r="CE114" s="1015"/>
      <c r="CF114" s="1009">
        <v>21.1</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128</v>
      </c>
      <c r="DH114" s="1054"/>
      <c r="DI114" s="1054"/>
      <c r="DJ114" s="1054"/>
      <c r="DK114" s="1055"/>
      <c r="DL114" s="1056" t="s">
        <v>388</v>
      </c>
      <c r="DM114" s="1054"/>
      <c r="DN114" s="1054"/>
      <c r="DO114" s="1054"/>
      <c r="DP114" s="1055"/>
      <c r="DQ114" s="1056" t="s">
        <v>388</v>
      </c>
      <c r="DR114" s="1054"/>
      <c r="DS114" s="1054"/>
      <c r="DT114" s="1054"/>
      <c r="DU114" s="1055"/>
      <c r="DV114" s="1057" t="s">
        <v>388</v>
      </c>
      <c r="DW114" s="1058"/>
      <c r="DX114" s="1058"/>
      <c r="DY114" s="1058"/>
      <c r="DZ114" s="1059"/>
    </row>
    <row r="115" spans="1:130" s="247" customFormat="1" ht="26.25" customHeight="1" x14ac:dyDescent="0.15">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1146213</v>
      </c>
      <c r="AB115" s="1029"/>
      <c r="AC115" s="1029"/>
      <c r="AD115" s="1029"/>
      <c r="AE115" s="1030"/>
      <c r="AF115" s="1031">
        <v>1187407</v>
      </c>
      <c r="AG115" s="1029"/>
      <c r="AH115" s="1029"/>
      <c r="AI115" s="1029"/>
      <c r="AJ115" s="1030"/>
      <c r="AK115" s="1031">
        <v>1091014</v>
      </c>
      <c r="AL115" s="1029"/>
      <c r="AM115" s="1029"/>
      <c r="AN115" s="1029"/>
      <c r="AO115" s="1030"/>
      <c r="AP115" s="1032">
        <v>1.1000000000000001</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t="s">
        <v>388</v>
      </c>
      <c r="BR115" s="1015"/>
      <c r="BS115" s="1015"/>
      <c r="BT115" s="1015"/>
      <c r="BU115" s="1015"/>
      <c r="BV115" s="1015" t="s">
        <v>128</v>
      </c>
      <c r="BW115" s="1015"/>
      <c r="BX115" s="1015"/>
      <c r="BY115" s="1015"/>
      <c r="BZ115" s="1015"/>
      <c r="CA115" s="1015" t="s">
        <v>388</v>
      </c>
      <c r="CB115" s="1015"/>
      <c r="CC115" s="1015"/>
      <c r="CD115" s="1015"/>
      <c r="CE115" s="1015"/>
      <c r="CF115" s="1009" t="s">
        <v>128</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128</v>
      </c>
      <c r="DH115" s="1054"/>
      <c r="DI115" s="1054"/>
      <c r="DJ115" s="1054"/>
      <c r="DK115" s="1055"/>
      <c r="DL115" s="1056" t="s">
        <v>128</v>
      </c>
      <c r="DM115" s="1054"/>
      <c r="DN115" s="1054"/>
      <c r="DO115" s="1054"/>
      <c r="DP115" s="1055"/>
      <c r="DQ115" s="1056" t="s">
        <v>128</v>
      </c>
      <c r="DR115" s="1054"/>
      <c r="DS115" s="1054"/>
      <c r="DT115" s="1054"/>
      <c r="DU115" s="1055"/>
      <c r="DV115" s="1057" t="s">
        <v>128</v>
      </c>
      <c r="DW115" s="1058"/>
      <c r="DX115" s="1058"/>
      <c r="DY115" s="1058"/>
      <c r="DZ115" s="1059"/>
    </row>
    <row r="116" spans="1:130" s="247" customFormat="1" ht="26.25" customHeight="1" x14ac:dyDescent="0.15">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388</v>
      </c>
      <c r="AB116" s="1054"/>
      <c r="AC116" s="1054"/>
      <c r="AD116" s="1054"/>
      <c r="AE116" s="1055"/>
      <c r="AF116" s="1056" t="s">
        <v>128</v>
      </c>
      <c r="AG116" s="1054"/>
      <c r="AH116" s="1054"/>
      <c r="AI116" s="1054"/>
      <c r="AJ116" s="1055"/>
      <c r="AK116" s="1056">
        <v>27</v>
      </c>
      <c r="AL116" s="1054"/>
      <c r="AM116" s="1054"/>
      <c r="AN116" s="1054"/>
      <c r="AO116" s="1055"/>
      <c r="AP116" s="1057">
        <v>0</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128</v>
      </c>
      <c r="BR116" s="1015"/>
      <c r="BS116" s="1015"/>
      <c r="BT116" s="1015"/>
      <c r="BU116" s="1015"/>
      <c r="BV116" s="1015" t="s">
        <v>128</v>
      </c>
      <c r="BW116" s="1015"/>
      <c r="BX116" s="1015"/>
      <c r="BY116" s="1015"/>
      <c r="BZ116" s="1015"/>
      <c r="CA116" s="1015" t="s">
        <v>388</v>
      </c>
      <c r="CB116" s="1015"/>
      <c r="CC116" s="1015"/>
      <c r="CD116" s="1015"/>
      <c r="CE116" s="1015"/>
      <c r="CF116" s="1009" t="s">
        <v>128</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866478</v>
      </c>
      <c r="DH116" s="1054"/>
      <c r="DI116" s="1054"/>
      <c r="DJ116" s="1054"/>
      <c r="DK116" s="1055"/>
      <c r="DL116" s="1056">
        <v>769947</v>
      </c>
      <c r="DM116" s="1054"/>
      <c r="DN116" s="1054"/>
      <c r="DO116" s="1054"/>
      <c r="DP116" s="1055"/>
      <c r="DQ116" s="1056">
        <v>678286</v>
      </c>
      <c r="DR116" s="1054"/>
      <c r="DS116" s="1054"/>
      <c r="DT116" s="1054"/>
      <c r="DU116" s="1055"/>
      <c r="DV116" s="1057">
        <v>0.7</v>
      </c>
      <c r="DW116" s="1058"/>
      <c r="DX116" s="1058"/>
      <c r="DY116" s="1058"/>
      <c r="DZ116" s="1059"/>
    </row>
    <row r="117" spans="1:130" s="247" customFormat="1" ht="26.25" customHeight="1" x14ac:dyDescent="0.15">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17773045</v>
      </c>
      <c r="AB117" s="1072"/>
      <c r="AC117" s="1072"/>
      <c r="AD117" s="1072"/>
      <c r="AE117" s="1073"/>
      <c r="AF117" s="1074">
        <v>17277030</v>
      </c>
      <c r="AG117" s="1072"/>
      <c r="AH117" s="1072"/>
      <c r="AI117" s="1072"/>
      <c r="AJ117" s="1073"/>
      <c r="AK117" s="1074">
        <v>17037486</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388</v>
      </c>
      <c r="BR117" s="1015"/>
      <c r="BS117" s="1015"/>
      <c r="BT117" s="1015"/>
      <c r="BU117" s="1015"/>
      <c r="BV117" s="1015" t="s">
        <v>388</v>
      </c>
      <c r="BW117" s="1015"/>
      <c r="BX117" s="1015"/>
      <c r="BY117" s="1015"/>
      <c r="BZ117" s="1015"/>
      <c r="CA117" s="1015" t="s">
        <v>438</v>
      </c>
      <c r="CB117" s="1015"/>
      <c r="CC117" s="1015"/>
      <c r="CD117" s="1015"/>
      <c r="CE117" s="1015"/>
      <c r="CF117" s="1009" t="s">
        <v>128</v>
      </c>
      <c r="CG117" s="1010"/>
      <c r="CH117" s="1010"/>
      <c r="CI117" s="1010"/>
      <c r="CJ117" s="1010"/>
      <c r="CK117" s="1040"/>
      <c r="CL117" s="1041"/>
      <c r="CM117" s="1011" t="s">
        <v>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128</v>
      </c>
      <c r="DH117" s="1054"/>
      <c r="DI117" s="1054"/>
      <c r="DJ117" s="1054"/>
      <c r="DK117" s="1055"/>
      <c r="DL117" s="1056" t="s">
        <v>128</v>
      </c>
      <c r="DM117" s="1054"/>
      <c r="DN117" s="1054"/>
      <c r="DO117" s="1054"/>
      <c r="DP117" s="1055"/>
      <c r="DQ117" s="1056" t="s">
        <v>128</v>
      </c>
      <c r="DR117" s="1054"/>
      <c r="DS117" s="1054"/>
      <c r="DT117" s="1054"/>
      <c r="DU117" s="1055"/>
      <c r="DV117" s="1057" t="s">
        <v>128</v>
      </c>
      <c r="DW117" s="1058"/>
      <c r="DX117" s="1058"/>
      <c r="DY117" s="1058"/>
      <c r="DZ117" s="1059"/>
    </row>
    <row r="118" spans="1:130" s="247"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430</v>
      </c>
      <c r="AB118" s="980"/>
      <c r="AC118" s="980"/>
      <c r="AD118" s="980"/>
      <c r="AE118" s="981"/>
      <c r="AF118" s="979" t="s">
        <v>306</v>
      </c>
      <c r="AG118" s="980"/>
      <c r="AH118" s="980"/>
      <c r="AI118" s="980"/>
      <c r="AJ118" s="981"/>
      <c r="AK118" s="979" t="s">
        <v>305</v>
      </c>
      <c r="AL118" s="980"/>
      <c r="AM118" s="980"/>
      <c r="AN118" s="980"/>
      <c r="AO118" s="981"/>
      <c r="AP118" s="1066" t="s">
        <v>431</v>
      </c>
      <c r="AQ118" s="1067"/>
      <c r="AR118" s="1067"/>
      <c r="AS118" s="1067"/>
      <c r="AT118" s="1068"/>
      <c r="AU118" s="995"/>
      <c r="AV118" s="996"/>
      <c r="AW118" s="996"/>
      <c r="AX118" s="996"/>
      <c r="AY118" s="996"/>
      <c r="AZ118" s="1069" t="s">
        <v>460</v>
      </c>
      <c r="BA118" s="1060"/>
      <c r="BB118" s="1060"/>
      <c r="BC118" s="1060"/>
      <c r="BD118" s="1060"/>
      <c r="BE118" s="1060"/>
      <c r="BF118" s="1060"/>
      <c r="BG118" s="1060"/>
      <c r="BH118" s="1060"/>
      <c r="BI118" s="1060"/>
      <c r="BJ118" s="1060"/>
      <c r="BK118" s="1060"/>
      <c r="BL118" s="1060"/>
      <c r="BM118" s="1060"/>
      <c r="BN118" s="1060"/>
      <c r="BO118" s="1060"/>
      <c r="BP118" s="1061"/>
      <c r="BQ118" s="1092" t="s">
        <v>128</v>
      </c>
      <c r="BR118" s="1093"/>
      <c r="BS118" s="1093"/>
      <c r="BT118" s="1093"/>
      <c r="BU118" s="1093"/>
      <c r="BV118" s="1093" t="s">
        <v>128</v>
      </c>
      <c r="BW118" s="1093"/>
      <c r="BX118" s="1093"/>
      <c r="BY118" s="1093"/>
      <c r="BZ118" s="1093"/>
      <c r="CA118" s="1093" t="s">
        <v>128</v>
      </c>
      <c r="CB118" s="1093"/>
      <c r="CC118" s="1093"/>
      <c r="CD118" s="1093"/>
      <c r="CE118" s="1093"/>
      <c r="CF118" s="1009" t="s">
        <v>128</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v>194748</v>
      </c>
      <c r="DH118" s="1054"/>
      <c r="DI118" s="1054"/>
      <c r="DJ118" s="1054"/>
      <c r="DK118" s="1055"/>
      <c r="DL118" s="1056">
        <v>146061</v>
      </c>
      <c r="DM118" s="1054"/>
      <c r="DN118" s="1054"/>
      <c r="DO118" s="1054"/>
      <c r="DP118" s="1055"/>
      <c r="DQ118" s="1056">
        <v>97374</v>
      </c>
      <c r="DR118" s="1054"/>
      <c r="DS118" s="1054"/>
      <c r="DT118" s="1054"/>
      <c r="DU118" s="1055"/>
      <c r="DV118" s="1057">
        <v>0.1</v>
      </c>
      <c r="DW118" s="1058"/>
      <c r="DX118" s="1058"/>
      <c r="DY118" s="1058"/>
      <c r="DZ118" s="1059"/>
    </row>
    <row r="119" spans="1:130" s="247"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v>155921</v>
      </c>
      <c r="AB119" s="987"/>
      <c r="AC119" s="987"/>
      <c r="AD119" s="987"/>
      <c r="AE119" s="988"/>
      <c r="AF119" s="989">
        <v>156031</v>
      </c>
      <c r="AG119" s="987"/>
      <c r="AH119" s="987"/>
      <c r="AI119" s="987"/>
      <c r="AJ119" s="988"/>
      <c r="AK119" s="989">
        <v>156141</v>
      </c>
      <c r="AL119" s="987"/>
      <c r="AM119" s="987"/>
      <c r="AN119" s="987"/>
      <c r="AO119" s="988"/>
      <c r="AP119" s="990">
        <v>0.2</v>
      </c>
      <c r="AQ119" s="991"/>
      <c r="AR119" s="991"/>
      <c r="AS119" s="991"/>
      <c r="AT119" s="992"/>
      <c r="AU119" s="997"/>
      <c r="AV119" s="998"/>
      <c r="AW119" s="998"/>
      <c r="AX119" s="998"/>
      <c r="AY119" s="998"/>
      <c r="AZ119" s="278" t="s">
        <v>186</v>
      </c>
      <c r="BA119" s="278"/>
      <c r="BB119" s="278"/>
      <c r="BC119" s="278"/>
      <c r="BD119" s="278"/>
      <c r="BE119" s="278"/>
      <c r="BF119" s="278"/>
      <c r="BG119" s="278"/>
      <c r="BH119" s="278"/>
      <c r="BI119" s="278"/>
      <c r="BJ119" s="278"/>
      <c r="BK119" s="278"/>
      <c r="BL119" s="278"/>
      <c r="BM119" s="278"/>
      <c r="BN119" s="278"/>
      <c r="BO119" s="1070" t="s">
        <v>462</v>
      </c>
      <c r="BP119" s="1101"/>
      <c r="BQ119" s="1092">
        <v>193551616</v>
      </c>
      <c r="BR119" s="1093"/>
      <c r="BS119" s="1093"/>
      <c r="BT119" s="1093"/>
      <c r="BU119" s="1093"/>
      <c r="BV119" s="1093">
        <v>186732421</v>
      </c>
      <c r="BW119" s="1093"/>
      <c r="BX119" s="1093"/>
      <c r="BY119" s="1093"/>
      <c r="BZ119" s="1093"/>
      <c r="CA119" s="1093">
        <v>189045351</v>
      </c>
      <c r="CB119" s="1093"/>
      <c r="CC119" s="1093"/>
      <c r="CD119" s="1093"/>
      <c r="CE119" s="1093"/>
      <c r="CF119" s="1094"/>
      <c r="CG119" s="1095"/>
      <c r="CH119" s="1095"/>
      <c r="CI119" s="1095"/>
      <c r="CJ119" s="1096"/>
      <c r="CK119" s="1042"/>
      <c r="CL119" s="1043"/>
      <c r="CM119" s="1097" t="s">
        <v>463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1790059</v>
      </c>
      <c r="DH119" s="1079"/>
      <c r="DI119" s="1079"/>
      <c r="DJ119" s="1079"/>
      <c r="DK119" s="1080"/>
      <c r="DL119" s="1078">
        <v>1151241</v>
      </c>
      <c r="DM119" s="1079"/>
      <c r="DN119" s="1079"/>
      <c r="DO119" s="1079"/>
      <c r="DP119" s="1080"/>
      <c r="DQ119" s="1078">
        <v>705994</v>
      </c>
      <c r="DR119" s="1079"/>
      <c r="DS119" s="1079"/>
      <c r="DT119" s="1079"/>
      <c r="DU119" s="1080"/>
      <c r="DV119" s="1081">
        <v>0.7</v>
      </c>
      <c r="DW119" s="1082"/>
      <c r="DX119" s="1082"/>
      <c r="DY119" s="1082"/>
      <c r="DZ119" s="1083"/>
    </row>
    <row r="120" spans="1:130" s="247"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v>571342</v>
      </c>
      <c r="AB120" s="1054"/>
      <c r="AC120" s="1054"/>
      <c r="AD120" s="1054"/>
      <c r="AE120" s="1055"/>
      <c r="AF120" s="1056">
        <v>571614</v>
      </c>
      <c r="AG120" s="1054"/>
      <c r="AH120" s="1054"/>
      <c r="AI120" s="1054"/>
      <c r="AJ120" s="1055"/>
      <c r="AK120" s="1056">
        <v>571899</v>
      </c>
      <c r="AL120" s="1054"/>
      <c r="AM120" s="1054"/>
      <c r="AN120" s="1054"/>
      <c r="AO120" s="1055"/>
      <c r="AP120" s="1057">
        <v>0.6</v>
      </c>
      <c r="AQ120" s="1058"/>
      <c r="AR120" s="1058"/>
      <c r="AS120" s="1058"/>
      <c r="AT120" s="1059"/>
      <c r="AU120" s="1084" t="s">
        <v>464</v>
      </c>
      <c r="AV120" s="1085"/>
      <c r="AW120" s="1085"/>
      <c r="AX120" s="1085"/>
      <c r="AY120" s="1086"/>
      <c r="AZ120" s="1035" t="s">
        <v>465</v>
      </c>
      <c r="BA120" s="984"/>
      <c r="BB120" s="984"/>
      <c r="BC120" s="984"/>
      <c r="BD120" s="984"/>
      <c r="BE120" s="984"/>
      <c r="BF120" s="984"/>
      <c r="BG120" s="984"/>
      <c r="BH120" s="984"/>
      <c r="BI120" s="984"/>
      <c r="BJ120" s="984"/>
      <c r="BK120" s="984"/>
      <c r="BL120" s="984"/>
      <c r="BM120" s="984"/>
      <c r="BN120" s="984"/>
      <c r="BO120" s="984"/>
      <c r="BP120" s="985"/>
      <c r="BQ120" s="1021">
        <v>27171180</v>
      </c>
      <c r="BR120" s="1022"/>
      <c r="BS120" s="1022"/>
      <c r="BT120" s="1022"/>
      <c r="BU120" s="1022"/>
      <c r="BV120" s="1022">
        <v>26100570</v>
      </c>
      <c r="BW120" s="1022"/>
      <c r="BX120" s="1022"/>
      <c r="BY120" s="1022"/>
      <c r="BZ120" s="1022"/>
      <c r="CA120" s="1022">
        <v>27047054</v>
      </c>
      <c r="CB120" s="1022"/>
      <c r="CC120" s="1022"/>
      <c r="CD120" s="1022"/>
      <c r="CE120" s="1022"/>
      <c r="CF120" s="1036">
        <v>27.9</v>
      </c>
      <c r="CG120" s="1037"/>
      <c r="CH120" s="1037"/>
      <c r="CI120" s="1037"/>
      <c r="CJ120" s="1037"/>
      <c r="CK120" s="1102" t="s">
        <v>466</v>
      </c>
      <c r="CL120" s="1103"/>
      <c r="CM120" s="1103"/>
      <c r="CN120" s="1103"/>
      <c r="CO120" s="1104"/>
      <c r="CP120" s="1110" t="s">
        <v>467</v>
      </c>
      <c r="CQ120" s="1111"/>
      <c r="CR120" s="1111"/>
      <c r="CS120" s="1111"/>
      <c r="CT120" s="1111"/>
      <c r="CU120" s="1111"/>
      <c r="CV120" s="1111"/>
      <c r="CW120" s="1111"/>
      <c r="CX120" s="1111"/>
      <c r="CY120" s="1111"/>
      <c r="CZ120" s="1111"/>
      <c r="DA120" s="1111"/>
      <c r="DB120" s="1111"/>
      <c r="DC120" s="1111"/>
      <c r="DD120" s="1111"/>
      <c r="DE120" s="1111"/>
      <c r="DF120" s="1112"/>
      <c r="DG120" s="1021">
        <v>31342323</v>
      </c>
      <c r="DH120" s="1022"/>
      <c r="DI120" s="1022"/>
      <c r="DJ120" s="1022"/>
      <c r="DK120" s="1022"/>
      <c r="DL120" s="1022">
        <v>28868406</v>
      </c>
      <c r="DM120" s="1022"/>
      <c r="DN120" s="1022"/>
      <c r="DO120" s="1022"/>
      <c r="DP120" s="1022"/>
      <c r="DQ120" s="1022">
        <v>27969822</v>
      </c>
      <c r="DR120" s="1022"/>
      <c r="DS120" s="1022"/>
      <c r="DT120" s="1022"/>
      <c r="DU120" s="1022"/>
      <c r="DV120" s="1023">
        <v>28.9</v>
      </c>
      <c r="DW120" s="1023"/>
      <c r="DX120" s="1023"/>
      <c r="DY120" s="1023"/>
      <c r="DZ120" s="1024"/>
    </row>
    <row r="121" spans="1:130" s="247" customFormat="1" ht="26.25" customHeight="1" x14ac:dyDescent="0.15">
      <c r="A121" s="1154"/>
      <c r="B121" s="1041"/>
      <c r="C121" s="1062" t="s">
        <v>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128</v>
      </c>
      <c r="AB121" s="1054"/>
      <c r="AC121" s="1054"/>
      <c r="AD121" s="1054"/>
      <c r="AE121" s="1055"/>
      <c r="AF121" s="1056" t="s">
        <v>388</v>
      </c>
      <c r="AG121" s="1054"/>
      <c r="AH121" s="1054"/>
      <c r="AI121" s="1054"/>
      <c r="AJ121" s="1055"/>
      <c r="AK121" s="1056" t="s">
        <v>128</v>
      </c>
      <c r="AL121" s="1054"/>
      <c r="AM121" s="1054"/>
      <c r="AN121" s="1054"/>
      <c r="AO121" s="1055"/>
      <c r="AP121" s="1057" t="s">
        <v>128</v>
      </c>
      <c r="AQ121" s="1058"/>
      <c r="AR121" s="1058"/>
      <c r="AS121" s="1058"/>
      <c r="AT121" s="1059"/>
      <c r="AU121" s="1087"/>
      <c r="AV121" s="1088"/>
      <c r="AW121" s="1088"/>
      <c r="AX121" s="1088"/>
      <c r="AY121" s="1089"/>
      <c r="AZ121" s="1044" t="s">
        <v>469</v>
      </c>
      <c r="BA121" s="1045"/>
      <c r="BB121" s="1045"/>
      <c r="BC121" s="1045"/>
      <c r="BD121" s="1045"/>
      <c r="BE121" s="1045"/>
      <c r="BF121" s="1045"/>
      <c r="BG121" s="1045"/>
      <c r="BH121" s="1045"/>
      <c r="BI121" s="1045"/>
      <c r="BJ121" s="1045"/>
      <c r="BK121" s="1045"/>
      <c r="BL121" s="1045"/>
      <c r="BM121" s="1045"/>
      <c r="BN121" s="1045"/>
      <c r="BO121" s="1045"/>
      <c r="BP121" s="1046"/>
      <c r="BQ121" s="1014">
        <v>45140804</v>
      </c>
      <c r="BR121" s="1015"/>
      <c r="BS121" s="1015"/>
      <c r="BT121" s="1015"/>
      <c r="BU121" s="1015"/>
      <c r="BV121" s="1015">
        <v>43501467</v>
      </c>
      <c r="BW121" s="1015"/>
      <c r="BX121" s="1015"/>
      <c r="BY121" s="1015"/>
      <c r="BZ121" s="1015"/>
      <c r="CA121" s="1015">
        <v>45704398</v>
      </c>
      <c r="CB121" s="1015"/>
      <c r="CC121" s="1015"/>
      <c r="CD121" s="1015"/>
      <c r="CE121" s="1015"/>
      <c r="CF121" s="1009">
        <v>47.2</v>
      </c>
      <c r="CG121" s="1010"/>
      <c r="CH121" s="1010"/>
      <c r="CI121" s="1010"/>
      <c r="CJ121" s="1010"/>
      <c r="CK121" s="1105"/>
      <c r="CL121" s="1106"/>
      <c r="CM121" s="1106"/>
      <c r="CN121" s="1106"/>
      <c r="CO121" s="1107"/>
      <c r="CP121" s="1115" t="s">
        <v>407</v>
      </c>
      <c r="CQ121" s="1116"/>
      <c r="CR121" s="1116"/>
      <c r="CS121" s="1116"/>
      <c r="CT121" s="1116"/>
      <c r="CU121" s="1116"/>
      <c r="CV121" s="1116"/>
      <c r="CW121" s="1116"/>
      <c r="CX121" s="1116"/>
      <c r="CY121" s="1116"/>
      <c r="CZ121" s="1116"/>
      <c r="DA121" s="1116"/>
      <c r="DB121" s="1116"/>
      <c r="DC121" s="1116"/>
      <c r="DD121" s="1116"/>
      <c r="DE121" s="1116"/>
      <c r="DF121" s="1117"/>
      <c r="DG121" s="1014">
        <v>378548</v>
      </c>
      <c r="DH121" s="1015"/>
      <c r="DI121" s="1015"/>
      <c r="DJ121" s="1015"/>
      <c r="DK121" s="1015"/>
      <c r="DL121" s="1015">
        <v>156027</v>
      </c>
      <c r="DM121" s="1015"/>
      <c r="DN121" s="1015"/>
      <c r="DO121" s="1015"/>
      <c r="DP121" s="1015"/>
      <c r="DQ121" s="1015">
        <v>33788</v>
      </c>
      <c r="DR121" s="1015"/>
      <c r="DS121" s="1015"/>
      <c r="DT121" s="1015"/>
      <c r="DU121" s="1015"/>
      <c r="DV121" s="1016">
        <v>0</v>
      </c>
      <c r="DW121" s="1016"/>
      <c r="DX121" s="1016"/>
      <c r="DY121" s="1016"/>
      <c r="DZ121" s="1017"/>
    </row>
    <row r="122" spans="1:130" s="247"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128</v>
      </c>
      <c r="AB122" s="1054"/>
      <c r="AC122" s="1054"/>
      <c r="AD122" s="1054"/>
      <c r="AE122" s="1055"/>
      <c r="AF122" s="1056" t="s">
        <v>128</v>
      </c>
      <c r="AG122" s="1054"/>
      <c r="AH122" s="1054"/>
      <c r="AI122" s="1054"/>
      <c r="AJ122" s="1055"/>
      <c r="AK122" s="1056" t="s">
        <v>438</v>
      </c>
      <c r="AL122" s="1054"/>
      <c r="AM122" s="1054"/>
      <c r="AN122" s="1054"/>
      <c r="AO122" s="1055"/>
      <c r="AP122" s="1057" t="s">
        <v>128</v>
      </c>
      <c r="AQ122" s="1058"/>
      <c r="AR122" s="1058"/>
      <c r="AS122" s="1058"/>
      <c r="AT122" s="1059"/>
      <c r="AU122" s="1087"/>
      <c r="AV122" s="1088"/>
      <c r="AW122" s="1088"/>
      <c r="AX122" s="1088"/>
      <c r="AY122" s="1089"/>
      <c r="AZ122" s="1069" t="s">
        <v>470</v>
      </c>
      <c r="BA122" s="1060"/>
      <c r="BB122" s="1060"/>
      <c r="BC122" s="1060"/>
      <c r="BD122" s="1060"/>
      <c r="BE122" s="1060"/>
      <c r="BF122" s="1060"/>
      <c r="BG122" s="1060"/>
      <c r="BH122" s="1060"/>
      <c r="BI122" s="1060"/>
      <c r="BJ122" s="1060"/>
      <c r="BK122" s="1060"/>
      <c r="BL122" s="1060"/>
      <c r="BM122" s="1060"/>
      <c r="BN122" s="1060"/>
      <c r="BO122" s="1060"/>
      <c r="BP122" s="1061"/>
      <c r="BQ122" s="1092">
        <v>123378742</v>
      </c>
      <c r="BR122" s="1093"/>
      <c r="BS122" s="1093"/>
      <c r="BT122" s="1093"/>
      <c r="BU122" s="1093"/>
      <c r="BV122" s="1093">
        <v>124712271</v>
      </c>
      <c r="BW122" s="1093"/>
      <c r="BX122" s="1093"/>
      <c r="BY122" s="1093"/>
      <c r="BZ122" s="1093"/>
      <c r="CA122" s="1093">
        <v>124743612</v>
      </c>
      <c r="CB122" s="1093"/>
      <c r="CC122" s="1093"/>
      <c r="CD122" s="1093"/>
      <c r="CE122" s="1093"/>
      <c r="CF122" s="1113">
        <v>128.80000000000001</v>
      </c>
      <c r="CG122" s="1114"/>
      <c r="CH122" s="1114"/>
      <c r="CI122" s="1114"/>
      <c r="CJ122" s="1114"/>
      <c r="CK122" s="1105"/>
      <c r="CL122" s="1106"/>
      <c r="CM122" s="1106"/>
      <c r="CN122" s="1106"/>
      <c r="CO122" s="1107"/>
      <c r="CP122" s="1115" t="s">
        <v>405</v>
      </c>
      <c r="CQ122" s="1116"/>
      <c r="CR122" s="1116"/>
      <c r="CS122" s="1116"/>
      <c r="CT122" s="1116"/>
      <c r="CU122" s="1116"/>
      <c r="CV122" s="1116"/>
      <c r="CW122" s="1116"/>
      <c r="CX122" s="1116"/>
      <c r="CY122" s="1116"/>
      <c r="CZ122" s="1116"/>
      <c r="DA122" s="1116"/>
      <c r="DB122" s="1116"/>
      <c r="DC122" s="1116"/>
      <c r="DD122" s="1116"/>
      <c r="DE122" s="1116"/>
      <c r="DF122" s="1117"/>
      <c r="DG122" s="1014" t="s">
        <v>388</v>
      </c>
      <c r="DH122" s="1015"/>
      <c r="DI122" s="1015"/>
      <c r="DJ122" s="1015"/>
      <c r="DK122" s="1015"/>
      <c r="DL122" s="1015" t="s">
        <v>128</v>
      </c>
      <c r="DM122" s="1015"/>
      <c r="DN122" s="1015"/>
      <c r="DO122" s="1015"/>
      <c r="DP122" s="1015"/>
      <c r="DQ122" s="1015" t="s">
        <v>128</v>
      </c>
      <c r="DR122" s="1015"/>
      <c r="DS122" s="1015"/>
      <c r="DT122" s="1015"/>
      <c r="DU122" s="1015"/>
      <c r="DV122" s="1016" t="s">
        <v>388</v>
      </c>
      <c r="DW122" s="1016"/>
      <c r="DX122" s="1016"/>
      <c r="DY122" s="1016"/>
      <c r="DZ122" s="1017"/>
    </row>
    <row r="123" spans="1:130" s="247" customFormat="1" ht="26.25" customHeight="1" x14ac:dyDescent="0.15">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91944</v>
      </c>
      <c r="AB123" s="1054"/>
      <c r="AC123" s="1054"/>
      <c r="AD123" s="1054"/>
      <c r="AE123" s="1055"/>
      <c r="AF123" s="1056">
        <v>91661</v>
      </c>
      <c r="AG123" s="1054"/>
      <c r="AH123" s="1054"/>
      <c r="AI123" s="1054"/>
      <c r="AJ123" s="1055"/>
      <c r="AK123" s="1056">
        <v>91661</v>
      </c>
      <c r="AL123" s="1054"/>
      <c r="AM123" s="1054"/>
      <c r="AN123" s="1054"/>
      <c r="AO123" s="1055"/>
      <c r="AP123" s="1057">
        <v>0.1</v>
      </c>
      <c r="AQ123" s="1058"/>
      <c r="AR123" s="1058"/>
      <c r="AS123" s="1058"/>
      <c r="AT123" s="1059"/>
      <c r="AU123" s="1090"/>
      <c r="AV123" s="1091"/>
      <c r="AW123" s="1091"/>
      <c r="AX123" s="1091"/>
      <c r="AY123" s="1091"/>
      <c r="AZ123" s="278" t="s">
        <v>186</v>
      </c>
      <c r="BA123" s="278"/>
      <c r="BB123" s="278"/>
      <c r="BC123" s="278"/>
      <c r="BD123" s="278"/>
      <c r="BE123" s="278"/>
      <c r="BF123" s="278"/>
      <c r="BG123" s="278"/>
      <c r="BH123" s="278"/>
      <c r="BI123" s="278"/>
      <c r="BJ123" s="278"/>
      <c r="BK123" s="278"/>
      <c r="BL123" s="278"/>
      <c r="BM123" s="278"/>
      <c r="BN123" s="278"/>
      <c r="BO123" s="1070" t="s">
        <v>471</v>
      </c>
      <c r="BP123" s="1101"/>
      <c r="BQ123" s="1160">
        <v>195690726</v>
      </c>
      <c r="BR123" s="1161"/>
      <c r="BS123" s="1161"/>
      <c r="BT123" s="1161"/>
      <c r="BU123" s="1161"/>
      <c r="BV123" s="1161">
        <v>194314308</v>
      </c>
      <c r="BW123" s="1161"/>
      <c r="BX123" s="1161"/>
      <c r="BY123" s="1161"/>
      <c r="BZ123" s="1161"/>
      <c r="CA123" s="1161">
        <v>197495064</v>
      </c>
      <c r="CB123" s="1161"/>
      <c r="CC123" s="1161"/>
      <c r="CD123" s="1161"/>
      <c r="CE123" s="1161"/>
      <c r="CF123" s="1094"/>
      <c r="CG123" s="1095"/>
      <c r="CH123" s="1095"/>
      <c r="CI123" s="1095"/>
      <c r="CJ123" s="1096"/>
      <c r="CK123" s="1105"/>
      <c r="CL123" s="1106"/>
      <c r="CM123" s="1106"/>
      <c r="CN123" s="1106"/>
      <c r="CO123" s="1107"/>
      <c r="CP123" s="1115" t="s">
        <v>472</v>
      </c>
      <c r="CQ123" s="1116"/>
      <c r="CR123" s="1116"/>
      <c r="CS123" s="1116"/>
      <c r="CT123" s="1116"/>
      <c r="CU123" s="1116"/>
      <c r="CV123" s="1116"/>
      <c r="CW123" s="1116"/>
      <c r="CX123" s="1116"/>
      <c r="CY123" s="1116"/>
      <c r="CZ123" s="1116"/>
      <c r="DA123" s="1116"/>
      <c r="DB123" s="1116"/>
      <c r="DC123" s="1116"/>
      <c r="DD123" s="1116"/>
      <c r="DE123" s="1116"/>
      <c r="DF123" s="1117"/>
      <c r="DG123" s="1053" t="s">
        <v>128</v>
      </c>
      <c r="DH123" s="1054"/>
      <c r="DI123" s="1054"/>
      <c r="DJ123" s="1054"/>
      <c r="DK123" s="1055"/>
      <c r="DL123" s="1056" t="s">
        <v>128</v>
      </c>
      <c r="DM123" s="1054"/>
      <c r="DN123" s="1054"/>
      <c r="DO123" s="1054"/>
      <c r="DP123" s="1055"/>
      <c r="DQ123" s="1056" t="s">
        <v>388</v>
      </c>
      <c r="DR123" s="1054"/>
      <c r="DS123" s="1054"/>
      <c r="DT123" s="1054"/>
      <c r="DU123" s="1055"/>
      <c r="DV123" s="1057" t="s">
        <v>128</v>
      </c>
      <c r="DW123" s="1058"/>
      <c r="DX123" s="1058"/>
      <c r="DY123" s="1058"/>
      <c r="DZ123" s="1059"/>
    </row>
    <row r="124" spans="1:130" s="247" customFormat="1" ht="26.25" customHeight="1" thickBot="1" x14ac:dyDescent="0.2">
      <c r="A124" s="1154"/>
      <c r="B124" s="1041"/>
      <c r="C124" s="1011" t="s">
        <v>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388</v>
      </c>
      <c r="AB124" s="1054"/>
      <c r="AC124" s="1054"/>
      <c r="AD124" s="1054"/>
      <c r="AE124" s="1055"/>
      <c r="AF124" s="1056" t="s">
        <v>128</v>
      </c>
      <c r="AG124" s="1054"/>
      <c r="AH124" s="1054"/>
      <c r="AI124" s="1054"/>
      <c r="AJ124" s="1055"/>
      <c r="AK124" s="1056" t="s">
        <v>388</v>
      </c>
      <c r="AL124" s="1054"/>
      <c r="AM124" s="1054"/>
      <c r="AN124" s="1054"/>
      <c r="AO124" s="1055"/>
      <c r="AP124" s="1057" t="s">
        <v>388</v>
      </c>
      <c r="AQ124" s="1058"/>
      <c r="AR124" s="1058"/>
      <c r="AS124" s="1058"/>
      <c r="AT124" s="1059"/>
      <c r="AU124" s="1156" t="s">
        <v>473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128</v>
      </c>
      <c r="BR124" s="1123"/>
      <c r="BS124" s="1123"/>
      <c r="BT124" s="1123"/>
      <c r="BU124" s="1123"/>
      <c r="BV124" s="1123" t="s">
        <v>128</v>
      </c>
      <c r="BW124" s="1123"/>
      <c r="BX124" s="1123"/>
      <c r="BY124" s="1123"/>
      <c r="BZ124" s="1123"/>
      <c r="CA124" s="1123" t="s">
        <v>128</v>
      </c>
      <c r="CB124" s="1123"/>
      <c r="CC124" s="1123"/>
      <c r="CD124" s="1123"/>
      <c r="CE124" s="1123"/>
      <c r="CF124" s="1124"/>
      <c r="CG124" s="1125"/>
      <c r="CH124" s="1125"/>
      <c r="CI124" s="1125"/>
      <c r="CJ124" s="1126"/>
      <c r="CK124" s="1108"/>
      <c r="CL124" s="1108"/>
      <c r="CM124" s="1108"/>
      <c r="CN124" s="1108"/>
      <c r="CO124" s="1109"/>
      <c r="CP124" s="1115" t="s">
        <v>474</v>
      </c>
      <c r="CQ124" s="1116"/>
      <c r="CR124" s="1116"/>
      <c r="CS124" s="1116"/>
      <c r="CT124" s="1116"/>
      <c r="CU124" s="1116"/>
      <c r="CV124" s="1116"/>
      <c r="CW124" s="1116"/>
      <c r="CX124" s="1116"/>
      <c r="CY124" s="1116"/>
      <c r="CZ124" s="1116"/>
      <c r="DA124" s="1116"/>
      <c r="DB124" s="1116"/>
      <c r="DC124" s="1116"/>
      <c r="DD124" s="1116"/>
      <c r="DE124" s="1116"/>
      <c r="DF124" s="1117"/>
      <c r="DG124" s="1100" t="s">
        <v>388</v>
      </c>
      <c r="DH124" s="1079"/>
      <c r="DI124" s="1079"/>
      <c r="DJ124" s="1079"/>
      <c r="DK124" s="1080"/>
      <c r="DL124" s="1078" t="s">
        <v>128</v>
      </c>
      <c r="DM124" s="1079"/>
      <c r="DN124" s="1079"/>
      <c r="DO124" s="1079"/>
      <c r="DP124" s="1080"/>
      <c r="DQ124" s="1078" t="s">
        <v>128</v>
      </c>
      <c r="DR124" s="1079"/>
      <c r="DS124" s="1079"/>
      <c r="DT124" s="1079"/>
      <c r="DU124" s="1080"/>
      <c r="DV124" s="1081" t="s">
        <v>388</v>
      </c>
      <c r="DW124" s="1082"/>
      <c r="DX124" s="1082"/>
      <c r="DY124" s="1082"/>
      <c r="DZ124" s="1083"/>
    </row>
    <row r="125" spans="1:130" s="247" customFormat="1" ht="26.25" customHeight="1" x14ac:dyDescent="0.15">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128</v>
      </c>
      <c r="AB125" s="1054"/>
      <c r="AC125" s="1054"/>
      <c r="AD125" s="1054"/>
      <c r="AE125" s="1055"/>
      <c r="AF125" s="1056">
        <v>48687</v>
      </c>
      <c r="AG125" s="1054"/>
      <c r="AH125" s="1054"/>
      <c r="AI125" s="1054"/>
      <c r="AJ125" s="1055"/>
      <c r="AK125" s="1056">
        <v>48687</v>
      </c>
      <c r="AL125" s="1054"/>
      <c r="AM125" s="1054"/>
      <c r="AN125" s="1054"/>
      <c r="AO125" s="1055"/>
      <c r="AP125" s="1057">
        <v>0.1</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475</v>
      </c>
      <c r="CL125" s="1103"/>
      <c r="CM125" s="1103"/>
      <c r="CN125" s="1103"/>
      <c r="CO125" s="1104"/>
      <c r="CP125" s="1035" t="s">
        <v>476</v>
      </c>
      <c r="CQ125" s="984"/>
      <c r="CR125" s="984"/>
      <c r="CS125" s="984"/>
      <c r="CT125" s="984"/>
      <c r="CU125" s="984"/>
      <c r="CV125" s="984"/>
      <c r="CW125" s="984"/>
      <c r="CX125" s="984"/>
      <c r="CY125" s="984"/>
      <c r="CZ125" s="984"/>
      <c r="DA125" s="984"/>
      <c r="DB125" s="984"/>
      <c r="DC125" s="984"/>
      <c r="DD125" s="984"/>
      <c r="DE125" s="984"/>
      <c r="DF125" s="985"/>
      <c r="DG125" s="1021" t="s">
        <v>388</v>
      </c>
      <c r="DH125" s="1022"/>
      <c r="DI125" s="1022"/>
      <c r="DJ125" s="1022"/>
      <c r="DK125" s="1022"/>
      <c r="DL125" s="1022" t="s">
        <v>477</v>
      </c>
      <c r="DM125" s="1022"/>
      <c r="DN125" s="1022"/>
      <c r="DO125" s="1022"/>
      <c r="DP125" s="1022"/>
      <c r="DQ125" s="1022" t="s">
        <v>128</v>
      </c>
      <c r="DR125" s="1022"/>
      <c r="DS125" s="1022"/>
      <c r="DT125" s="1022"/>
      <c r="DU125" s="1022"/>
      <c r="DV125" s="1023" t="s">
        <v>128</v>
      </c>
      <c r="DW125" s="1023"/>
      <c r="DX125" s="1023"/>
      <c r="DY125" s="1023"/>
      <c r="DZ125" s="1024"/>
    </row>
    <row r="126" spans="1:130" s="247" customFormat="1" ht="26.25" customHeight="1" thickBot="1" x14ac:dyDescent="0.2">
      <c r="A126" s="1154"/>
      <c r="B126" s="1041"/>
      <c r="C126" s="1011" t="s">
        <v>463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327006</v>
      </c>
      <c r="AB126" s="1054"/>
      <c r="AC126" s="1054"/>
      <c r="AD126" s="1054"/>
      <c r="AE126" s="1055"/>
      <c r="AF126" s="1056">
        <v>319414</v>
      </c>
      <c r="AG126" s="1054"/>
      <c r="AH126" s="1054"/>
      <c r="AI126" s="1054"/>
      <c r="AJ126" s="1055"/>
      <c r="AK126" s="1056">
        <v>222626</v>
      </c>
      <c r="AL126" s="1054"/>
      <c r="AM126" s="1054"/>
      <c r="AN126" s="1054"/>
      <c r="AO126" s="1055"/>
      <c r="AP126" s="1057">
        <v>0.2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478</v>
      </c>
      <c r="CQ126" s="1045"/>
      <c r="CR126" s="1045"/>
      <c r="CS126" s="1045"/>
      <c r="CT126" s="1045"/>
      <c r="CU126" s="1045"/>
      <c r="CV126" s="1045"/>
      <c r="CW126" s="1045"/>
      <c r="CX126" s="1045"/>
      <c r="CY126" s="1045"/>
      <c r="CZ126" s="1045"/>
      <c r="DA126" s="1045"/>
      <c r="DB126" s="1045"/>
      <c r="DC126" s="1045"/>
      <c r="DD126" s="1045"/>
      <c r="DE126" s="1045"/>
      <c r="DF126" s="1046"/>
      <c r="DG126" s="1014" t="s">
        <v>438</v>
      </c>
      <c r="DH126" s="1015"/>
      <c r="DI126" s="1015"/>
      <c r="DJ126" s="1015"/>
      <c r="DK126" s="1015"/>
      <c r="DL126" s="1015" t="s">
        <v>388</v>
      </c>
      <c r="DM126" s="1015"/>
      <c r="DN126" s="1015"/>
      <c r="DO126" s="1015"/>
      <c r="DP126" s="1015"/>
      <c r="DQ126" s="1015" t="s">
        <v>477</v>
      </c>
      <c r="DR126" s="1015"/>
      <c r="DS126" s="1015"/>
      <c r="DT126" s="1015"/>
      <c r="DU126" s="1015"/>
      <c r="DV126" s="1016" t="s">
        <v>388</v>
      </c>
      <c r="DW126" s="1016"/>
      <c r="DX126" s="1016"/>
      <c r="DY126" s="1016"/>
      <c r="DZ126" s="1017"/>
    </row>
    <row r="127" spans="1:130" s="247" customFormat="1" ht="26.25" customHeight="1" x14ac:dyDescent="0.15">
      <c r="A127" s="1155"/>
      <c r="B127" s="1043"/>
      <c r="C127" s="1097" t="s">
        <v>479</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388</v>
      </c>
      <c r="AB127" s="1054"/>
      <c r="AC127" s="1054"/>
      <c r="AD127" s="1054"/>
      <c r="AE127" s="1055"/>
      <c r="AF127" s="1056" t="s">
        <v>128</v>
      </c>
      <c r="AG127" s="1054"/>
      <c r="AH127" s="1054"/>
      <c r="AI127" s="1054"/>
      <c r="AJ127" s="1055"/>
      <c r="AK127" s="1056" t="s">
        <v>128</v>
      </c>
      <c r="AL127" s="1054"/>
      <c r="AM127" s="1054"/>
      <c r="AN127" s="1054"/>
      <c r="AO127" s="1055"/>
      <c r="AP127" s="1057" t="s">
        <v>388</v>
      </c>
      <c r="AQ127" s="1058"/>
      <c r="AR127" s="1058"/>
      <c r="AS127" s="1058"/>
      <c r="AT127" s="1059"/>
      <c r="AU127" s="283"/>
      <c r="AV127" s="283"/>
      <c r="AW127" s="283"/>
      <c r="AX127" s="1127" t="s">
        <v>480</v>
      </c>
      <c r="AY127" s="1128"/>
      <c r="AZ127" s="1128"/>
      <c r="BA127" s="1128"/>
      <c r="BB127" s="1128"/>
      <c r="BC127" s="1128"/>
      <c r="BD127" s="1128"/>
      <c r="BE127" s="1129"/>
      <c r="BF127" s="1130" t="s">
        <v>481</v>
      </c>
      <c r="BG127" s="1128"/>
      <c r="BH127" s="1128"/>
      <c r="BI127" s="1128"/>
      <c r="BJ127" s="1128"/>
      <c r="BK127" s="1128"/>
      <c r="BL127" s="1129"/>
      <c r="BM127" s="1130" t="s">
        <v>482</v>
      </c>
      <c r="BN127" s="1128"/>
      <c r="BO127" s="1128"/>
      <c r="BP127" s="1128"/>
      <c r="BQ127" s="1128"/>
      <c r="BR127" s="1128"/>
      <c r="BS127" s="1129"/>
      <c r="BT127" s="1130" t="s">
        <v>483</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484</v>
      </c>
      <c r="CQ127" s="1045"/>
      <c r="CR127" s="1045"/>
      <c r="CS127" s="1045"/>
      <c r="CT127" s="1045"/>
      <c r="CU127" s="1045"/>
      <c r="CV127" s="1045"/>
      <c r="CW127" s="1045"/>
      <c r="CX127" s="1045"/>
      <c r="CY127" s="1045"/>
      <c r="CZ127" s="1045"/>
      <c r="DA127" s="1045"/>
      <c r="DB127" s="1045"/>
      <c r="DC127" s="1045"/>
      <c r="DD127" s="1045"/>
      <c r="DE127" s="1045"/>
      <c r="DF127" s="1046"/>
      <c r="DG127" s="1014" t="s">
        <v>477</v>
      </c>
      <c r="DH127" s="1015"/>
      <c r="DI127" s="1015"/>
      <c r="DJ127" s="1015"/>
      <c r="DK127" s="1015"/>
      <c r="DL127" s="1015" t="s">
        <v>128</v>
      </c>
      <c r="DM127" s="1015"/>
      <c r="DN127" s="1015"/>
      <c r="DO127" s="1015"/>
      <c r="DP127" s="1015"/>
      <c r="DQ127" s="1015" t="s">
        <v>388</v>
      </c>
      <c r="DR127" s="1015"/>
      <c r="DS127" s="1015"/>
      <c r="DT127" s="1015"/>
      <c r="DU127" s="1015"/>
      <c r="DV127" s="1016" t="s">
        <v>388</v>
      </c>
      <c r="DW127" s="1016"/>
      <c r="DX127" s="1016"/>
      <c r="DY127" s="1016"/>
      <c r="DZ127" s="1017"/>
    </row>
    <row r="128" spans="1:130" s="247" customFormat="1" ht="26.25" customHeight="1" thickBot="1" x14ac:dyDescent="0.2">
      <c r="A128" s="1138" t="s">
        <v>485</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486</v>
      </c>
      <c r="X128" s="1140"/>
      <c r="Y128" s="1140"/>
      <c r="Z128" s="1141"/>
      <c r="AA128" s="1142">
        <v>6485845</v>
      </c>
      <c r="AB128" s="1143"/>
      <c r="AC128" s="1143"/>
      <c r="AD128" s="1143"/>
      <c r="AE128" s="1144"/>
      <c r="AF128" s="1145">
        <v>6114336</v>
      </c>
      <c r="AG128" s="1143"/>
      <c r="AH128" s="1143"/>
      <c r="AI128" s="1143"/>
      <c r="AJ128" s="1144"/>
      <c r="AK128" s="1145">
        <v>6495898</v>
      </c>
      <c r="AL128" s="1143"/>
      <c r="AM128" s="1143"/>
      <c r="AN128" s="1143"/>
      <c r="AO128" s="1144"/>
      <c r="AP128" s="1146"/>
      <c r="AQ128" s="1147"/>
      <c r="AR128" s="1147"/>
      <c r="AS128" s="1147"/>
      <c r="AT128" s="1148"/>
      <c r="AU128" s="283"/>
      <c r="AV128" s="283"/>
      <c r="AW128" s="283"/>
      <c r="AX128" s="983" t="s">
        <v>487</v>
      </c>
      <c r="AY128" s="984"/>
      <c r="AZ128" s="984"/>
      <c r="BA128" s="984"/>
      <c r="BB128" s="984"/>
      <c r="BC128" s="984"/>
      <c r="BD128" s="984"/>
      <c r="BE128" s="985"/>
      <c r="BF128" s="1149" t="s">
        <v>128</v>
      </c>
      <c r="BG128" s="1150"/>
      <c r="BH128" s="1150"/>
      <c r="BI128" s="1150"/>
      <c r="BJ128" s="1150"/>
      <c r="BK128" s="1150"/>
      <c r="BL128" s="1151"/>
      <c r="BM128" s="1149">
        <v>11.25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488</v>
      </c>
      <c r="CQ128" s="1132"/>
      <c r="CR128" s="1132"/>
      <c r="CS128" s="1132"/>
      <c r="CT128" s="1132"/>
      <c r="CU128" s="1132"/>
      <c r="CV128" s="1132"/>
      <c r="CW128" s="1132"/>
      <c r="CX128" s="1132"/>
      <c r="CY128" s="1132"/>
      <c r="CZ128" s="1132"/>
      <c r="DA128" s="1132"/>
      <c r="DB128" s="1132"/>
      <c r="DC128" s="1132"/>
      <c r="DD128" s="1132"/>
      <c r="DE128" s="1132"/>
      <c r="DF128" s="1133"/>
      <c r="DG128" s="1134" t="s">
        <v>128</v>
      </c>
      <c r="DH128" s="1135"/>
      <c r="DI128" s="1135"/>
      <c r="DJ128" s="1135"/>
      <c r="DK128" s="1135"/>
      <c r="DL128" s="1135" t="s">
        <v>388</v>
      </c>
      <c r="DM128" s="1135"/>
      <c r="DN128" s="1135"/>
      <c r="DO128" s="1135"/>
      <c r="DP128" s="1135"/>
      <c r="DQ128" s="1135" t="s">
        <v>128</v>
      </c>
      <c r="DR128" s="1135"/>
      <c r="DS128" s="1135"/>
      <c r="DT128" s="1135"/>
      <c r="DU128" s="1135"/>
      <c r="DV128" s="1136" t="s">
        <v>128</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489</v>
      </c>
      <c r="X129" s="1169"/>
      <c r="Y129" s="1169"/>
      <c r="Z129" s="1170"/>
      <c r="AA129" s="1053">
        <v>107312792</v>
      </c>
      <c r="AB129" s="1054"/>
      <c r="AC129" s="1054"/>
      <c r="AD129" s="1054"/>
      <c r="AE129" s="1055"/>
      <c r="AF129" s="1056">
        <v>108104990</v>
      </c>
      <c r="AG129" s="1054"/>
      <c r="AH129" s="1054"/>
      <c r="AI129" s="1054"/>
      <c r="AJ129" s="1055"/>
      <c r="AK129" s="1056">
        <v>108326054</v>
      </c>
      <c r="AL129" s="1054"/>
      <c r="AM129" s="1054"/>
      <c r="AN129" s="1054"/>
      <c r="AO129" s="1055"/>
      <c r="AP129" s="1171"/>
      <c r="AQ129" s="1172"/>
      <c r="AR129" s="1172"/>
      <c r="AS129" s="1172"/>
      <c r="AT129" s="1173"/>
      <c r="AU129" s="285"/>
      <c r="AV129" s="285"/>
      <c r="AW129" s="285"/>
      <c r="AX129" s="1162" t="s">
        <v>490</v>
      </c>
      <c r="AY129" s="1045"/>
      <c r="AZ129" s="1045"/>
      <c r="BA129" s="1045"/>
      <c r="BB129" s="1045"/>
      <c r="BC129" s="1045"/>
      <c r="BD129" s="1045"/>
      <c r="BE129" s="1046"/>
      <c r="BF129" s="1163" t="s">
        <v>128</v>
      </c>
      <c r="BG129" s="1164"/>
      <c r="BH129" s="1164"/>
      <c r="BI129" s="1164"/>
      <c r="BJ129" s="1164"/>
      <c r="BK129" s="1164"/>
      <c r="BL129" s="1165"/>
      <c r="BM129" s="1163">
        <v>16.25</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491</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492</v>
      </c>
      <c r="X130" s="1169"/>
      <c r="Y130" s="1169"/>
      <c r="Z130" s="1170"/>
      <c r="AA130" s="1053">
        <v>11880051</v>
      </c>
      <c r="AB130" s="1054"/>
      <c r="AC130" s="1054"/>
      <c r="AD130" s="1054"/>
      <c r="AE130" s="1055"/>
      <c r="AF130" s="1056">
        <v>11909525</v>
      </c>
      <c r="AG130" s="1054"/>
      <c r="AH130" s="1054"/>
      <c r="AI130" s="1054"/>
      <c r="AJ130" s="1055"/>
      <c r="AK130" s="1056">
        <v>11469055</v>
      </c>
      <c r="AL130" s="1054"/>
      <c r="AM130" s="1054"/>
      <c r="AN130" s="1054"/>
      <c r="AO130" s="1055"/>
      <c r="AP130" s="1171"/>
      <c r="AQ130" s="1172"/>
      <c r="AR130" s="1172"/>
      <c r="AS130" s="1172"/>
      <c r="AT130" s="1173"/>
      <c r="AU130" s="285"/>
      <c r="AV130" s="285"/>
      <c r="AW130" s="285"/>
      <c r="AX130" s="1162" t="s">
        <v>493</v>
      </c>
      <c r="AY130" s="1045"/>
      <c r="AZ130" s="1045"/>
      <c r="BA130" s="1045"/>
      <c r="BB130" s="1045"/>
      <c r="BC130" s="1045"/>
      <c r="BD130" s="1045"/>
      <c r="BE130" s="1046"/>
      <c r="BF130" s="1199">
        <v>-0.7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494</v>
      </c>
      <c r="X131" s="1207"/>
      <c r="Y131" s="1207"/>
      <c r="Z131" s="1208"/>
      <c r="AA131" s="1100">
        <v>95432741</v>
      </c>
      <c r="AB131" s="1079"/>
      <c r="AC131" s="1079"/>
      <c r="AD131" s="1079"/>
      <c r="AE131" s="1080"/>
      <c r="AF131" s="1078">
        <v>96195465</v>
      </c>
      <c r="AG131" s="1079"/>
      <c r="AH131" s="1079"/>
      <c r="AI131" s="1079"/>
      <c r="AJ131" s="1080"/>
      <c r="AK131" s="1078">
        <v>96856999</v>
      </c>
      <c r="AL131" s="1079"/>
      <c r="AM131" s="1079"/>
      <c r="AN131" s="1079"/>
      <c r="AO131" s="1080"/>
      <c r="AP131" s="1209"/>
      <c r="AQ131" s="1210"/>
      <c r="AR131" s="1210"/>
      <c r="AS131" s="1210"/>
      <c r="AT131" s="1211"/>
      <c r="AU131" s="285"/>
      <c r="AV131" s="285"/>
      <c r="AW131" s="285"/>
      <c r="AX131" s="1181" t="s">
        <v>495</v>
      </c>
      <c r="AY131" s="1132"/>
      <c r="AZ131" s="1132"/>
      <c r="BA131" s="1132"/>
      <c r="BB131" s="1132"/>
      <c r="BC131" s="1132"/>
      <c r="BD131" s="1132"/>
      <c r="BE131" s="1133"/>
      <c r="BF131" s="1182" t="s">
        <v>128</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496</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497</v>
      </c>
      <c r="W132" s="1192"/>
      <c r="X132" s="1192"/>
      <c r="Y132" s="1192"/>
      <c r="Z132" s="1193"/>
      <c r="AA132" s="1194">
        <v>-0.62122390500000002</v>
      </c>
      <c r="AB132" s="1195"/>
      <c r="AC132" s="1195"/>
      <c r="AD132" s="1195"/>
      <c r="AE132" s="1196"/>
      <c r="AF132" s="1197">
        <v>-0.77636819999999995</v>
      </c>
      <c r="AG132" s="1195"/>
      <c r="AH132" s="1195"/>
      <c r="AI132" s="1195"/>
      <c r="AJ132" s="1196"/>
      <c r="AK132" s="1197">
        <v>-0.95756322199999999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498</v>
      </c>
      <c r="W133" s="1175"/>
      <c r="X133" s="1175"/>
      <c r="Y133" s="1175"/>
      <c r="Z133" s="1176"/>
      <c r="AA133" s="1177">
        <v>-0.5</v>
      </c>
      <c r="AB133" s="1178"/>
      <c r="AC133" s="1178"/>
      <c r="AD133" s="1178"/>
      <c r="AE133" s="1179"/>
      <c r="AF133" s="1177">
        <v>-0.6</v>
      </c>
      <c r="AG133" s="1178"/>
      <c r="AH133" s="1178"/>
      <c r="AI133" s="1178"/>
      <c r="AJ133" s="1179"/>
      <c r="AK133" s="1177">
        <v>-0.7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BYjFJVmeeiVuaJYNvessHVN5VELJ7h0DI6e8JABiTzRoo+BJG6lE+uI39mXGZWr8iZi79JqUqKw2CR+JmAMlQ==" saltValue="FDq/5vhvs7zZbLq2PEui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k4HmjTSqP8AEafLYIknbRogfC2BnVs7zfvB5kbmZiK7D/5JFXEQo59dbnmfSPSaYWnrU2PHdD8tXWGyd/m5sQ==" saltValue="SbXonHlUZ5iW9PAyID+h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Tlmc42lqe87zfOjJNaa0yN4Jf1ztj6of3sRzxZuadzHseCkmh9FAkMdFlYOKznanHxVBv7ARJzx52Y++y69g==" saltValue="voPzL41kIXF9IeYk96aE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507</v>
      </c>
      <c r="AL9" s="1218"/>
      <c r="AM9" s="1218"/>
      <c r="AN9" s="1219"/>
      <c r="AO9" s="313">
        <v>26567863</v>
      </c>
      <c r="AP9" s="313">
        <v>47233</v>
      </c>
      <c r="AQ9" s="314">
        <v>58073</v>
      </c>
      <c r="AR9" s="315">
        <v>-18.7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508</v>
      </c>
      <c r="AL10" s="1218"/>
      <c r="AM10" s="1218"/>
      <c r="AN10" s="1219"/>
      <c r="AO10" s="316">
        <v>1140259</v>
      </c>
      <c r="AP10" s="316">
        <v>2027</v>
      </c>
      <c r="AQ10" s="317">
        <v>2762</v>
      </c>
      <c r="AR10" s="318">
        <v>-26.6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509</v>
      </c>
      <c r="AL11" s="1218"/>
      <c r="AM11" s="1218"/>
      <c r="AN11" s="1219"/>
      <c r="AO11" s="316">
        <v>135917</v>
      </c>
      <c r="AP11" s="316">
        <v>242</v>
      </c>
      <c r="AQ11" s="317">
        <v>1714</v>
      </c>
      <c r="AR11" s="318">
        <v>-85.9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510</v>
      </c>
      <c r="AL12" s="1218"/>
      <c r="AM12" s="1218"/>
      <c r="AN12" s="1219"/>
      <c r="AO12" s="316" t="s">
        <v>511</v>
      </c>
      <c r="AP12" s="316" t="s">
        <v>511</v>
      </c>
      <c r="AQ12" s="317">
        <v>632</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512</v>
      </c>
      <c r="AL13" s="1218"/>
      <c r="AM13" s="1218"/>
      <c r="AN13" s="1219"/>
      <c r="AO13" s="316" t="s">
        <v>511</v>
      </c>
      <c r="AP13" s="316" t="s">
        <v>511</v>
      </c>
      <c r="AQ13" s="317">
        <v>9</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513</v>
      </c>
      <c r="AL14" s="1218"/>
      <c r="AM14" s="1218"/>
      <c r="AN14" s="1219"/>
      <c r="AO14" s="316">
        <v>1646159</v>
      </c>
      <c r="AP14" s="316">
        <v>2927</v>
      </c>
      <c r="AQ14" s="317">
        <v>1980</v>
      </c>
      <c r="AR14" s="318">
        <v>47.8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514</v>
      </c>
      <c r="AL15" s="1218"/>
      <c r="AM15" s="1218"/>
      <c r="AN15" s="1219"/>
      <c r="AO15" s="316">
        <v>1002769</v>
      </c>
      <c r="AP15" s="316">
        <v>1783</v>
      </c>
      <c r="AQ15" s="317">
        <v>1379</v>
      </c>
      <c r="AR15" s="318">
        <v>29.3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515</v>
      </c>
      <c r="AL16" s="1221"/>
      <c r="AM16" s="1221"/>
      <c r="AN16" s="1222"/>
      <c r="AO16" s="316">
        <v>-2255711</v>
      </c>
      <c r="AP16" s="316">
        <v>-4010</v>
      </c>
      <c r="AQ16" s="317">
        <v>-3914</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186</v>
      </c>
      <c r="AL17" s="1221"/>
      <c r="AM17" s="1221"/>
      <c r="AN17" s="1222"/>
      <c r="AO17" s="316">
        <v>28237256</v>
      </c>
      <c r="AP17" s="316">
        <v>50201</v>
      </c>
      <c r="AQ17" s="317">
        <v>62636</v>
      </c>
      <c r="AR17" s="318">
        <v>-19.899999999999999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520</v>
      </c>
      <c r="AL21" s="1213"/>
      <c r="AM21" s="1213"/>
      <c r="AN21" s="1214"/>
      <c r="AO21" s="328">
        <v>4.7699999999999996</v>
      </c>
      <c r="AP21" s="329">
        <v>6.32</v>
      </c>
      <c r="AQ21" s="330">
        <v>-1.55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521</v>
      </c>
      <c r="AL22" s="1213"/>
      <c r="AM22" s="1213"/>
      <c r="AN22" s="1214"/>
      <c r="AO22" s="333">
        <v>97.9</v>
      </c>
      <c r="AP22" s="334">
        <v>99.9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525</v>
      </c>
      <c r="AL32" s="1229"/>
      <c r="AM32" s="1229"/>
      <c r="AN32" s="1230"/>
      <c r="AO32" s="343">
        <v>12018273</v>
      </c>
      <c r="AP32" s="343">
        <v>21367</v>
      </c>
      <c r="AQ32" s="344">
        <v>36995</v>
      </c>
      <c r="AR32" s="345">
        <v>-42.2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526</v>
      </c>
      <c r="AL33" s="1229"/>
      <c r="AM33" s="1229"/>
      <c r="AN33" s="1230"/>
      <c r="AO33" s="343" t="s">
        <v>511</v>
      </c>
      <c r="AP33" s="343" t="s">
        <v>511</v>
      </c>
      <c r="AQ33" s="344">
        <v>3</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527</v>
      </c>
      <c r="AL34" s="1229"/>
      <c r="AM34" s="1229"/>
      <c r="AN34" s="1230"/>
      <c r="AO34" s="343" t="s">
        <v>511</v>
      </c>
      <c r="AP34" s="343" t="s">
        <v>511</v>
      </c>
      <c r="AQ34" s="344">
        <v>81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528</v>
      </c>
      <c r="AL35" s="1229"/>
      <c r="AM35" s="1229"/>
      <c r="AN35" s="1230"/>
      <c r="AO35" s="343">
        <v>3743886</v>
      </c>
      <c r="AP35" s="343">
        <v>6656</v>
      </c>
      <c r="AQ35" s="344">
        <v>8919</v>
      </c>
      <c r="AR35" s="345">
        <v>-25.4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529</v>
      </c>
      <c r="AL36" s="1229"/>
      <c r="AM36" s="1229"/>
      <c r="AN36" s="1230"/>
      <c r="AO36" s="343">
        <v>184286</v>
      </c>
      <c r="AP36" s="343">
        <v>328</v>
      </c>
      <c r="AQ36" s="344">
        <v>380</v>
      </c>
      <c r="AR36" s="345">
        <v>-13.7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530</v>
      </c>
      <c r="AL37" s="1229"/>
      <c r="AM37" s="1229"/>
      <c r="AN37" s="1230"/>
      <c r="AO37" s="343">
        <v>1091014</v>
      </c>
      <c r="AP37" s="343">
        <v>1940</v>
      </c>
      <c r="AQ37" s="344">
        <v>886</v>
      </c>
      <c r="AR37" s="345">
        <v>119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531</v>
      </c>
      <c r="AL38" s="1232"/>
      <c r="AM38" s="1232"/>
      <c r="AN38" s="1233"/>
      <c r="AO38" s="346">
        <v>27</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532</v>
      </c>
      <c r="AL39" s="1232"/>
      <c r="AM39" s="1232"/>
      <c r="AN39" s="1233"/>
      <c r="AO39" s="343">
        <v>-6495898</v>
      </c>
      <c r="AP39" s="343">
        <v>-11549</v>
      </c>
      <c r="AQ39" s="344">
        <v>-8108</v>
      </c>
      <c r="AR39" s="345">
        <v>42.4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533</v>
      </c>
      <c r="AL40" s="1229"/>
      <c r="AM40" s="1229"/>
      <c r="AN40" s="1230"/>
      <c r="AO40" s="343">
        <v>-11469055</v>
      </c>
      <c r="AP40" s="343">
        <v>-20390</v>
      </c>
      <c r="AQ40" s="344">
        <v>-28743</v>
      </c>
      <c r="AR40" s="345">
        <v>-29.1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298</v>
      </c>
      <c r="AL41" s="1235"/>
      <c r="AM41" s="1235"/>
      <c r="AN41" s="1236"/>
      <c r="AO41" s="343">
        <v>-927467</v>
      </c>
      <c r="AP41" s="343">
        <v>-1649</v>
      </c>
      <c r="AQ41" s="344">
        <v>10414</v>
      </c>
      <c r="AR41" s="345">
        <v>-115.8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502</v>
      </c>
      <c r="AN49" s="1225" t="s">
        <v>537</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16172605</v>
      </c>
      <c r="AN51" s="365">
        <v>28736</v>
      </c>
      <c r="AO51" s="366">
        <v>-14.4</v>
      </c>
      <c r="AP51" s="367">
        <v>50880</v>
      </c>
      <c r="AQ51" s="368">
        <v>12.8</v>
      </c>
      <c r="AR51" s="369">
        <v>-27.2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12090953</v>
      </c>
      <c r="AN52" s="373">
        <v>21484</v>
      </c>
      <c r="AO52" s="374">
        <v>-11</v>
      </c>
      <c r="AP52" s="375">
        <v>27819</v>
      </c>
      <c r="AQ52" s="376">
        <v>8.6999999999999993</v>
      </c>
      <c r="AR52" s="377">
        <v>-19.7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18306475</v>
      </c>
      <c r="AN53" s="365">
        <v>32503</v>
      </c>
      <c r="AO53" s="366">
        <v>13.1</v>
      </c>
      <c r="AP53" s="367">
        <v>46395</v>
      </c>
      <c r="AQ53" s="368">
        <v>-8.8000000000000007</v>
      </c>
      <c r="AR53" s="369">
        <v>21.9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14124149</v>
      </c>
      <c r="AN54" s="373">
        <v>25077</v>
      </c>
      <c r="AO54" s="374">
        <v>16.7</v>
      </c>
      <c r="AP54" s="375">
        <v>26304</v>
      </c>
      <c r="AQ54" s="376">
        <v>-5.4</v>
      </c>
      <c r="AR54" s="377">
        <v>22.1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15322604</v>
      </c>
      <c r="AN55" s="365">
        <v>27207</v>
      </c>
      <c r="AO55" s="366">
        <v>-16.3</v>
      </c>
      <c r="AP55" s="367">
        <v>48088</v>
      </c>
      <c r="AQ55" s="368">
        <v>3.6</v>
      </c>
      <c r="AR55" s="369">
        <v>-19.899999999999999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11173330</v>
      </c>
      <c r="AN56" s="373">
        <v>19840</v>
      </c>
      <c r="AO56" s="374">
        <v>-20.9</v>
      </c>
      <c r="AP56" s="375">
        <v>25183</v>
      </c>
      <c r="AQ56" s="376">
        <v>-4.3</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19915838</v>
      </c>
      <c r="AN57" s="365">
        <v>35408</v>
      </c>
      <c r="AO57" s="366">
        <v>30.1</v>
      </c>
      <c r="AP57" s="367">
        <v>46457</v>
      </c>
      <c r="AQ57" s="368">
        <v>-3.4</v>
      </c>
      <c r="AR57" s="369">
        <v>33.5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13182897</v>
      </c>
      <c r="AN58" s="373">
        <v>23438</v>
      </c>
      <c r="AO58" s="374">
        <v>18.100000000000001</v>
      </c>
      <c r="AP58" s="375">
        <v>24020</v>
      </c>
      <c r="AQ58" s="376">
        <v>-4.5999999999999996</v>
      </c>
      <c r="AR58" s="377">
        <v>22.7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24532708</v>
      </c>
      <c r="AN59" s="365">
        <v>43615</v>
      </c>
      <c r="AO59" s="366">
        <v>23.2</v>
      </c>
      <c r="AP59" s="367">
        <v>51849</v>
      </c>
      <c r="AQ59" s="368">
        <v>11.6</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17550002</v>
      </c>
      <c r="AN60" s="373">
        <v>31201</v>
      </c>
      <c r="AO60" s="374">
        <v>33.1</v>
      </c>
      <c r="AP60" s="375">
        <v>26326</v>
      </c>
      <c r="AQ60" s="376">
        <v>9.6</v>
      </c>
      <c r="AR60" s="377">
        <v>23.5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18850046</v>
      </c>
      <c r="AN61" s="380">
        <v>33494</v>
      </c>
      <c r="AO61" s="381">
        <v>7.1</v>
      </c>
      <c r="AP61" s="382">
        <v>48734</v>
      </c>
      <c r="AQ61" s="383">
        <v>3.2</v>
      </c>
      <c r="AR61" s="369">
        <v>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13624266</v>
      </c>
      <c r="AN62" s="373">
        <v>24208</v>
      </c>
      <c r="AO62" s="374">
        <v>7.2</v>
      </c>
      <c r="AP62" s="375">
        <v>25930</v>
      </c>
      <c r="AQ62" s="376">
        <v>0.8</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199LgWB9VbDrc6DRhbNaylrlKBMBVRa+9qkc3FdyraNulN4L/2UqlKYTP1QlcSfiDi0KpU4S4XYFrjf6vDoUg==" saltValue="dljb9T8vTQsllJoGgKl1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Normal="100" zoomScaleSheetLayoutView="55" workbookViewId="0">
      <selection activeCell="X116" sqref="X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sWXmNRGrRTusrnd3i3KQktfMZJt4cBBYhuJxa7a5hGt45hT9LKP1bRap9vmgOj6/GiQ9VEaZCSuWSI4Z6lIoug==" saltValue="3c4wNW5yzfrTscPs0D6I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qy8yTo7BO4FHAKgCc3IinfuU8QtTAmVsyDoXQsrXJEauwsm2iPW+aleK6MFMZg5q54MgWUJg/bl5UpJJMW5BA==" saltValue="OWVguvDdlA8G5sS29b48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7" t="s">
        <v>3</v>
      </c>
      <c r="D47" s="1237"/>
      <c r="E47" s="1238"/>
      <c r="F47" s="11">
        <v>9.59</v>
      </c>
      <c r="G47" s="12">
        <v>11.5</v>
      </c>
      <c r="H47" s="12">
        <v>10.66</v>
      </c>
      <c r="I47" s="12">
        <v>9.66</v>
      </c>
      <c r="J47" s="13">
        <v>9.84</v>
      </c>
    </row>
    <row r="48" spans="2:10" ht="57.75" customHeight="1" x14ac:dyDescent="0.15">
      <c r="B48" s="14"/>
      <c r="C48" s="1239" t="s">
        <v>4</v>
      </c>
      <c r="D48" s="1239"/>
      <c r="E48" s="1240"/>
      <c r="F48" s="15">
        <v>3.76</v>
      </c>
      <c r="G48" s="16">
        <v>1.83</v>
      </c>
      <c r="H48" s="16">
        <v>3.29</v>
      </c>
      <c r="I48" s="16">
        <v>3.46</v>
      </c>
      <c r="J48" s="17">
        <v>1.49</v>
      </c>
    </row>
    <row r="49" spans="2:10" ht="57.75" customHeight="1" thickBot="1" x14ac:dyDescent="0.2">
      <c r="B49" s="18"/>
      <c r="C49" s="1241" t="s">
        <v>5</v>
      </c>
      <c r="D49" s="1241"/>
      <c r="E49" s="1242"/>
      <c r="F49" s="19">
        <v>2.0099999999999998</v>
      </c>
      <c r="G49" s="20">
        <v>0.02</v>
      </c>
      <c r="H49" s="20">
        <v>0.52</v>
      </c>
      <c r="I49" s="20">
        <v>1.04</v>
      </c>
      <c r="J49" s="21" t="s">
        <v>558</v>
      </c>
    </row>
    <row r="50" spans="2:10" ht="13.5" customHeight="1" x14ac:dyDescent="0.15"/>
  </sheetData>
  <sheetProtection algorithmName="SHA-512" hashValue="NMMh5bMzCZiRFknht+QThfPP3GdDKuFWoSmARKw8kFKueF3cGAeFnsSnRfLR3nRETBLQPVuKIxDxLVcUulkfUg==" saltValue="Ux7+9XTY8X2ySI/vOpPt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廣瀬</cp:lastModifiedBy>
  <cp:lastPrinted>2021-10-20T23:46:35Z</cp:lastPrinted>
  <dcterms:created xsi:type="dcterms:W3CDTF">2021-02-05T02:00:54Z</dcterms:created>
  <dcterms:modified xsi:type="dcterms:W3CDTF">2021-10-28T09:38:39Z</dcterms:modified>
  <cp:category/>
</cp:coreProperties>
</file>