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300 高齢者いきいき課\05元気応援担当（社会参加推進）\10　【社会参加】　シニアクラブ（老人クラブ）\★ハンドブック・出納簿\出納簿\"/>
    </mc:Choice>
  </mc:AlternateContent>
  <bookViews>
    <workbookView xWindow="0" yWindow="0" windowWidth="20490" windowHeight="7530" activeTab="4"/>
  </bookViews>
  <sheets>
    <sheet name="記入例" sheetId="9" r:id="rId1"/>
    <sheet name="4月(数式なし）" sheetId="39" r:id="rId2"/>
    <sheet name="通年版(数式なし）" sheetId="44" r:id="rId3"/>
    <sheet name="4月(数式あり）" sheetId="43" r:id="rId4"/>
    <sheet name="通年版(数式あり）" sheetId="4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5" l="1"/>
  <c r="E23" i="45"/>
  <c r="D23" i="45"/>
  <c r="H5" i="45"/>
  <c r="H6" i="45" s="1"/>
  <c r="H7" i="45" s="1"/>
  <c r="H8" i="45" s="1"/>
  <c r="H9" i="45" s="1"/>
  <c r="H10" i="45" s="1"/>
  <c r="H11" i="45" s="1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F26" i="43"/>
  <c r="E26" i="43"/>
  <c r="D9" i="43"/>
  <c r="D26" i="43" s="1"/>
  <c r="H9" i="43" l="1"/>
  <c r="H10" i="43" l="1"/>
  <c r="H11" i="43" s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F29" i="9"/>
  <c r="F30" i="9" s="1"/>
  <c r="E29" i="9"/>
  <c r="E30" i="9" s="1"/>
  <c r="D29" i="9"/>
  <c r="D30" i="9" s="1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G9" i="9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</calcChain>
</file>

<file path=xl/sharedStrings.xml><?xml version="1.0" encoding="utf-8"?>
<sst xmlns="http://schemas.openxmlformats.org/spreadsheetml/2006/main" count="135" uniqueCount="58">
  <si>
    <t>日付</t>
    <rPh sb="0" eb="2">
      <t>ヒヅケ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</si>
  <si>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</si>
  <si>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</si>
  <si>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収支項目</t>
    <rPh sb="0" eb="4">
      <t>シュウシコウモク</t>
    </rPh>
    <phoneticPr fontId="2"/>
  </si>
  <si>
    <t>収入金額</t>
    <rPh sb="0" eb="4">
      <t>シュウニュウキンガク</t>
    </rPh>
    <phoneticPr fontId="2"/>
  </si>
  <si>
    <t>支出金額</t>
    <rPh sb="0" eb="4">
      <t>シシュツキンガク</t>
    </rPh>
    <phoneticPr fontId="2"/>
  </si>
  <si>
    <t>うち補助金</t>
    <rPh sb="2" eb="5">
      <t>ホジョキン</t>
    </rPh>
    <phoneticPr fontId="2"/>
  </si>
  <si>
    <t>残高　</t>
    <rPh sb="0" eb="2">
      <t>ザンダカ</t>
    </rPh>
    <phoneticPr fontId="2"/>
  </si>
  <si>
    <t>領収書
番号</t>
    <phoneticPr fontId="2"/>
  </si>
  <si>
    <t>うち補助金
残高</t>
    <rPh sb="2" eb="5">
      <t>ホジョキン</t>
    </rPh>
    <rPh sb="6" eb="8">
      <t>ザンダカ</t>
    </rPh>
    <phoneticPr fontId="2"/>
  </si>
  <si>
    <t>小計</t>
    <rPh sb="0" eb="2">
      <t>ショウケイ</t>
    </rPh>
    <phoneticPr fontId="2"/>
  </si>
  <si>
    <t>累計</t>
    <rPh sb="0" eb="2">
      <t>ルイケイ</t>
    </rPh>
    <phoneticPr fontId="2"/>
  </si>
  <si>
    <r>
      <rPr>
        <sz val="14"/>
        <color theme="1"/>
        <rFont val="BIZ UDPゴシック"/>
        <family val="3"/>
        <charset val="128"/>
      </rPr>
      <t>備考</t>
    </r>
    <r>
      <rPr>
        <sz val="12"/>
        <color theme="1"/>
        <rFont val="BIZ UDPゴシック"/>
        <family val="3"/>
        <charset val="128"/>
      </rPr>
      <t/>
    </r>
    <rPh sb="0" eb="2">
      <t>ビコウ</t>
    </rPh>
    <phoneticPr fontId="2"/>
  </si>
  <si>
    <t>※補助金支出の場合
参加人数や購入目的がわかるように記載を</t>
    <phoneticPr fontId="2"/>
  </si>
  <si>
    <t>【記入例】</t>
    <rPh sb="1" eb="4">
      <t>キニュウレイ</t>
    </rPh>
    <phoneticPr fontId="2"/>
  </si>
  <si>
    <t>総会　資料コピー代</t>
    <rPh sb="0" eb="2">
      <t>ソウカイ</t>
    </rPh>
    <rPh sb="3" eb="5">
      <t>シリョウ</t>
    </rPh>
    <rPh sb="8" eb="9">
      <t>ダイ</t>
    </rPh>
    <phoneticPr fontId="1"/>
  </si>
  <si>
    <t>香典袋代</t>
    <rPh sb="0" eb="2">
      <t>コウデン</t>
    </rPh>
    <rPh sb="2" eb="3">
      <t>フクロ</t>
    </rPh>
    <rPh sb="3" eb="4">
      <t>ダイ</t>
    </rPh>
    <phoneticPr fontId="1"/>
  </si>
  <si>
    <t>香典料</t>
    <rPh sb="0" eb="2">
      <t>コウデン</t>
    </rPh>
    <rPh sb="2" eb="3">
      <t>リョウ</t>
    </rPh>
    <phoneticPr fontId="1"/>
  </si>
  <si>
    <t>町会からの補助金</t>
    <rPh sb="0" eb="2">
      <t>チョウカイ</t>
    </rPh>
    <rPh sb="5" eb="8">
      <t>ホジョキン</t>
    </rPh>
    <phoneticPr fontId="1"/>
  </si>
  <si>
    <t>シニア連会費</t>
    <rPh sb="3" eb="4">
      <t>レン</t>
    </rPh>
    <rPh sb="4" eb="6">
      <t>カイヒ</t>
    </rPh>
    <phoneticPr fontId="1"/>
  </si>
  <si>
    <t>市補助金</t>
    <rPh sb="0" eb="4">
      <t>シホジョキン</t>
    </rPh>
    <phoneticPr fontId="1"/>
  </si>
  <si>
    <t>グランドゴルフセット</t>
  </si>
  <si>
    <t>定例会　お茶菓子代（8名）</t>
    <rPh sb="0" eb="3">
      <t>テイレイカイ</t>
    </rPh>
    <rPh sb="5" eb="9">
      <t>チャガシダイ</t>
    </rPh>
    <rPh sb="11" eb="12">
      <t>メイ</t>
    </rPh>
    <phoneticPr fontId="1"/>
  </si>
  <si>
    <t>誕生会　お茶菓子代（15名）</t>
    <rPh sb="0" eb="3">
      <t>タンジョウカイ</t>
    </rPh>
    <rPh sb="5" eb="9">
      <t>チャガシダイ</t>
    </rPh>
    <rPh sb="12" eb="13">
      <t>メイ</t>
    </rPh>
    <phoneticPr fontId="1"/>
  </si>
  <si>
    <t>研修旅行　旅行代（バス会社へ支払）</t>
    <rPh sb="0" eb="4">
      <t>ケンシュウリョコウ</t>
    </rPh>
    <rPh sb="5" eb="8">
      <t>リョコウダイ</t>
    </rPh>
    <rPh sb="11" eb="13">
      <t>ガイシャ</t>
    </rPh>
    <rPh sb="14" eb="16">
      <t>シハライ</t>
    </rPh>
    <phoneticPr fontId="1"/>
  </si>
  <si>
    <t>敬老会　案内印刷代</t>
    <rPh sb="0" eb="3">
      <t>ケイロウカイ</t>
    </rPh>
    <rPh sb="4" eb="6">
      <t>アンナイ</t>
    </rPh>
    <rPh sb="6" eb="8">
      <t>インサツ</t>
    </rPh>
    <rPh sb="8" eb="9">
      <t>ダイ</t>
    </rPh>
    <phoneticPr fontId="1"/>
  </si>
  <si>
    <t>カラオケ部への活動費</t>
    <rPh sb="4" eb="5">
      <t>ブ</t>
    </rPh>
    <rPh sb="7" eb="10">
      <t>カツドウヒ</t>
    </rPh>
    <phoneticPr fontId="2"/>
  </si>
  <si>
    <t>卓球部　会場費</t>
    <rPh sb="0" eb="3">
      <t>タッキュウブ</t>
    </rPh>
    <rPh sb="4" eb="7">
      <t>カイジョウヒ</t>
    </rPh>
    <phoneticPr fontId="1"/>
  </si>
  <si>
    <t>会場費や機器代として、部に一括支給</t>
    <rPh sb="0" eb="3">
      <t>カイジョウヒ</t>
    </rPh>
    <rPh sb="4" eb="6">
      <t>キキ</t>
    </rPh>
    <rPh sb="6" eb="7">
      <t>ダイ</t>
    </rPh>
    <rPh sb="11" eb="12">
      <t>ブ</t>
    </rPh>
    <rPh sb="13" eb="15">
      <t>イッカツ</t>
    </rPh>
    <rPh sb="15" eb="17">
      <t>シキュウ</t>
    </rPh>
    <phoneticPr fontId="2"/>
  </si>
  <si>
    <t>歩こう会（七福神めぐり）交通費（12名）</t>
    <rPh sb="0" eb="1">
      <t>アル</t>
    </rPh>
    <rPh sb="3" eb="4">
      <t>カイ</t>
    </rPh>
    <rPh sb="5" eb="8">
      <t>シチフクジン</t>
    </rPh>
    <rPh sb="12" eb="15">
      <t>コウツウヒ</t>
    </rPh>
    <rPh sb="18" eb="19">
      <t>メイ</t>
    </rPh>
    <phoneticPr fontId="2"/>
  </si>
  <si>
    <t>手芸教室　材料費（15名）</t>
    <rPh sb="0" eb="2">
      <t>シュゲイ</t>
    </rPh>
    <rPh sb="2" eb="4">
      <t>キョウシツ</t>
    </rPh>
    <rPh sb="5" eb="8">
      <t>ザイリョウヒ</t>
    </rPh>
    <rPh sb="11" eb="12">
      <t>メイ</t>
    </rPh>
    <phoneticPr fontId="2"/>
  </si>
  <si>
    <t>芸能発表会参加　交通費（4名）</t>
    <rPh sb="0" eb="2">
      <t>ゲイノウ</t>
    </rPh>
    <rPh sb="2" eb="4">
      <t>ハッピョウ</t>
    </rPh>
    <rPh sb="4" eb="5">
      <t>カイ</t>
    </rPh>
    <rPh sb="5" eb="7">
      <t>サンカ</t>
    </rPh>
    <rPh sb="8" eb="11">
      <t>コウツウヒ</t>
    </rPh>
    <rPh sb="13" eb="14">
      <t>メイ</t>
    </rPh>
    <phoneticPr fontId="2"/>
  </si>
  <si>
    <t>4人乗り合いでタクシー乗車</t>
    <rPh sb="1" eb="2">
      <t>ニン</t>
    </rPh>
    <rPh sb="2" eb="3">
      <t>ノ</t>
    </rPh>
    <rPh sb="4" eb="5">
      <t>ア</t>
    </rPh>
    <rPh sb="11" eb="13">
      <t>ジョウシャ</t>
    </rPh>
    <phoneticPr fontId="2"/>
  </si>
  <si>
    <t>前年度市補助金の残金（返還金）</t>
    <rPh sb="0" eb="3">
      <t>ゼンネンド</t>
    </rPh>
    <rPh sb="3" eb="7">
      <t>シホジョキン</t>
    </rPh>
    <rPh sb="8" eb="10">
      <t>ザンキン</t>
    </rPh>
    <rPh sb="11" eb="14">
      <t>ヘンカンキン</t>
    </rPh>
    <phoneticPr fontId="2"/>
  </si>
  <si>
    <t>返納した日</t>
    <rPh sb="0" eb="2">
      <t>ヘンノウ</t>
    </rPh>
    <rPh sb="4" eb="5">
      <t>ヒ</t>
    </rPh>
    <phoneticPr fontId="2"/>
  </si>
  <si>
    <t>前年度繰越金（自主財源のみ）</t>
    <rPh sb="0" eb="6">
      <t>ゼンネンドクリコシキン</t>
    </rPh>
    <rPh sb="7" eb="11">
      <t>ジシュザイゲン</t>
    </rPh>
    <phoneticPr fontId="2"/>
  </si>
  <si>
    <t>前年度繰越金（自主財源のみ）</t>
    <rPh sb="0" eb="3">
      <t>ゼンネンド</t>
    </rPh>
    <rPh sb="3" eb="5">
      <t>クリコシ</t>
    </rPh>
    <rPh sb="5" eb="6">
      <t>キン</t>
    </rPh>
    <rPh sb="7" eb="11">
      <t>ジシュザイゲン</t>
    </rPh>
    <phoneticPr fontId="2"/>
  </si>
  <si>
    <t>前年度市補助金の残金（返還金）は左上欄に記載し、以下には含めない。</t>
    <rPh sb="3" eb="4">
      <t>シ</t>
    </rPh>
    <rPh sb="9" eb="10">
      <t>キン</t>
    </rPh>
    <rPh sb="13" eb="14">
      <t>キン</t>
    </rPh>
    <rPh sb="16" eb="18">
      <t>ヒダリウエ</t>
    </rPh>
    <rPh sb="18" eb="19">
      <t>ラン</t>
    </rPh>
    <rPh sb="20" eb="22">
      <t>キサイ</t>
    </rPh>
    <rPh sb="24" eb="26">
      <t>イカ</t>
    </rPh>
    <rPh sb="28" eb="29">
      <t>フク</t>
    </rPh>
    <phoneticPr fontId="2"/>
  </si>
  <si>
    <t>　≪前年度市補助金の考え方≫</t>
    <phoneticPr fontId="2"/>
  </si>
  <si>
    <r>
      <t>40,000　</t>
    </r>
    <r>
      <rPr>
        <sz val="14"/>
        <color theme="1"/>
        <rFont val="BIZ UDPゴシック"/>
        <family val="3"/>
        <charset val="128"/>
      </rPr>
      <t>円</t>
    </r>
    <rPh sb="7" eb="8">
      <t>エン</t>
    </rPh>
    <phoneticPr fontId="2"/>
  </si>
  <si>
    <r>
      <t>240,000　</t>
    </r>
    <r>
      <rPr>
        <sz val="14"/>
        <color theme="1"/>
        <rFont val="BIZ UDPゴシック"/>
        <family val="3"/>
        <charset val="128"/>
      </rPr>
      <t>円</t>
    </r>
    <rPh sb="8" eb="9">
      <t>エン</t>
    </rPh>
    <phoneticPr fontId="2"/>
  </si>
  <si>
    <t>(入場料900円+交通費1200円)×20名は補助金より支出</t>
    <rPh sb="1" eb="4">
      <t>ニュウジョウリョウ</t>
    </rPh>
    <rPh sb="7" eb="8">
      <t>エン</t>
    </rPh>
    <rPh sb="9" eb="12">
      <t>コウツウヒ</t>
    </rPh>
    <rPh sb="16" eb="17">
      <t>エン</t>
    </rPh>
    <rPh sb="21" eb="22">
      <t>メイ</t>
    </rPh>
    <rPh sb="23" eb="25">
      <t>ホジョ</t>
    </rPh>
    <rPh sb="25" eb="26">
      <t>キン</t>
    </rPh>
    <rPh sb="28" eb="30">
      <t>シシュツ</t>
    </rPh>
    <phoneticPr fontId="2"/>
  </si>
  <si>
    <t>JR高尾～八王子157円×12名,バス〇〇～△△230円×8名</t>
    <rPh sb="2" eb="4">
      <t>タカオ</t>
    </rPh>
    <rPh sb="5" eb="8">
      <t>ハチオウジ</t>
    </rPh>
    <rPh sb="11" eb="12">
      <t>エン</t>
    </rPh>
    <rPh sb="15" eb="16">
      <t>メイ</t>
    </rPh>
    <rPh sb="27" eb="28">
      <t>エン</t>
    </rPh>
    <rPh sb="30" eb="31">
      <t>メイ</t>
    </rPh>
    <phoneticPr fontId="2"/>
  </si>
  <si>
    <t>材料費として上限300円×15名分を補助金から支出</t>
    <rPh sb="0" eb="3">
      <t>ザイリョウヒ</t>
    </rPh>
    <rPh sb="6" eb="8">
      <t>ジョウゲン</t>
    </rPh>
    <rPh sb="11" eb="12">
      <t>エン</t>
    </rPh>
    <rPh sb="15" eb="17">
      <t>メイブン</t>
    </rPh>
    <rPh sb="18" eb="21">
      <t>ホジョキン</t>
    </rPh>
    <rPh sb="23" eb="25">
      <t>シシュツ</t>
    </rPh>
    <phoneticPr fontId="2"/>
  </si>
  <si>
    <t>年会費（1,200円×48名）</t>
    <rPh sb="0" eb="3">
      <t>ネンカイヒ</t>
    </rPh>
    <rPh sb="9" eb="10">
      <t>エン</t>
    </rPh>
    <rPh sb="13" eb="14">
      <t>メイ</t>
    </rPh>
    <phoneticPr fontId="1"/>
  </si>
  <si>
    <t>敬老会　紅白饅頭（500円×8名）</t>
    <rPh sb="0" eb="3">
      <t>ケイロウカイ</t>
    </rPh>
    <rPh sb="4" eb="6">
      <t>コウハク</t>
    </rPh>
    <rPh sb="6" eb="8">
      <t>マンジュウ</t>
    </rPh>
    <rPh sb="12" eb="13">
      <t>エン</t>
    </rPh>
    <rPh sb="15" eb="16">
      <t>メイ</t>
    </rPh>
    <phoneticPr fontId="1"/>
  </si>
  <si>
    <t>研修旅行　参加費（7,000円×20名）</t>
    <rPh sb="0" eb="4">
      <t>ケンシュウリョコウ</t>
    </rPh>
    <rPh sb="5" eb="8">
      <t>サンカヒ</t>
    </rPh>
    <rPh sb="14" eb="15">
      <t>エン</t>
    </rPh>
    <rPh sb="18" eb="19">
      <t>メイ</t>
    </rPh>
    <phoneticPr fontId="1"/>
  </si>
  <si>
    <t>補助金残金（返還予定額）　　　 　47,866　円</t>
    <rPh sb="0" eb="3">
      <t>ホジョキン</t>
    </rPh>
    <rPh sb="3" eb="5">
      <t>ザンキン</t>
    </rPh>
    <rPh sb="6" eb="8">
      <t>ヘンカン</t>
    </rPh>
    <rPh sb="8" eb="10">
      <t>ヨテイ</t>
    </rPh>
    <rPh sb="10" eb="11">
      <t>ガク</t>
    </rPh>
    <rPh sb="24" eb="25">
      <t>エン</t>
    </rPh>
    <phoneticPr fontId="2"/>
  </si>
  <si>
    <t>繰越金（自主財源のみ）　　　　　244,100　円</t>
    <rPh sb="0" eb="3">
      <t>クリコシキン</t>
    </rPh>
    <rPh sb="4" eb="6">
      <t>ジシュ</t>
    </rPh>
    <rPh sb="6" eb="8">
      <t>ザイゲン</t>
    </rPh>
    <rPh sb="24" eb="25">
      <t>エン</t>
    </rPh>
    <phoneticPr fontId="2"/>
  </si>
  <si>
    <r>
      <t>　　　市の補助金は年度毎に管理します。前年度補助金に残額があり、年度をまたいで新年度に返納
　　する場合でも、</t>
    </r>
    <r>
      <rPr>
        <u/>
        <sz val="12"/>
        <color theme="1"/>
        <rFont val="HGPｺﾞｼｯｸM"/>
        <family val="3"/>
        <charset val="128"/>
      </rPr>
      <t>返還金は前年度のお金と考え、新年度の収支記録には含めません。</t>
    </r>
    <r>
      <rPr>
        <sz val="12"/>
        <color theme="1"/>
        <rFont val="HGPｺﾞｼｯｸM"/>
        <family val="3"/>
        <charset val="128"/>
      </rPr>
      <t xml:space="preserve">
　　　よって、返納に関しては以下の出納簿に記載せず、左欄内にご記入ください。新年度の会計は、
　　補助金残額を除いた自主財源の繰越金のみでスタートします。</t>
    </r>
    <rPh sb="3" eb="4">
      <t>シ</t>
    </rPh>
    <rPh sb="5" eb="8">
      <t>ホジョキン</t>
    </rPh>
    <rPh sb="9" eb="12">
      <t>ネンドゴト</t>
    </rPh>
    <rPh sb="13" eb="15">
      <t>カンリ</t>
    </rPh>
    <rPh sb="19" eb="22">
      <t>ゼンネンド</t>
    </rPh>
    <rPh sb="22" eb="25">
      <t>ホジョキン</t>
    </rPh>
    <rPh sb="26" eb="28">
      <t>ザンガク</t>
    </rPh>
    <rPh sb="32" eb="34">
      <t>ネンド</t>
    </rPh>
    <rPh sb="39" eb="42">
      <t>シンネンド</t>
    </rPh>
    <rPh sb="43" eb="45">
      <t>ヘンノウ</t>
    </rPh>
    <rPh sb="50" eb="52">
      <t>バアイ</t>
    </rPh>
    <rPh sb="55" eb="58">
      <t>ヘンカンキン</t>
    </rPh>
    <rPh sb="59" eb="62">
      <t>ゼンネンド</t>
    </rPh>
    <rPh sb="64" eb="65">
      <t>カネ</t>
    </rPh>
    <rPh sb="66" eb="67">
      <t>カンガ</t>
    </rPh>
    <rPh sb="69" eb="72">
      <t>シンネンド</t>
    </rPh>
    <rPh sb="73" eb="75">
      <t>シュウシ</t>
    </rPh>
    <rPh sb="75" eb="77">
      <t>キロク</t>
    </rPh>
    <rPh sb="79" eb="80">
      <t>フク</t>
    </rPh>
    <rPh sb="93" eb="95">
      <t>ヘンノウ</t>
    </rPh>
    <rPh sb="96" eb="97">
      <t>カン</t>
    </rPh>
    <rPh sb="100" eb="102">
      <t>イカ</t>
    </rPh>
    <rPh sb="103" eb="106">
      <t>スイトウボ</t>
    </rPh>
    <rPh sb="107" eb="109">
      <t>キサイ</t>
    </rPh>
    <rPh sb="112" eb="113">
      <t>ヒダリ</t>
    </rPh>
    <rPh sb="124" eb="127">
      <t>シンネンド</t>
    </rPh>
    <rPh sb="128" eb="130">
      <t>カイケイ</t>
    </rPh>
    <rPh sb="139" eb="140">
      <t>ガク</t>
    </rPh>
    <rPh sb="149" eb="152">
      <t>クリコシキン</t>
    </rPh>
    <phoneticPr fontId="2"/>
  </si>
  <si>
    <t>前年度市補助金の残金（返還金）</t>
    <phoneticPr fontId="2"/>
  </si>
  <si>
    <t>補助金残金（返還予定額）</t>
    <rPh sb="0" eb="3">
      <t>ホジョキン</t>
    </rPh>
    <rPh sb="3" eb="5">
      <t>ザンキン</t>
    </rPh>
    <rPh sb="6" eb="11">
      <t>ヘンカンヨテイガク</t>
    </rPh>
    <phoneticPr fontId="2"/>
  </si>
  <si>
    <t>繰越金（自主財源のみ）</t>
    <rPh sb="0" eb="3">
      <t>クリコシキン</t>
    </rPh>
    <rPh sb="4" eb="8">
      <t>ジシュザイゲン</t>
    </rPh>
    <phoneticPr fontId="2"/>
  </si>
  <si>
    <t>　　　※補助金支出の場合
　　　参加人数や購入目的がわかるように記載を</t>
    <phoneticPr fontId="2"/>
  </si>
  <si>
    <t>※青部分は自動計算式を入れています。</t>
    <phoneticPr fontId="2"/>
  </si>
  <si>
    <t xml:space="preserve"> 【　　　　　　年　　　月 】</t>
    <rPh sb="8" eb="9">
      <t>ネン</t>
    </rPh>
    <rPh sb="12" eb="13">
      <t>ガツ</t>
    </rPh>
    <phoneticPr fontId="2"/>
  </si>
  <si>
    <t xml:space="preserve"> 【　　　　　　年　　　月 】</t>
    <phoneticPr fontId="2"/>
  </si>
  <si>
    <t xml:space="preserve"> 【　　　　　　年　4 月 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</si>
</sst>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HGS教科書体"/>
      <family val="1"/>
      <charset val="128"/>
    </font>
    <font>
      <sz val="22"/>
      <color theme="1"/>
      <name val="BIZ UDPゴシック"/>
      <family val="3"/>
      <charset val="128"/>
    </font>
    <font>
      <sz val="12"/>
      <color theme="1"/>
      <name val="HGP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 diagonalUp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4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7" fillId="0" borderId="0" xfId="0" applyFont="1">
      <alignment vertical="center"/>
    </xf>
    <xf numFmtId="38" fontId="0" fillId="0" borderId="0" xfId="1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2" borderId="6" xfId="0" applyNumberFormat="1" applyFont="1" applyFill="1" applyBorder="1">
      <alignment vertical="center"/>
    </xf>
    <xf numFmtId="38" fontId="10" fillId="0" borderId="1" xfId="1" applyFont="1" applyFill="1" applyBorder="1">
      <alignment vertical="center"/>
    </xf>
    <xf numFmtId="38" fontId="10" fillId="0" borderId="6" xfId="0" applyNumberFormat="1" applyFont="1" applyFill="1" applyBorder="1">
      <alignment vertical="center"/>
    </xf>
    <xf numFmtId="38" fontId="10" fillId="0" borderId="6" xfId="1" applyFont="1" applyFill="1" applyBorder="1">
      <alignment vertical="center"/>
    </xf>
    <xf numFmtId="38" fontId="10" fillId="0" borderId="4" xfId="1" applyFont="1" applyFill="1" applyBorder="1">
      <alignment vertical="center"/>
    </xf>
    <xf numFmtId="38" fontId="0" fillId="0" borderId="16" xfId="1" applyFont="1" applyBorder="1">
      <alignment vertical="center"/>
    </xf>
    <xf numFmtId="38" fontId="3" fillId="0" borderId="15" xfId="1" applyFont="1" applyBorder="1" applyAlignment="1">
      <alignment horizontal="center" vertical="center"/>
    </xf>
    <xf numFmtId="38" fontId="0" fillId="0" borderId="0" xfId="1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7" xfId="0" applyFont="1" applyFill="1" applyBorder="1">
      <alignment vertical="center"/>
    </xf>
    <xf numFmtId="38" fontId="10" fillId="0" borderId="19" xfId="1" applyFont="1" applyFill="1" applyBorder="1">
      <alignment vertical="center"/>
    </xf>
    <xf numFmtId="0" fontId="6" fillId="0" borderId="20" xfId="0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38" fontId="10" fillId="0" borderId="8" xfId="1" applyFont="1" applyFill="1" applyBorder="1">
      <alignment vertical="center"/>
    </xf>
    <xf numFmtId="38" fontId="10" fillId="0" borderId="22" xfId="0" applyNumberFormat="1" applyFont="1" applyFill="1" applyBorder="1">
      <alignment vertical="center"/>
    </xf>
    <xf numFmtId="0" fontId="8" fillId="2" borderId="5" xfId="0" applyFont="1" applyFill="1" applyBorder="1">
      <alignment vertical="center"/>
    </xf>
    <xf numFmtId="38" fontId="10" fillId="2" borderId="5" xfId="1" applyFont="1" applyFill="1" applyBorder="1">
      <alignment vertical="center"/>
    </xf>
    <xf numFmtId="0" fontId="6" fillId="2" borderId="5" xfId="0" applyFont="1" applyFill="1" applyBorder="1">
      <alignment vertical="center"/>
    </xf>
    <xf numFmtId="38" fontId="10" fillId="2" borderId="23" xfId="1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0" fillId="0" borderId="24" xfId="1" applyFont="1" applyBorder="1">
      <alignment vertical="center"/>
    </xf>
    <xf numFmtId="38" fontId="10" fillId="0" borderId="14" xfId="1" applyFont="1" applyBorder="1" applyAlignment="1">
      <alignment horizontal="right" vertical="center"/>
    </xf>
    <xf numFmtId="38" fontId="11" fillId="0" borderId="27" xfId="1" applyFont="1" applyBorder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top"/>
    </xf>
    <xf numFmtId="38" fontId="10" fillId="0" borderId="28" xfId="1" applyFont="1" applyFill="1" applyBorder="1">
      <alignment vertical="center"/>
    </xf>
    <xf numFmtId="0" fontId="12" fillId="0" borderId="0" xfId="0" applyFont="1" applyFill="1" applyBorder="1" applyAlignment="1">
      <alignment vertical="top" wrapText="1"/>
    </xf>
    <xf numFmtId="38" fontId="13" fillId="0" borderId="0" xfId="1" applyFont="1">
      <alignment vertical="center"/>
    </xf>
    <xf numFmtId="38" fontId="10" fillId="0" borderId="2" xfId="0" applyNumberFormat="1" applyFont="1" applyFill="1" applyBorder="1" applyAlignment="1"/>
    <xf numFmtId="38" fontId="10" fillId="0" borderId="28" xfId="1" applyFont="1" applyFill="1" applyBorder="1" applyAlignment="1"/>
    <xf numFmtId="38" fontId="10" fillId="0" borderId="1" xfId="1" applyFont="1" applyFill="1" applyBorder="1" applyAlignment="1"/>
    <xf numFmtId="38" fontId="14" fillId="0" borderId="27" xfId="1" applyFont="1" applyBorder="1" applyAlignment="1">
      <alignment vertical="top" wrapText="1"/>
    </xf>
    <xf numFmtId="38" fontId="6" fillId="0" borderId="30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1" xfId="1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10" fillId="0" borderId="34" xfId="1" applyFont="1" applyFill="1" applyBorder="1">
      <alignment vertical="center"/>
    </xf>
    <xf numFmtId="38" fontId="10" fillId="0" borderId="37" xfId="1" applyFont="1" applyFill="1" applyBorder="1">
      <alignment vertical="center"/>
    </xf>
    <xf numFmtId="38" fontId="4" fillId="0" borderId="41" xfId="1" applyFont="1" applyBorder="1" applyAlignment="1">
      <alignment horizontal="center" vertical="center" wrapText="1"/>
    </xf>
    <xf numFmtId="38" fontId="6" fillId="0" borderId="42" xfId="1" applyFont="1" applyFill="1" applyBorder="1">
      <alignment vertical="center"/>
    </xf>
    <xf numFmtId="38" fontId="10" fillId="0" borderId="2" xfId="1" applyFont="1" applyFill="1" applyBorder="1">
      <alignment vertical="center"/>
    </xf>
    <xf numFmtId="38" fontId="10" fillId="0" borderId="43" xfId="1" applyFont="1" applyFill="1" applyBorder="1">
      <alignment vertical="center"/>
    </xf>
    <xf numFmtId="38" fontId="4" fillId="0" borderId="45" xfId="1" applyFont="1" applyBorder="1" applyAlignment="1">
      <alignment horizontal="center" vertical="center"/>
    </xf>
    <xf numFmtId="38" fontId="6" fillId="0" borderId="46" xfId="1" applyFont="1" applyFill="1" applyBorder="1">
      <alignment vertical="center"/>
    </xf>
    <xf numFmtId="38" fontId="10" fillId="0" borderId="47" xfId="1" applyFont="1" applyFill="1" applyBorder="1">
      <alignment vertical="center"/>
    </xf>
    <xf numFmtId="38" fontId="10" fillId="0" borderId="49" xfId="1" applyFont="1" applyFill="1" applyBorder="1">
      <alignment vertical="center"/>
    </xf>
    <xf numFmtId="38" fontId="10" fillId="0" borderId="35" xfId="1" applyFont="1" applyFill="1" applyBorder="1">
      <alignment vertical="center"/>
    </xf>
    <xf numFmtId="38" fontId="10" fillId="0" borderId="45" xfId="1" applyFont="1" applyFill="1" applyBorder="1">
      <alignment vertical="center"/>
    </xf>
    <xf numFmtId="38" fontId="10" fillId="0" borderId="41" xfId="1" applyFont="1" applyFill="1" applyBorder="1">
      <alignment vertical="center"/>
    </xf>
    <xf numFmtId="38" fontId="10" fillId="0" borderId="36" xfId="1" applyFont="1" applyFill="1" applyBorder="1">
      <alignment vertical="center"/>
    </xf>
    <xf numFmtId="38" fontId="10" fillId="0" borderId="48" xfId="1" applyFont="1" applyFill="1" applyBorder="1">
      <alignment vertical="center"/>
    </xf>
    <xf numFmtId="38" fontId="4" fillId="0" borderId="53" xfId="1" applyFont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4" xfId="0" applyFont="1" applyFill="1" applyBorder="1">
      <alignment vertical="center"/>
    </xf>
    <xf numFmtId="0" fontId="9" fillId="0" borderId="34" xfId="0" applyFont="1" applyFill="1" applyBorder="1">
      <alignment vertical="center"/>
    </xf>
    <xf numFmtId="0" fontId="9" fillId="0" borderId="37" xfId="0" applyFont="1" applyFill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33" xfId="0" applyFont="1" applyFill="1" applyBorder="1">
      <alignment vertical="center"/>
    </xf>
    <xf numFmtId="38" fontId="4" fillId="0" borderId="54" xfId="1" applyFont="1" applyBorder="1" applyAlignment="1">
      <alignment horizontal="center" vertical="center"/>
    </xf>
    <xf numFmtId="38" fontId="10" fillId="0" borderId="40" xfId="1" applyFont="1" applyFill="1" applyBorder="1">
      <alignment vertical="center"/>
    </xf>
    <xf numFmtId="38" fontId="10" fillId="0" borderId="57" xfId="1" applyFont="1" applyFill="1" applyBorder="1">
      <alignment vertical="center"/>
    </xf>
    <xf numFmtId="38" fontId="10" fillId="0" borderId="58" xfId="1" applyFont="1" applyFill="1" applyBorder="1">
      <alignment vertical="center"/>
    </xf>
    <xf numFmtId="0" fontId="8" fillId="0" borderId="60" xfId="0" applyFont="1" applyFill="1" applyBorder="1">
      <alignment vertical="center"/>
    </xf>
    <xf numFmtId="0" fontId="8" fillId="0" borderId="61" xfId="0" applyFont="1" applyFill="1" applyBorder="1">
      <alignment vertical="center"/>
    </xf>
    <xf numFmtId="0" fontId="8" fillId="0" borderId="62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4" fillId="0" borderId="62" xfId="0" applyFont="1" applyFill="1" applyBorder="1" applyAlignment="1">
      <alignment horizontal="right" vertical="center"/>
    </xf>
    <xf numFmtId="0" fontId="6" fillId="0" borderId="63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43" xfId="0" applyFont="1" applyFill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10" fillId="0" borderId="64" xfId="0" applyNumberFormat="1" applyFont="1" applyFill="1" applyBorder="1">
      <alignment vertical="center"/>
    </xf>
    <xf numFmtId="38" fontId="10" fillId="0" borderId="48" xfId="0" applyNumberFormat="1" applyFont="1" applyFill="1" applyBorder="1">
      <alignment vertical="center"/>
    </xf>
    <xf numFmtId="38" fontId="10" fillId="0" borderId="65" xfId="0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38" fontId="11" fillId="0" borderId="0" xfId="1" applyFont="1" applyBorder="1" applyAlignment="1">
      <alignment vertical="top" wrapText="1"/>
    </xf>
    <xf numFmtId="38" fontId="14" fillId="0" borderId="0" xfId="1" applyFont="1" applyBorder="1" applyAlignment="1">
      <alignment vertical="top" wrapText="1"/>
    </xf>
    <xf numFmtId="0" fontId="3" fillId="0" borderId="39" xfId="0" applyFont="1" applyFill="1" applyBorder="1">
      <alignment vertical="center"/>
    </xf>
    <xf numFmtId="38" fontId="10" fillId="0" borderId="14" xfId="1" applyFont="1" applyFill="1" applyBorder="1">
      <alignment vertical="center"/>
    </xf>
    <xf numFmtId="38" fontId="10" fillId="0" borderId="11" xfId="1" applyFont="1" applyFill="1" applyBorder="1">
      <alignment vertical="center"/>
    </xf>
    <xf numFmtId="0" fontId="4" fillId="0" borderId="68" xfId="0" applyFont="1" applyFill="1" applyBorder="1" applyAlignment="1">
      <alignment horizontal="right" vertical="center"/>
    </xf>
    <xf numFmtId="38" fontId="10" fillId="0" borderId="69" xfId="1" applyFont="1" applyFill="1" applyBorder="1">
      <alignment vertical="center"/>
    </xf>
    <xf numFmtId="38" fontId="10" fillId="0" borderId="70" xfId="1" applyFont="1" applyFill="1" applyBorder="1">
      <alignment vertical="center"/>
    </xf>
    <xf numFmtId="38" fontId="10" fillId="0" borderId="71" xfId="0" applyNumberFormat="1" applyFont="1" applyFill="1" applyBorder="1">
      <alignment vertical="center"/>
    </xf>
    <xf numFmtId="38" fontId="10" fillId="0" borderId="72" xfId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10" fillId="0" borderId="28" xfId="1" applyFont="1" applyBorder="1" applyAlignment="1">
      <alignment vertical="center"/>
    </xf>
    <xf numFmtId="38" fontId="17" fillId="0" borderId="0" xfId="1" applyFo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10" fillId="0" borderId="0" xfId="0" applyNumberFormat="1" applyFont="1" applyFill="1" applyBorder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176" fontId="4" fillId="0" borderId="14" xfId="1" applyNumberFormat="1" applyFont="1" applyBorder="1" applyAlignment="1">
      <alignment horizontal="right" vertical="center"/>
    </xf>
    <xf numFmtId="176" fontId="10" fillId="0" borderId="14" xfId="1" applyNumberFormat="1" applyFont="1" applyFill="1" applyBorder="1">
      <alignment vertical="center"/>
    </xf>
    <xf numFmtId="38" fontId="10" fillId="3" borderId="64" xfId="0" applyNumberFormat="1" applyFont="1" applyFill="1" applyBorder="1">
      <alignment vertical="center"/>
    </xf>
    <xf numFmtId="38" fontId="10" fillId="3" borderId="48" xfId="0" applyNumberFormat="1" applyFont="1" applyFill="1" applyBorder="1">
      <alignment vertical="center"/>
    </xf>
    <xf numFmtId="38" fontId="10" fillId="3" borderId="65" xfId="0" applyNumberFormat="1" applyFont="1" applyFill="1" applyBorder="1">
      <alignment vertical="center"/>
    </xf>
    <xf numFmtId="176" fontId="10" fillId="3" borderId="57" xfId="1" applyNumberFormat="1" applyFont="1" applyFill="1" applyBorder="1">
      <alignment vertical="center"/>
    </xf>
    <xf numFmtId="176" fontId="10" fillId="3" borderId="36" xfId="1" applyNumberFormat="1" applyFont="1" applyFill="1" applyBorder="1">
      <alignment vertical="center"/>
    </xf>
    <xf numFmtId="38" fontId="10" fillId="3" borderId="48" xfId="1" applyFont="1" applyFill="1" applyBorder="1">
      <alignment vertical="center"/>
    </xf>
    <xf numFmtId="38" fontId="18" fillId="0" borderId="0" xfId="1" applyFont="1" applyBorder="1" applyAlignment="1">
      <alignment vertical="center" wrapText="1"/>
    </xf>
    <xf numFmtId="0" fontId="0" fillId="0" borderId="0" xfId="0" applyAlignment="1"/>
    <xf numFmtId="176" fontId="10" fillId="3" borderId="14" xfId="1" applyNumberFormat="1" applyFont="1" applyFill="1" applyBorder="1">
      <alignment vertical="center"/>
    </xf>
    <xf numFmtId="38" fontId="10" fillId="3" borderId="14" xfId="1" applyFont="1" applyFill="1" applyBorder="1">
      <alignment vertical="center"/>
    </xf>
    <xf numFmtId="49" fontId="0" fillId="0" borderId="16" xfId="1" applyNumberFormat="1" applyFont="1" applyBorder="1">
      <alignment vertical="center"/>
    </xf>
    <xf numFmtId="38" fontId="10" fillId="0" borderId="39" xfId="1" applyFont="1" applyFill="1" applyBorder="1">
      <alignment vertical="center"/>
    </xf>
    <xf numFmtId="38" fontId="10" fillId="0" borderId="47" xfId="0" applyNumberFormat="1" applyFont="1" applyFill="1" applyBorder="1">
      <alignment vertical="center"/>
    </xf>
    <xf numFmtId="38" fontId="10" fillId="3" borderId="57" xfId="1" applyFont="1" applyFill="1" applyBorder="1">
      <alignment vertical="center"/>
    </xf>
    <xf numFmtId="38" fontId="10" fillId="3" borderId="36" xfId="1" applyFont="1" applyFill="1" applyBorder="1">
      <alignment vertical="center"/>
    </xf>
    <xf numFmtId="38" fontId="10" fillId="0" borderId="59" xfId="1" applyFont="1" applyFill="1" applyBorder="1">
      <alignment vertical="center"/>
    </xf>
    <xf numFmtId="38" fontId="10" fillId="3" borderId="47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8" fontId="10" fillId="0" borderId="0" xfId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7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19" fillId="0" borderId="78" xfId="0" applyFont="1" applyBorder="1" applyAlignment="1">
      <alignment horizontal="left" vertical="center"/>
    </xf>
    <xf numFmtId="38" fontId="4" fillId="0" borderId="5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6</xdr:row>
      <xdr:rowOff>38100</xdr:rowOff>
    </xdr:from>
    <xdr:to>
      <xdr:col>9</xdr:col>
      <xdr:colOff>3200399</xdr:colOff>
      <xdr:row>6</xdr:row>
      <xdr:rowOff>390525</xdr:rowOff>
    </xdr:to>
    <xdr:sp macro="" textlink="">
      <xdr:nvSpPr>
        <xdr:cNvPr id="2" name="大かっこ 1"/>
        <xdr:cNvSpPr/>
      </xdr:nvSpPr>
      <xdr:spPr>
        <a:xfrm>
          <a:off x="10153649" y="1752600"/>
          <a:ext cx="2981325" cy="3524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21</xdr:row>
      <xdr:rowOff>145947</xdr:rowOff>
    </xdr:from>
    <xdr:to>
      <xdr:col>9</xdr:col>
      <xdr:colOff>3248024</xdr:colOff>
      <xdr:row>23</xdr:row>
      <xdr:rowOff>215444</xdr:rowOff>
    </xdr:to>
    <xdr:sp macro="" textlink="">
      <xdr:nvSpPr>
        <xdr:cNvPr id="3" name="角丸四角形吹き出し 2"/>
        <xdr:cNvSpPr/>
      </xdr:nvSpPr>
      <xdr:spPr>
        <a:xfrm>
          <a:off x="10393004" y="6390967"/>
          <a:ext cx="2771774" cy="637925"/>
        </a:xfrm>
        <a:prstGeom prst="wedgeRoundRectCallout">
          <a:avLst>
            <a:gd name="adj1" fmla="val 6884"/>
            <a:gd name="adj2" fmla="val 66783"/>
            <a:gd name="adj3" fmla="val 16667"/>
          </a:avLst>
        </a:prstGeom>
        <a:solidFill>
          <a:schemeClr val="bg2"/>
        </a:solidFill>
        <a:ln>
          <a:noFill/>
        </a:ln>
        <a:effectLst>
          <a:glow rad="101600">
            <a:schemeClr val="tx1">
              <a:lumMod val="85000"/>
              <a:lumOff val="15000"/>
              <a:alpha val="40000"/>
            </a:schemeClr>
          </a:glo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442232</xdr:colOff>
      <xdr:row>21</xdr:row>
      <xdr:rowOff>153628</xdr:rowOff>
    </xdr:from>
    <xdr:to>
      <xdr:col>9</xdr:col>
      <xdr:colOff>3311071</xdr:colOff>
      <xdr:row>24</xdr:row>
      <xdr:rowOff>56696</xdr:rowOff>
    </xdr:to>
    <xdr:sp macro="" textlink="">
      <xdr:nvSpPr>
        <xdr:cNvPr id="4" name="テキスト ボックス 3"/>
        <xdr:cNvSpPr txBox="1"/>
      </xdr:nvSpPr>
      <xdr:spPr>
        <a:xfrm>
          <a:off x="10358986" y="6398648"/>
          <a:ext cx="2868839" cy="755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公共交通の場合は区間を記入。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/>
          </a:r>
          <a:b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</a:b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シルバーパス利用の場合は支給できませんので人数から除外してください。</a:t>
          </a:r>
        </a:p>
      </xdr:txBody>
    </xdr:sp>
    <xdr:clientData/>
  </xdr:twoCellAnchor>
  <xdr:twoCellAnchor>
    <xdr:from>
      <xdr:col>9</xdr:col>
      <xdr:colOff>442232</xdr:colOff>
      <xdr:row>9</xdr:row>
      <xdr:rowOff>192036</xdr:rowOff>
    </xdr:from>
    <xdr:to>
      <xdr:col>9</xdr:col>
      <xdr:colOff>3243603</xdr:colOff>
      <xdr:row>12</xdr:row>
      <xdr:rowOff>176893</xdr:rowOff>
    </xdr:to>
    <xdr:sp macro="" textlink="">
      <xdr:nvSpPr>
        <xdr:cNvPr id="5" name="角丸四角形吹き出し 4"/>
        <xdr:cNvSpPr/>
      </xdr:nvSpPr>
      <xdr:spPr>
        <a:xfrm>
          <a:off x="10358986" y="3026492"/>
          <a:ext cx="2801371" cy="837498"/>
        </a:xfrm>
        <a:prstGeom prst="wedgeRoundRectCallout">
          <a:avLst>
            <a:gd name="adj1" fmla="val 6784"/>
            <a:gd name="adj2" fmla="val 64325"/>
            <a:gd name="adj3" fmla="val 16667"/>
          </a:avLst>
        </a:prstGeom>
        <a:solidFill>
          <a:schemeClr val="bg2"/>
        </a:solidFill>
        <a:ln>
          <a:noFill/>
        </a:ln>
        <a:effectLst>
          <a:glow rad="101600">
            <a:schemeClr val="tx1">
              <a:lumMod val="85000"/>
              <a:lumOff val="15000"/>
              <a:alpha val="40000"/>
            </a:schemeClr>
          </a:glo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491741</xdr:colOff>
      <xdr:row>9</xdr:row>
      <xdr:rowOff>215080</xdr:rowOff>
    </xdr:from>
    <xdr:to>
      <xdr:col>9</xdr:col>
      <xdr:colOff>3270434</xdr:colOff>
      <xdr:row>12</xdr:row>
      <xdr:rowOff>201232</xdr:rowOff>
    </xdr:to>
    <xdr:sp macro="" textlink="">
      <xdr:nvSpPr>
        <xdr:cNvPr id="6" name="テキスト ボックス 5"/>
        <xdr:cNvSpPr txBox="1"/>
      </xdr:nvSpPr>
      <xdr:spPr>
        <a:xfrm>
          <a:off x="10408495" y="3049536"/>
          <a:ext cx="2778693" cy="838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クラブ内で部活などに活動費として補助金を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支給している場合、活動費の支出状況の把握に努めてください。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/>
          </a:r>
          <a:b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</a:b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余った活動費があれば、返還が必要です。</a:t>
          </a:r>
        </a:p>
      </xdr:txBody>
    </xdr:sp>
    <xdr:clientData/>
  </xdr:twoCellAnchor>
  <xdr:twoCellAnchor>
    <xdr:from>
      <xdr:col>8</xdr:col>
      <xdr:colOff>539509</xdr:colOff>
      <xdr:row>27</xdr:row>
      <xdr:rowOff>283909</xdr:rowOff>
    </xdr:from>
    <xdr:to>
      <xdr:col>9</xdr:col>
      <xdr:colOff>1644409</xdr:colOff>
      <xdr:row>28</xdr:row>
      <xdr:rowOff>271168</xdr:rowOff>
    </xdr:to>
    <xdr:sp macro="" textlink="">
      <xdr:nvSpPr>
        <xdr:cNvPr id="13" name="テキスト ボックス 12"/>
        <xdr:cNvSpPr txBox="1"/>
      </xdr:nvSpPr>
      <xdr:spPr>
        <a:xfrm>
          <a:off x="9831922" y="8297092"/>
          <a:ext cx="1741746" cy="275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年度末のみ記入</a:t>
          </a:r>
        </a:p>
      </xdr:txBody>
    </xdr:sp>
    <xdr:clientData/>
  </xdr:twoCellAnchor>
  <xdr:twoCellAnchor>
    <xdr:from>
      <xdr:col>6</xdr:col>
      <xdr:colOff>570309</xdr:colOff>
      <xdr:row>30</xdr:row>
      <xdr:rowOff>5532</xdr:rowOff>
    </xdr:from>
    <xdr:to>
      <xdr:col>6</xdr:col>
      <xdr:colOff>570309</xdr:colOff>
      <xdr:row>30</xdr:row>
      <xdr:rowOff>138882</xdr:rowOff>
    </xdr:to>
    <xdr:cxnSp macro="">
      <xdr:nvCxnSpPr>
        <xdr:cNvPr id="15" name="直線コネクタ 14"/>
        <xdr:cNvCxnSpPr/>
      </xdr:nvCxnSpPr>
      <xdr:spPr>
        <a:xfrm>
          <a:off x="7493793" y="9018563"/>
          <a:ext cx="0" cy="13335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2276475</xdr:colOff>
      <xdr:row>28</xdr:row>
      <xdr:rowOff>352424</xdr:rowOff>
    </xdr:from>
    <xdr:to>
      <xdr:col>3</xdr:col>
      <xdr:colOff>238125</xdr:colOff>
      <xdr:row>29</xdr:row>
      <xdr:rowOff>238124</xdr:rowOff>
    </xdr:to>
    <xdr:sp macro="" textlink="">
      <xdr:nvSpPr>
        <xdr:cNvPr id="17" name="テキスト ボックス 16"/>
        <xdr:cNvSpPr txBox="1"/>
      </xdr:nvSpPr>
      <xdr:spPr>
        <a:xfrm>
          <a:off x="3019425" y="8620124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3</xdr:col>
      <xdr:colOff>1085850</xdr:colOff>
      <xdr:row>28</xdr:row>
      <xdr:rowOff>352424</xdr:rowOff>
    </xdr:from>
    <xdr:to>
      <xdr:col>4</xdr:col>
      <xdr:colOff>228600</xdr:colOff>
      <xdr:row>29</xdr:row>
      <xdr:rowOff>238124</xdr:rowOff>
    </xdr:to>
    <xdr:sp macro="" textlink="">
      <xdr:nvSpPr>
        <xdr:cNvPr id="18" name="テキスト ボックス 17"/>
        <xdr:cNvSpPr txBox="1"/>
      </xdr:nvSpPr>
      <xdr:spPr>
        <a:xfrm>
          <a:off x="4133850" y="8620124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1066800</xdr:colOff>
      <xdr:row>28</xdr:row>
      <xdr:rowOff>352424</xdr:rowOff>
    </xdr:from>
    <xdr:to>
      <xdr:col>5</xdr:col>
      <xdr:colOff>209550</xdr:colOff>
      <xdr:row>29</xdr:row>
      <xdr:rowOff>238124</xdr:rowOff>
    </xdr:to>
    <xdr:sp macro="" textlink="">
      <xdr:nvSpPr>
        <xdr:cNvPr id="19" name="テキスト ボックス 18"/>
        <xdr:cNvSpPr txBox="1"/>
      </xdr:nvSpPr>
      <xdr:spPr>
        <a:xfrm>
          <a:off x="5238750" y="8620124"/>
          <a:ext cx="266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6</xdr:col>
      <xdr:colOff>0</xdr:colOff>
      <xdr:row>28</xdr:row>
      <xdr:rowOff>318408</xdr:rowOff>
    </xdr:from>
    <xdr:to>
      <xdr:col>7</xdr:col>
      <xdr:colOff>94133</xdr:colOff>
      <xdr:row>29</xdr:row>
      <xdr:rowOff>204108</xdr:rowOff>
    </xdr:to>
    <xdr:sp macro="" textlink="">
      <xdr:nvSpPr>
        <xdr:cNvPr id="20" name="テキスト ボックス 19"/>
        <xdr:cNvSpPr txBox="1"/>
      </xdr:nvSpPr>
      <xdr:spPr>
        <a:xfrm>
          <a:off x="7059460" y="8616901"/>
          <a:ext cx="1267926" cy="251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D (=</a:t>
          </a:r>
          <a:r>
            <a:rPr kumimoji="1" lang="ja-JP" altLang="en-US" sz="900"/>
            <a:t>市補助金</a:t>
          </a:r>
          <a:r>
            <a:rPr kumimoji="1" lang="en-US" altLang="ja-JP" sz="900"/>
            <a:t>-C</a:t>
          </a:r>
          <a:r>
            <a:rPr kumimoji="1" lang="ja-JP" altLang="en-US" sz="900"/>
            <a:t>）</a:t>
          </a:r>
          <a:endParaRPr kumimoji="1" lang="en-US" altLang="ja-JP" sz="900"/>
        </a:p>
      </xdr:txBody>
    </xdr:sp>
    <xdr:clientData/>
  </xdr:twoCellAnchor>
  <xdr:twoCellAnchor>
    <xdr:from>
      <xdr:col>6</xdr:col>
      <xdr:colOff>1089372</xdr:colOff>
      <xdr:row>28</xdr:row>
      <xdr:rowOff>342899</xdr:rowOff>
    </xdr:from>
    <xdr:to>
      <xdr:col>7</xdr:col>
      <xdr:colOff>825473</xdr:colOff>
      <xdr:row>29</xdr:row>
      <xdr:rowOff>210111</xdr:rowOff>
    </xdr:to>
    <xdr:sp macro="" textlink="">
      <xdr:nvSpPr>
        <xdr:cNvPr id="21" name="テキスト ボックス 20"/>
        <xdr:cNvSpPr txBox="1"/>
      </xdr:nvSpPr>
      <xdr:spPr>
        <a:xfrm>
          <a:off x="8200502" y="8641392"/>
          <a:ext cx="858224" cy="232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E (=A-B)</a:t>
          </a:r>
          <a:endParaRPr kumimoji="1" lang="ja-JP" altLang="en-US" sz="900"/>
        </a:p>
      </xdr:txBody>
    </xdr:sp>
    <xdr:clientData/>
  </xdr:twoCellAnchor>
  <xdr:twoCellAnchor>
    <xdr:from>
      <xdr:col>4</xdr:col>
      <xdr:colOff>11339</xdr:colOff>
      <xdr:row>1</xdr:row>
      <xdr:rowOff>214611</xdr:rowOff>
    </xdr:from>
    <xdr:to>
      <xdr:col>5</xdr:col>
      <xdr:colOff>34018</xdr:colOff>
      <xdr:row>2</xdr:row>
      <xdr:rowOff>204107</xdr:rowOff>
    </xdr:to>
    <xdr:sp macro="" textlink="">
      <xdr:nvSpPr>
        <xdr:cNvPr id="22" name="右矢印 21"/>
        <xdr:cNvSpPr/>
      </xdr:nvSpPr>
      <xdr:spPr>
        <a:xfrm>
          <a:off x="4183289" y="538461"/>
          <a:ext cx="1146629" cy="218096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45338</xdr:colOff>
      <xdr:row>4</xdr:row>
      <xdr:rowOff>9832</xdr:rowOff>
    </xdr:from>
    <xdr:to>
      <xdr:col>3</xdr:col>
      <xdr:colOff>246146</xdr:colOff>
      <xdr:row>7</xdr:row>
      <xdr:rowOff>72810</xdr:rowOff>
    </xdr:to>
    <xdr:sp macro="" textlink="">
      <xdr:nvSpPr>
        <xdr:cNvPr id="23" name="右矢印 22"/>
        <xdr:cNvSpPr/>
      </xdr:nvSpPr>
      <xdr:spPr>
        <a:xfrm rot="5400000">
          <a:off x="2747915" y="1669705"/>
          <a:ext cx="891653" cy="200808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474209</xdr:colOff>
      <xdr:row>16</xdr:row>
      <xdr:rowOff>215080</xdr:rowOff>
    </xdr:from>
    <xdr:to>
      <xdr:col>9</xdr:col>
      <xdr:colOff>3245983</xdr:colOff>
      <xdr:row>19</xdr:row>
      <xdr:rowOff>195263</xdr:rowOff>
    </xdr:to>
    <xdr:sp macro="" textlink="">
      <xdr:nvSpPr>
        <xdr:cNvPr id="24" name="角丸四角形吹き出し 23"/>
        <xdr:cNvSpPr/>
      </xdr:nvSpPr>
      <xdr:spPr>
        <a:xfrm>
          <a:off x="10419793" y="5027061"/>
          <a:ext cx="2771774" cy="833721"/>
        </a:xfrm>
        <a:prstGeom prst="wedgeRoundRectCallout">
          <a:avLst>
            <a:gd name="adj1" fmla="val 6968"/>
            <a:gd name="adj2" fmla="val 59275"/>
            <a:gd name="adj3" fmla="val 16667"/>
          </a:avLst>
        </a:prstGeom>
        <a:solidFill>
          <a:schemeClr val="bg2"/>
        </a:solidFill>
        <a:ln>
          <a:noFill/>
        </a:ln>
        <a:effectLst>
          <a:glow rad="101600">
            <a:schemeClr val="tx1">
              <a:lumMod val="85000"/>
              <a:lumOff val="15000"/>
              <a:alpha val="40000"/>
            </a:schemeClr>
          </a:glo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432955</xdr:colOff>
      <xdr:row>16</xdr:row>
      <xdr:rowOff>245805</xdr:rowOff>
    </xdr:from>
    <xdr:to>
      <xdr:col>9</xdr:col>
      <xdr:colOff>3327565</xdr:colOff>
      <xdr:row>20</xdr:row>
      <xdr:rowOff>9524</xdr:rowOff>
    </xdr:to>
    <xdr:sp macro="" textlink="">
      <xdr:nvSpPr>
        <xdr:cNvPr id="25" name="テキスト ボックス 24"/>
        <xdr:cNvSpPr txBox="1"/>
      </xdr:nvSpPr>
      <xdr:spPr>
        <a:xfrm>
          <a:off x="10378539" y="5057786"/>
          <a:ext cx="2894610" cy="901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ツアーで依頼した場合、補助金を充当できる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支出内容（高速代、バス代、入場料等）が分かる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内訳書の添付が必要です。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（支出目的が明確でないと充当できません）</a:t>
          </a:r>
        </a:p>
      </xdr:txBody>
    </xdr:sp>
    <xdr:clientData/>
  </xdr:twoCellAnchor>
  <xdr:twoCellAnchor>
    <xdr:from>
      <xdr:col>0</xdr:col>
      <xdr:colOff>363313</xdr:colOff>
      <xdr:row>1</xdr:row>
      <xdr:rowOff>103958</xdr:rowOff>
    </xdr:from>
    <xdr:to>
      <xdr:col>4</xdr:col>
      <xdr:colOff>2006</xdr:colOff>
      <xdr:row>2</xdr:row>
      <xdr:rowOff>264133</xdr:rowOff>
    </xdr:to>
    <xdr:grpSp>
      <xdr:nvGrpSpPr>
        <xdr:cNvPr id="26" name="グループ化 25"/>
        <xdr:cNvGrpSpPr/>
      </xdr:nvGrpSpPr>
      <xdr:grpSpPr>
        <a:xfrm>
          <a:off x="363313" y="432041"/>
          <a:ext cx="3872026" cy="393009"/>
          <a:chOff x="363313" y="536412"/>
          <a:chExt cx="3809640" cy="390780"/>
        </a:xfrm>
      </xdr:grpSpPr>
      <xdr:sp macro="" textlink="">
        <xdr:nvSpPr>
          <xdr:cNvPr id="27" name="正方形/長方形 26"/>
          <xdr:cNvSpPr/>
        </xdr:nvSpPr>
        <xdr:spPr>
          <a:xfrm>
            <a:off x="363313" y="536412"/>
            <a:ext cx="2684687" cy="388775"/>
          </a:xfrm>
          <a:prstGeom prst="rect">
            <a:avLst/>
          </a:prstGeom>
          <a:noFill/>
          <a:ln w="28575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/>
          <xdr:cNvSpPr/>
        </xdr:nvSpPr>
        <xdr:spPr>
          <a:xfrm>
            <a:off x="3048001" y="538417"/>
            <a:ext cx="1124952" cy="388775"/>
          </a:xfrm>
          <a:prstGeom prst="rect">
            <a:avLst/>
          </a:prstGeom>
          <a:noFill/>
          <a:ln w="28575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0</xdr:colOff>
      <xdr:row>28</xdr:row>
      <xdr:rowOff>251242</xdr:rowOff>
    </xdr:from>
    <xdr:to>
      <xdr:col>9</xdr:col>
      <xdr:colOff>3146364</xdr:colOff>
      <xdr:row>29</xdr:row>
      <xdr:rowOff>274627</xdr:rowOff>
    </xdr:to>
    <xdr:grpSp>
      <xdr:nvGrpSpPr>
        <xdr:cNvPr id="31" name="グループ化 30"/>
        <xdr:cNvGrpSpPr/>
      </xdr:nvGrpSpPr>
      <xdr:grpSpPr>
        <a:xfrm>
          <a:off x="9609667" y="8537992"/>
          <a:ext cx="3146364" cy="393802"/>
          <a:chOff x="9901813" y="8572500"/>
          <a:chExt cx="3146364" cy="389754"/>
        </a:xfrm>
      </xdr:grpSpPr>
      <xdr:sp macro="" textlink="">
        <xdr:nvSpPr>
          <xdr:cNvPr id="29" name="正方形/長方形 28"/>
          <xdr:cNvSpPr/>
        </xdr:nvSpPr>
        <xdr:spPr>
          <a:xfrm>
            <a:off x="9901813" y="8572500"/>
            <a:ext cx="1831731" cy="388447"/>
          </a:xfrm>
          <a:prstGeom prst="rect">
            <a:avLst/>
          </a:prstGeom>
          <a:noFill/>
          <a:ln w="28575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/>
          <xdr:cNvSpPr/>
        </xdr:nvSpPr>
        <xdr:spPr>
          <a:xfrm>
            <a:off x="11733544" y="8573807"/>
            <a:ext cx="1314633" cy="388447"/>
          </a:xfrm>
          <a:prstGeom prst="rect">
            <a:avLst/>
          </a:prstGeom>
          <a:noFill/>
          <a:ln w="28575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5861</xdr:colOff>
      <xdr:row>30</xdr:row>
      <xdr:rowOff>324</xdr:rowOff>
    </xdr:from>
    <xdr:to>
      <xdr:col>9</xdr:col>
      <xdr:colOff>3152225</xdr:colOff>
      <xdr:row>30</xdr:row>
      <xdr:rowOff>389704</xdr:rowOff>
    </xdr:to>
    <xdr:grpSp>
      <xdr:nvGrpSpPr>
        <xdr:cNvPr id="32" name="グループ化 31"/>
        <xdr:cNvGrpSpPr/>
      </xdr:nvGrpSpPr>
      <xdr:grpSpPr>
        <a:xfrm>
          <a:off x="9615528" y="9038491"/>
          <a:ext cx="3146364" cy="389380"/>
          <a:chOff x="9901813" y="8566962"/>
          <a:chExt cx="3146364" cy="389380"/>
        </a:xfrm>
      </xdr:grpSpPr>
      <xdr:sp macro="" textlink="">
        <xdr:nvSpPr>
          <xdr:cNvPr id="33" name="正方形/長方形 32"/>
          <xdr:cNvSpPr/>
        </xdr:nvSpPr>
        <xdr:spPr>
          <a:xfrm>
            <a:off x="9901813" y="8566962"/>
            <a:ext cx="1831731" cy="388447"/>
          </a:xfrm>
          <a:prstGeom prst="rect">
            <a:avLst/>
          </a:prstGeom>
          <a:noFill/>
          <a:ln w="285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/>
          <xdr:cNvSpPr/>
        </xdr:nvSpPr>
        <xdr:spPr>
          <a:xfrm>
            <a:off x="11733544" y="8567895"/>
            <a:ext cx="1314633" cy="388447"/>
          </a:xfrm>
          <a:prstGeom prst="rect">
            <a:avLst/>
          </a:prstGeom>
          <a:noFill/>
          <a:ln w="285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1798895</xdr:colOff>
      <xdr:row>28</xdr:row>
      <xdr:rowOff>230372</xdr:rowOff>
    </xdr:from>
    <xdr:to>
      <xdr:col>9</xdr:col>
      <xdr:colOff>2187426</xdr:colOff>
      <xdr:row>29</xdr:row>
      <xdr:rowOff>116072</xdr:rowOff>
    </xdr:to>
    <xdr:sp macro="" textlink="">
      <xdr:nvSpPr>
        <xdr:cNvPr id="35" name="テキスト ボックス 34"/>
        <xdr:cNvSpPr txBox="1"/>
      </xdr:nvSpPr>
      <xdr:spPr>
        <a:xfrm>
          <a:off x="11728154" y="8531520"/>
          <a:ext cx="388531" cy="256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(=D)</a:t>
          </a:r>
        </a:p>
      </xdr:txBody>
    </xdr:sp>
    <xdr:clientData/>
  </xdr:twoCellAnchor>
  <xdr:twoCellAnchor>
    <xdr:from>
      <xdr:col>9</xdr:col>
      <xdr:colOff>1807312</xdr:colOff>
      <xdr:row>29</xdr:row>
      <xdr:rowOff>349545</xdr:rowOff>
    </xdr:from>
    <xdr:to>
      <xdr:col>9</xdr:col>
      <xdr:colOff>2331410</xdr:colOff>
      <xdr:row>30</xdr:row>
      <xdr:rowOff>224169</xdr:rowOff>
    </xdr:to>
    <xdr:sp macro="" textlink="">
      <xdr:nvSpPr>
        <xdr:cNvPr id="36" name="テキスト ボックス 35"/>
        <xdr:cNvSpPr txBox="1"/>
      </xdr:nvSpPr>
      <xdr:spPr>
        <a:xfrm>
          <a:off x="11736571" y="9021725"/>
          <a:ext cx="524098" cy="256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(=E-D)</a:t>
          </a:r>
        </a:p>
      </xdr:txBody>
    </xdr:sp>
    <xdr:clientData/>
  </xdr:twoCellAnchor>
  <xdr:twoCellAnchor>
    <xdr:from>
      <xdr:col>6</xdr:col>
      <xdr:colOff>553779</xdr:colOff>
      <xdr:row>29</xdr:row>
      <xdr:rowOff>76771</xdr:rowOff>
    </xdr:from>
    <xdr:to>
      <xdr:col>9</xdr:col>
      <xdr:colOff>0</xdr:colOff>
      <xdr:row>30</xdr:row>
      <xdr:rowOff>132907</xdr:rowOff>
    </xdr:to>
    <xdr:cxnSp macro="">
      <xdr:nvCxnSpPr>
        <xdr:cNvPr id="38" name="カギ線コネクタ 37"/>
        <xdr:cNvCxnSpPr/>
      </xdr:nvCxnSpPr>
      <xdr:spPr>
        <a:xfrm flipV="1">
          <a:off x="7477263" y="8708802"/>
          <a:ext cx="2458503" cy="437136"/>
        </a:xfrm>
        <a:prstGeom prst="bentConnector3">
          <a:avLst>
            <a:gd name="adj1" fmla="val 87246"/>
          </a:avLst>
        </a:prstGeom>
        <a:ln w="38100">
          <a:solidFill>
            <a:schemeClr val="bg1">
              <a:lumMod val="50000"/>
            </a:schemeClr>
          </a:solidFill>
          <a:headEnd type="none"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464911</xdr:colOff>
      <xdr:row>28</xdr:row>
      <xdr:rowOff>144144</xdr:rowOff>
    </xdr:from>
    <xdr:to>
      <xdr:col>9</xdr:col>
      <xdr:colOff>3299733</xdr:colOff>
      <xdr:row>30</xdr:row>
      <xdr:rowOff>385534</xdr:rowOff>
    </xdr:to>
    <xdr:sp macro="" textlink="">
      <xdr:nvSpPr>
        <xdr:cNvPr id="45" name="大かっこ 44"/>
        <xdr:cNvSpPr/>
      </xdr:nvSpPr>
      <xdr:spPr>
        <a:xfrm>
          <a:off x="9758859" y="8452585"/>
          <a:ext cx="3471394" cy="995845"/>
        </a:xfrm>
        <a:prstGeom prst="bracketPair">
          <a:avLst>
            <a:gd name="adj" fmla="val 554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38100</xdr:rowOff>
    </xdr:from>
    <xdr:to>
      <xdr:col>11</xdr:col>
      <xdr:colOff>85724</xdr:colOff>
      <xdr:row>7</xdr:row>
      <xdr:rowOff>390525</xdr:rowOff>
    </xdr:to>
    <xdr:sp macro="" textlink="">
      <xdr:nvSpPr>
        <xdr:cNvPr id="2" name="大かっこ 1"/>
        <xdr:cNvSpPr/>
      </xdr:nvSpPr>
      <xdr:spPr>
        <a:xfrm>
          <a:off x="9620250" y="1609725"/>
          <a:ext cx="2971799" cy="3524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520459</xdr:colOff>
      <xdr:row>25</xdr:row>
      <xdr:rowOff>121984</xdr:rowOff>
    </xdr:from>
    <xdr:to>
      <xdr:col>9</xdr:col>
      <xdr:colOff>1362075</xdr:colOff>
      <xdr:row>25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9312034" y="8932609"/>
          <a:ext cx="1479791" cy="249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年度末のみ記入</a:t>
          </a:r>
        </a:p>
      </xdr:txBody>
    </xdr:sp>
    <xdr:clientData/>
  </xdr:twoCellAnchor>
  <xdr:twoCellAnchor>
    <xdr:from>
      <xdr:col>6</xdr:col>
      <xdr:colOff>570309</xdr:colOff>
      <xdr:row>26</xdr:row>
      <xdr:rowOff>409575</xdr:rowOff>
    </xdr:from>
    <xdr:to>
      <xdr:col>6</xdr:col>
      <xdr:colOff>571500</xdr:colOff>
      <xdr:row>28</xdr:row>
      <xdr:rowOff>138882</xdr:rowOff>
    </xdr:to>
    <xdr:cxnSp macro="">
      <xdr:nvCxnSpPr>
        <xdr:cNvPr id="4" name="直線コネクタ 3"/>
        <xdr:cNvCxnSpPr/>
      </xdr:nvCxnSpPr>
      <xdr:spPr>
        <a:xfrm flipH="1">
          <a:off x="6990159" y="9639300"/>
          <a:ext cx="1191" cy="262707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2276475</xdr:colOff>
      <xdr:row>25</xdr:row>
      <xdr:rowOff>400049</xdr:rowOff>
    </xdr:from>
    <xdr:to>
      <xdr:col>3</xdr:col>
      <xdr:colOff>238125</xdr:colOff>
      <xdr:row>26</xdr:row>
      <xdr:rowOff>285749</xdr:rowOff>
    </xdr:to>
    <xdr:sp macro="" textlink="">
      <xdr:nvSpPr>
        <xdr:cNvPr id="5" name="テキスト ボックス 4"/>
        <xdr:cNvSpPr txBox="1"/>
      </xdr:nvSpPr>
      <xdr:spPr>
        <a:xfrm>
          <a:off x="3019425" y="9353549"/>
          <a:ext cx="26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3</xdr:col>
      <xdr:colOff>1128182</xdr:colOff>
      <xdr:row>25</xdr:row>
      <xdr:rowOff>400049</xdr:rowOff>
    </xdr:from>
    <xdr:to>
      <xdr:col>4</xdr:col>
      <xdr:colOff>270932</xdr:colOff>
      <xdr:row>26</xdr:row>
      <xdr:rowOff>285749</xdr:rowOff>
    </xdr:to>
    <xdr:sp macro="" textlink="">
      <xdr:nvSpPr>
        <xdr:cNvPr id="6" name="テキスト ボックス 5"/>
        <xdr:cNvSpPr txBox="1"/>
      </xdr:nvSpPr>
      <xdr:spPr>
        <a:xfrm>
          <a:off x="4176182" y="9215966"/>
          <a:ext cx="32808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1130298</xdr:colOff>
      <xdr:row>25</xdr:row>
      <xdr:rowOff>400049</xdr:rowOff>
    </xdr:from>
    <xdr:to>
      <xdr:col>5</xdr:col>
      <xdr:colOff>273048</xdr:colOff>
      <xdr:row>26</xdr:row>
      <xdr:rowOff>285749</xdr:rowOff>
    </xdr:to>
    <xdr:sp macro="" textlink="">
      <xdr:nvSpPr>
        <xdr:cNvPr id="7" name="テキスト ボックス 6"/>
        <xdr:cNvSpPr txBox="1"/>
      </xdr:nvSpPr>
      <xdr:spPr>
        <a:xfrm>
          <a:off x="5363631" y="9215966"/>
          <a:ext cx="328084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5</xdr:col>
      <xdr:colOff>1143001</xdr:colOff>
      <xdr:row>25</xdr:row>
      <xdr:rowOff>366033</xdr:rowOff>
    </xdr:from>
    <xdr:to>
      <xdr:col>7</xdr:col>
      <xdr:colOff>289338</xdr:colOff>
      <xdr:row>26</xdr:row>
      <xdr:rowOff>251733</xdr:rowOff>
    </xdr:to>
    <xdr:sp macro="" textlink="">
      <xdr:nvSpPr>
        <xdr:cNvPr id="8" name="テキスト ボックス 7"/>
        <xdr:cNvSpPr txBox="1"/>
      </xdr:nvSpPr>
      <xdr:spPr>
        <a:xfrm>
          <a:off x="6561668" y="9181950"/>
          <a:ext cx="151700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(=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市補助金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6</xdr:col>
      <xdr:colOff>1141146</xdr:colOff>
      <xdr:row>25</xdr:row>
      <xdr:rowOff>390524</xdr:rowOff>
    </xdr:from>
    <xdr:to>
      <xdr:col>8</xdr:col>
      <xdr:colOff>51062</xdr:colOff>
      <xdr:row>26</xdr:row>
      <xdr:rowOff>276224</xdr:rowOff>
    </xdr:to>
    <xdr:sp macro="" textlink="">
      <xdr:nvSpPr>
        <xdr:cNvPr id="9" name="テキスト ボックス 8"/>
        <xdr:cNvSpPr txBox="1"/>
      </xdr:nvSpPr>
      <xdr:spPr>
        <a:xfrm>
          <a:off x="7745146" y="9206441"/>
          <a:ext cx="128058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(=A-B)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4</xdr:col>
      <xdr:colOff>11339</xdr:colOff>
      <xdr:row>2</xdr:row>
      <xdr:rowOff>52686</xdr:rowOff>
    </xdr:from>
    <xdr:to>
      <xdr:col>5</xdr:col>
      <xdr:colOff>34018</xdr:colOff>
      <xdr:row>2</xdr:row>
      <xdr:rowOff>270782</xdr:rowOff>
    </xdr:to>
    <xdr:sp macro="" textlink="">
      <xdr:nvSpPr>
        <xdr:cNvPr id="10" name="右矢印 9"/>
        <xdr:cNvSpPr/>
      </xdr:nvSpPr>
      <xdr:spPr>
        <a:xfrm>
          <a:off x="4183289" y="376536"/>
          <a:ext cx="1146629" cy="218096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45338</xdr:colOff>
      <xdr:row>5</xdr:row>
      <xdr:rowOff>9832</xdr:rowOff>
    </xdr:from>
    <xdr:to>
      <xdr:col>3</xdr:col>
      <xdr:colOff>246146</xdr:colOff>
      <xdr:row>8</xdr:row>
      <xdr:rowOff>72810</xdr:rowOff>
    </xdr:to>
    <xdr:sp macro="" textlink="">
      <xdr:nvSpPr>
        <xdr:cNvPr id="11" name="右矢印 10"/>
        <xdr:cNvSpPr/>
      </xdr:nvSpPr>
      <xdr:spPr>
        <a:xfrm rot="5400000">
          <a:off x="2747915" y="1669705"/>
          <a:ext cx="891653" cy="200808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1922720</xdr:colOff>
      <xdr:row>25</xdr:row>
      <xdr:rowOff>401822</xdr:rowOff>
    </xdr:from>
    <xdr:to>
      <xdr:col>10</xdr:col>
      <xdr:colOff>571500</xdr:colOff>
      <xdr:row>26</xdr:row>
      <xdr:rowOff>287522</xdr:rowOff>
    </xdr:to>
    <xdr:sp macro="" textlink="">
      <xdr:nvSpPr>
        <xdr:cNvPr id="21" name="テキスト ボックス 20"/>
        <xdr:cNvSpPr txBox="1"/>
      </xdr:nvSpPr>
      <xdr:spPr>
        <a:xfrm>
          <a:off x="11352470" y="9212447"/>
          <a:ext cx="60140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(=D)</a:t>
          </a:r>
        </a:p>
      </xdr:txBody>
    </xdr:sp>
    <xdr:clientData/>
  </xdr:twoCellAnchor>
  <xdr:twoCellAnchor>
    <xdr:from>
      <xdr:col>9</xdr:col>
      <xdr:colOff>1893037</xdr:colOff>
      <xdr:row>27</xdr:row>
      <xdr:rowOff>111420</xdr:rowOff>
    </xdr:from>
    <xdr:to>
      <xdr:col>10</xdr:col>
      <xdr:colOff>493085</xdr:colOff>
      <xdr:row>28</xdr:row>
      <xdr:rowOff>405144</xdr:rowOff>
    </xdr:to>
    <xdr:sp macro="" textlink="">
      <xdr:nvSpPr>
        <xdr:cNvPr id="22" name="テキスト ボックス 21"/>
        <xdr:cNvSpPr txBox="1"/>
      </xdr:nvSpPr>
      <xdr:spPr>
        <a:xfrm>
          <a:off x="11322787" y="9760245"/>
          <a:ext cx="524098" cy="408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(=E-D)</a:t>
          </a:r>
        </a:p>
      </xdr:txBody>
    </xdr:sp>
    <xdr:clientData/>
  </xdr:twoCellAnchor>
  <xdr:twoCellAnchor>
    <xdr:from>
      <xdr:col>6</xdr:col>
      <xdr:colOff>553779</xdr:colOff>
      <xdr:row>26</xdr:row>
      <xdr:rowOff>200025</xdr:rowOff>
    </xdr:from>
    <xdr:to>
      <xdr:col>9</xdr:col>
      <xdr:colOff>19050</xdr:colOff>
      <xdr:row>28</xdr:row>
      <xdr:rowOff>132908</xdr:rowOff>
    </xdr:to>
    <xdr:cxnSp macro="">
      <xdr:nvCxnSpPr>
        <xdr:cNvPr id="23" name="カギ線コネクタ 22"/>
        <xdr:cNvCxnSpPr/>
      </xdr:nvCxnSpPr>
      <xdr:spPr>
        <a:xfrm flipV="1">
          <a:off x="6973629" y="9429750"/>
          <a:ext cx="2475171" cy="418658"/>
        </a:xfrm>
        <a:prstGeom prst="bentConnector3">
          <a:avLst>
            <a:gd name="adj1" fmla="val 81555"/>
          </a:avLst>
        </a:prstGeom>
        <a:ln w="38100">
          <a:solidFill>
            <a:schemeClr val="bg1">
              <a:lumMod val="50000"/>
            </a:schemeClr>
          </a:solidFill>
          <a:headEnd type="none"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436336</xdr:colOff>
      <xdr:row>25</xdr:row>
      <xdr:rowOff>266700</xdr:rowOff>
    </xdr:from>
    <xdr:to>
      <xdr:col>11</xdr:col>
      <xdr:colOff>247650</xdr:colOff>
      <xdr:row>28</xdr:row>
      <xdr:rowOff>414109</xdr:rowOff>
    </xdr:to>
    <xdr:sp macro="" textlink="">
      <xdr:nvSpPr>
        <xdr:cNvPr id="24" name="大かっこ 23"/>
        <xdr:cNvSpPr/>
      </xdr:nvSpPr>
      <xdr:spPr>
        <a:xfrm>
          <a:off x="9227911" y="9077325"/>
          <a:ext cx="3526064" cy="1052284"/>
        </a:xfrm>
        <a:prstGeom prst="bracketPair">
          <a:avLst>
            <a:gd name="adj" fmla="val 554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38100</xdr:rowOff>
    </xdr:from>
    <xdr:to>
      <xdr:col>11</xdr:col>
      <xdr:colOff>85724</xdr:colOff>
      <xdr:row>2</xdr:row>
      <xdr:rowOff>390525</xdr:rowOff>
    </xdr:to>
    <xdr:sp macro="" textlink="">
      <xdr:nvSpPr>
        <xdr:cNvPr id="2" name="大かっこ 1"/>
        <xdr:cNvSpPr/>
      </xdr:nvSpPr>
      <xdr:spPr>
        <a:xfrm>
          <a:off x="9620250" y="1571625"/>
          <a:ext cx="2971799" cy="3524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520459</xdr:colOff>
      <xdr:row>22</xdr:row>
      <xdr:rowOff>121984</xdr:rowOff>
    </xdr:from>
    <xdr:to>
      <xdr:col>9</xdr:col>
      <xdr:colOff>1362075</xdr:colOff>
      <xdr:row>22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9312034" y="8894509"/>
          <a:ext cx="1479791" cy="249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年度末のみ記入</a:t>
          </a:r>
        </a:p>
      </xdr:txBody>
    </xdr:sp>
    <xdr:clientData/>
  </xdr:twoCellAnchor>
  <xdr:twoCellAnchor>
    <xdr:from>
      <xdr:col>6</xdr:col>
      <xdr:colOff>570309</xdr:colOff>
      <xdr:row>23</xdr:row>
      <xdr:rowOff>409575</xdr:rowOff>
    </xdr:from>
    <xdr:to>
      <xdr:col>6</xdr:col>
      <xdr:colOff>571500</xdr:colOff>
      <xdr:row>25</xdr:row>
      <xdr:rowOff>138882</xdr:rowOff>
    </xdr:to>
    <xdr:cxnSp macro="">
      <xdr:nvCxnSpPr>
        <xdr:cNvPr id="4" name="直線コネクタ 3"/>
        <xdr:cNvCxnSpPr/>
      </xdr:nvCxnSpPr>
      <xdr:spPr>
        <a:xfrm flipH="1">
          <a:off x="6990159" y="9601200"/>
          <a:ext cx="1191" cy="234132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2276475</xdr:colOff>
      <xdr:row>22</xdr:row>
      <xdr:rowOff>400049</xdr:rowOff>
    </xdr:from>
    <xdr:to>
      <xdr:col>3</xdr:col>
      <xdr:colOff>238125</xdr:colOff>
      <xdr:row>23</xdr:row>
      <xdr:rowOff>285749</xdr:rowOff>
    </xdr:to>
    <xdr:sp macro="" textlink="">
      <xdr:nvSpPr>
        <xdr:cNvPr id="5" name="テキスト ボックス 4"/>
        <xdr:cNvSpPr txBox="1"/>
      </xdr:nvSpPr>
      <xdr:spPr>
        <a:xfrm>
          <a:off x="3019425" y="9172574"/>
          <a:ext cx="26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3</xdr:col>
      <xdr:colOff>1124255</xdr:colOff>
      <xdr:row>22</xdr:row>
      <xdr:rowOff>400049</xdr:rowOff>
    </xdr:from>
    <xdr:to>
      <xdr:col>4</xdr:col>
      <xdr:colOff>267005</xdr:colOff>
      <xdr:row>23</xdr:row>
      <xdr:rowOff>285749</xdr:rowOff>
    </xdr:to>
    <xdr:sp macro="" textlink="">
      <xdr:nvSpPr>
        <xdr:cNvPr id="6" name="テキスト ボックス 5"/>
        <xdr:cNvSpPr txBox="1"/>
      </xdr:nvSpPr>
      <xdr:spPr>
        <a:xfrm>
          <a:off x="4166110" y="8995593"/>
          <a:ext cx="325693" cy="30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1132488</xdr:colOff>
      <xdr:row>22</xdr:row>
      <xdr:rowOff>400049</xdr:rowOff>
    </xdr:from>
    <xdr:to>
      <xdr:col>5</xdr:col>
      <xdr:colOff>275238</xdr:colOff>
      <xdr:row>23</xdr:row>
      <xdr:rowOff>285749</xdr:rowOff>
    </xdr:to>
    <xdr:sp macro="" textlink="">
      <xdr:nvSpPr>
        <xdr:cNvPr id="7" name="テキスト ボックス 6"/>
        <xdr:cNvSpPr txBox="1"/>
      </xdr:nvSpPr>
      <xdr:spPr>
        <a:xfrm>
          <a:off x="5369471" y="9092980"/>
          <a:ext cx="325164" cy="301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5</xdr:col>
      <xdr:colOff>1160517</xdr:colOff>
      <xdr:row>22</xdr:row>
      <xdr:rowOff>366033</xdr:rowOff>
    </xdr:from>
    <xdr:to>
      <xdr:col>7</xdr:col>
      <xdr:colOff>309774</xdr:colOff>
      <xdr:row>23</xdr:row>
      <xdr:rowOff>251733</xdr:rowOff>
    </xdr:to>
    <xdr:sp macro="" textlink="">
      <xdr:nvSpPr>
        <xdr:cNvPr id="8" name="テキスト ボックス 7"/>
        <xdr:cNvSpPr txBox="1"/>
      </xdr:nvSpPr>
      <xdr:spPr>
        <a:xfrm>
          <a:off x="6579914" y="9058964"/>
          <a:ext cx="1514084" cy="301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(=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市補助金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6</xdr:col>
      <xdr:colOff>1132023</xdr:colOff>
      <xdr:row>22</xdr:row>
      <xdr:rowOff>390524</xdr:rowOff>
    </xdr:from>
    <xdr:to>
      <xdr:col>8</xdr:col>
      <xdr:colOff>44859</xdr:colOff>
      <xdr:row>23</xdr:row>
      <xdr:rowOff>276224</xdr:rowOff>
    </xdr:to>
    <xdr:sp macro="" textlink="">
      <xdr:nvSpPr>
        <xdr:cNvPr id="9" name="テキスト ボックス 8"/>
        <xdr:cNvSpPr txBox="1"/>
      </xdr:nvSpPr>
      <xdr:spPr>
        <a:xfrm>
          <a:off x="7733833" y="9083455"/>
          <a:ext cx="1277664" cy="301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(=A-B)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9</xdr:col>
      <xdr:colOff>1922720</xdr:colOff>
      <xdr:row>22</xdr:row>
      <xdr:rowOff>401822</xdr:rowOff>
    </xdr:from>
    <xdr:to>
      <xdr:col>10</xdr:col>
      <xdr:colOff>571500</xdr:colOff>
      <xdr:row>23</xdr:row>
      <xdr:rowOff>287522</xdr:rowOff>
    </xdr:to>
    <xdr:sp macro="" textlink="">
      <xdr:nvSpPr>
        <xdr:cNvPr id="12" name="テキスト ボックス 11"/>
        <xdr:cNvSpPr txBox="1"/>
      </xdr:nvSpPr>
      <xdr:spPr>
        <a:xfrm>
          <a:off x="11352470" y="9174347"/>
          <a:ext cx="60140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(=D)</a:t>
          </a:r>
        </a:p>
      </xdr:txBody>
    </xdr:sp>
    <xdr:clientData/>
  </xdr:twoCellAnchor>
  <xdr:twoCellAnchor>
    <xdr:from>
      <xdr:col>9</xdr:col>
      <xdr:colOff>1893037</xdr:colOff>
      <xdr:row>24</xdr:row>
      <xdr:rowOff>111420</xdr:rowOff>
    </xdr:from>
    <xdr:to>
      <xdr:col>10</xdr:col>
      <xdr:colOff>493085</xdr:colOff>
      <xdr:row>25</xdr:row>
      <xdr:rowOff>405144</xdr:rowOff>
    </xdr:to>
    <xdr:sp macro="" textlink="">
      <xdr:nvSpPr>
        <xdr:cNvPr id="13" name="テキスト ボックス 12"/>
        <xdr:cNvSpPr txBox="1"/>
      </xdr:nvSpPr>
      <xdr:spPr>
        <a:xfrm>
          <a:off x="11322787" y="9693570"/>
          <a:ext cx="552673" cy="408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(=E-D)</a:t>
          </a:r>
        </a:p>
      </xdr:txBody>
    </xdr:sp>
    <xdr:clientData/>
  </xdr:twoCellAnchor>
  <xdr:twoCellAnchor>
    <xdr:from>
      <xdr:col>6</xdr:col>
      <xdr:colOff>553779</xdr:colOff>
      <xdr:row>23</xdr:row>
      <xdr:rowOff>200025</xdr:rowOff>
    </xdr:from>
    <xdr:to>
      <xdr:col>9</xdr:col>
      <xdr:colOff>19050</xdr:colOff>
      <xdr:row>25</xdr:row>
      <xdr:rowOff>132908</xdr:rowOff>
    </xdr:to>
    <xdr:cxnSp macro="">
      <xdr:nvCxnSpPr>
        <xdr:cNvPr id="14" name="カギ線コネクタ 13"/>
        <xdr:cNvCxnSpPr/>
      </xdr:nvCxnSpPr>
      <xdr:spPr>
        <a:xfrm flipV="1">
          <a:off x="6973629" y="9391650"/>
          <a:ext cx="2475171" cy="437708"/>
        </a:xfrm>
        <a:prstGeom prst="bentConnector3">
          <a:avLst>
            <a:gd name="adj1" fmla="val 81555"/>
          </a:avLst>
        </a:prstGeom>
        <a:ln w="38100">
          <a:solidFill>
            <a:schemeClr val="bg1">
              <a:lumMod val="50000"/>
            </a:schemeClr>
          </a:solidFill>
          <a:headEnd type="none"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436336</xdr:colOff>
      <xdr:row>22</xdr:row>
      <xdr:rowOff>266700</xdr:rowOff>
    </xdr:from>
    <xdr:to>
      <xdr:col>11</xdr:col>
      <xdr:colOff>247650</xdr:colOff>
      <xdr:row>25</xdr:row>
      <xdr:rowOff>414109</xdr:rowOff>
    </xdr:to>
    <xdr:sp macro="" textlink="">
      <xdr:nvSpPr>
        <xdr:cNvPr id="15" name="大かっこ 14"/>
        <xdr:cNvSpPr/>
      </xdr:nvSpPr>
      <xdr:spPr>
        <a:xfrm>
          <a:off x="9227911" y="9039225"/>
          <a:ext cx="3526064" cy="1071334"/>
        </a:xfrm>
        <a:prstGeom prst="bracketPair">
          <a:avLst>
            <a:gd name="adj" fmla="val 554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38100</xdr:rowOff>
    </xdr:from>
    <xdr:to>
      <xdr:col>11</xdr:col>
      <xdr:colOff>85724</xdr:colOff>
      <xdr:row>7</xdr:row>
      <xdr:rowOff>390525</xdr:rowOff>
    </xdr:to>
    <xdr:sp macro="" textlink="">
      <xdr:nvSpPr>
        <xdr:cNvPr id="2" name="大かっこ 1"/>
        <xdr:cNvSpPr/>
      </xdr:nvSpPr>
      <xdr:spPr>
        <a:xfrm>
          <a:off x="9620250" y="1571625"/>
          <a:ext cx="2971799" cy="3524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520459</xdr:colOff>
      <xdr:row>25</xdr:row>
      <xdr:rowOff>121984</xdr:rowOff>
    </xdr:from>
    <xdr:to>
      <xdr:col>9</xdr:col>
      <xdr:colOff>1362075</xdr:colOff>
      <xdr:row>25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9312034" y="8894509"/>
          <a:ext cx="1479791" cy="249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年度末のみ記入</a:t>
          </a:r>
        </a:p>
      </xdr:txBody>
    </xdr:sp>
    <xdr:clientData/>
  </xdr:twoCellAnchor>
  <xdr:twoCellAnchor>
    <xdr:from>
      <xdr:col>6</xdr:col>
      <xdr:colOff>570309</xdr:colOff>
      <xdr:row>26</xdr:row>
      <xdr:rowOff>409575</xdr:rowOff>
    </xdr:from>
    <xdr:to>
      <xdr:col>6</xdr:col>
      <xdr:colOff>571500</xdr:colOff>
      <xdr:row>28</xdr:row>
      <xdr:rowOff>138882</xdr:rowOff>
    </xdr:to>
    <xdr:cxnSp macro="">
      <xdr:nvCxnSpPr>
        <xdr:cNvPr id="4" name="直線コネクタ 3"/>
        <xdr:cNvCxnSpPr/>
      </xdr:nvCxnSpPr>
      <xdr:spPr>
        <a:xfrm flipH="1">
          <a:off x="6990159" y="9601200"/>
          <a:ext cx="1191" cy="234132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2276475</xdr:colOff>
      <xdr:row>25</xdr:row>
      <xdr:rowOff>400049</xdr:rowOff>
    </xdr:from>
    <xdr:to>
      <xdr:col>3</xdr:col>
      <xdr:colOff>238125</xdr:colOff>
      <xdr:row>26</xdr:row>
      <xdr:rowOff>285749</xdr:rowOff>
    </xdr:to>
    <xdr:sp macro="" textlink="">
      <xdr:nvSpPr>
        <xdr:cNvPr id="5" name="テキスト ボックス 4"/>
        <xdr:cNvSpPr txBox="1"/>
      </xdr:nvSpPr>
      <xdr:spPr>
        <a:xfrm>
          <a:off x="3019425" y="9172574"/>
          <a:ext cx="26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3</xdr:col>
      <xdr:colOff>1149348</xdr:colOff>
      <xdr:row>25</xdr:row>
      <xdr:rowOff>400049</xdr:rowOff>
    </xdr:from>
    <xdr:to>
      <xdr:col>4</xdr:col>
      <xdr:colOff>292098</xdr:colOff>
      <xdr:row>26</xdr:row>
      <xdr:rowOff>285749</xdr:rowOff>
    </xdr:to>
    <xdr:sp macro="" textlink="">
      <xdr:nvSpPr>
        <xdr:cNvPr id="6" name="テキスト ボックス 5"/>
        <xdr:cNvSpPr txBox="1"/>
      </xdr:nvSpPr>
      <xdr:spPr>
        <a:xfrm>
          <a:off x="4197348" y="9215966"/>
          <a:ext cx="32808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1151464</xdr:colOff>
      <xdr:row>25</xdr:row>
      <xdr:rowOff>400049</xdr:rowOff>
    </xdr:from>
    <xdr:to>
      <xdr:col>5</xdr:col>
      <xdr:colOff>294214</xdr:colOff>
      <xdr:row>26</xdr:row>
      <xdr:rowOff>285749</xdr:rowOff>
    </xdr:to>
    <xdr:sp macro="" textlink="">
      <xdr:nvSpPr>
        <xdr:cNvPr id="7" name="テキスト ボックス 6"/>
        <xdr:cNvSpPr txBox="1"/>
      </xdr:nvSpPr>
      <xdr:spPr>
        <a:xfrm>
          <a:off x="5384797" y="9215966"/>
          <a:ext cx="328084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5</xdr:col>
      <xdr:colOff>1153584</xdr:colOff>
      <xdr:row>25</xdr:row>
      <xdr:rowOff>366033</xdr:rowOff>
    </xdr:from>
    <xdr:to>
      <xdr:col>7</xdr:col>
      <xdr:colOff>299921</xdr:colOff>
      <xdr:row>26</xdr:row>
      <xdr:rowOff>251733</xdr:rowOff>
    </xdr:to>
    <xdr:sp macro="" textlink="">
      <xdr:nvSpPr>
        <xdr:cNvPr id="8" name="テキスト ボックス 7"/>
        <xdr:cNvSpPr txBox="1"/>
      </xdr:nvSpPr>
      <xdr:spPr>
        <a:xfrm>
          <a:off x="6572251" y="9181950"/>
          <a:ext cx="151700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(=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市補助金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6</xdr:col>
      <xdr:colOff>1162312</xdr:colOff>
      <xdr:row>25</xdr:row>
      <xdr:rowOff>401107</xdr:rowOff>
    </xdr:from>
    <xdr:to>
      <xdr:col>8</xdr:col>
      <xdr:colOff>72228</xdr:colOff>
      <xdr:row>26</xdr:row>
      <xdr:rowOff>286807</xdr:rowOff>
    </xdr:to>
    <xdr:sp macro="" textlink="">
      <xdr:nvSpPr>
        <xdr:cNvPr id="9" name="テキスト ボックス 8"/>
        <xdr:cNvSpPr txBox="1"/>
      </xdr:nvSpPr>
      <xdr:spPr>
        <a:xfrm>
          <a:off x="7766312" y="9217024"/>
          <a:ext cx="1280583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(=A-B)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4</xdr:col>
      <xdr:colOff>11339</xdr:colOff>
      <xdr:row>2</xdr:row>
      <xdr:rowOff>52686</xdr:rowOff>
    </xdr:from>
    <xdr:to>
      <xdr:col>5</xdr:col>
      <xdr:colOff>34018</xdr:colOff>
      <xdr:row>2</xdr:row>
      <xdr:rowOff>270782</xdr:rowOff>
    </xdr:to>
    <xdr:sp macro="" textlink="">
      <xdr:nvSpPr>
        <xdr:cNvPr id="10" name="右矢印 9"/>
        <xdr:cNvSpPr/>
      </xdr:nvSpPr>
      <xdr:spPr>
        <a:xfrm>
          <a:off x="4183289" y="376536"/>
          <a:ext cx="1146629" cy="218096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45338</xdr:colOff>
      <xdr:row>5</xdr:row>
      <xdr:rowOff>9832</xdr:rowOff>
    </xdr:from>
    <xdr:to>
      <xdr:col>3</xdr:col>
      <xdr:colOff>246146</xdr:colOff>
      <xdr:row>8</xdr:row>
      <xdr:rowOff>72810</xdr:rowOff>
    </xdr:to>
    <xdr:sp macro="" textlink="">
      <xdr:nvSpPr>
        <xdr:cNvPr id="11" name="右矢印 10"/>
        <xdr:cNvSpPr/>
      </xdr:nvSpPr>
      <xdr:spPr>
        <a:xfrm rot="5400000">
          <a:off x="2747915" y="1488730"/>
          <a:ext cx="891653" cy="200808"/>
        </a:xfrm>
        <a:prstGeom prst="rightArrow">
          <a:avLst>
            <a:gd name="adj1" fmla="val 37680"/>
            <a:gd name="adj2" fmla="val 10236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1922720</xdr:colOff>
      <xdr:row>25</xdr:row>
      <xdr:rowOff>401822</xdr:rowOff>
    </xdr:from>
    <xdr:to>
      <xdr:col>10</xdr:col>
      <xdr:colOff>571500</xdr:colOff>
      <xdr:row>26</xdr:row>
      <xdr:rowOff>287522</xdr:rowOff>
    </xdr:to>
    <xdr:sp macro="" textlink="">
      <xdr:nvSpPr>
        <xdr:cNvPr id="12" name="テキスト ボックス 11"/>
        <xdr:cNvSpPr txBox="1"/>
      </xdr:nvSpPr>
      <xdr:spPr>
        <a:xfrm>
          <a:off x="11352470" y="9174347"/>
          <a:ext cx="60140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(=D)</a:t>
          </a:r>
        </a:p>
      </xdr:txBody>
    </xdr:sp>
    <xdr:clientData/>
  </xdr:twoCellAnchor>
  <xdr:twoCellAnchor>
    <xdr:from>
      <xdr:col>9</xdr:col>
      <xdr:colOff>1914203</xdr:colOff>
      <xdr:row>27</xdr:row>
      <xdr:rowOff>82845</xdr:rowOff>
    </xdr:from>
    <xdr:to>
      <xdr:col>10</xdr:col>
      <xdr:colOff>514251</xdr:colOff>
      <xdr:row>28</xdr:row>
      <xdr:rowOff>405144</xdr:rowOff>
    </xdr:to>
    <xdr:sp macro="" textlink="">
      <xdr:nvSpPr>
        <xdr:cNvPr id="13" name="テキスト ボックス 12"/>
        <xdr:cNvSpPr txBox="1"/>
      </xdr:nvSpPr>
      <xdr:spPr>
        <a:xfrm>
          <a:off x="11523870" y="9745428"/>
          <a:ext cx="557964" cy="406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(=E-D)</a:t>
          </a:r>
        </a:p>
      </xdr:txBody>
    </xdr:sp>
    <xdr:clientData/>
  </xdr:twoCellAnchor>
  <xdr:twoCellAnchor>
    <xdr:from>
      <xdr:col>6</xdr:col>
      <xdr:colOff>553779</xdr:colOff>
      <xdr:row>26</xdr:row>
      <xdr:rowOff>200025</xdr:rowOff>
    </xdr:from>
    <xdr:to>
      <xdr:col>9</xdr:col>
      <xdr:colOff>19050</xdr:colOff>
      <xdr:row>28</xdr:row>
      <xdr:rowOff>132908</xdr:rowOff>
    </xdr:to>
    <xdr:cxnSp macro="">
      <xdr:nvCxnSpPr>
        <xdr:cNvPr id="14" name="カギ線コネクタ 13"/>
        <xdr:cNvCxnSpPr/>
      </xdr:nvCxnSpPr>
      <xdr:spPr>
        <a:xfrm flipV="1">
          <a:off x="6973629" y="9391650"/>
          <a:ext cx="2475171" cy="437708"/>
        </a:xfrm>
        <a:prstGeom prst="bentConnector3">
          <a:avLst>
            <a:gd name="adj1" fmla="val 81555"/>
          </a:avLst>
        </a:prstGeom>
        <a:ln w="38100">
          <a:solidFill>
            <a:schemeClr val="bg1">
              <a:lumMod val="50000"/>
            </a:schemeClr>
          </a:solidFill>
          <a:headEnd type="none"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436336</xdr:colOff>
      <xdr:row>25</xdr:row>
      <xdr:rowOff>266700</xdr:rowOff>
    </xdr:from>
    <xdr:to>
      <xdr:col>11</xdr:col>
      <xdr:colOff>247650</xdr:colOff>
      <xdr:row>28</xdr:row>
      <xdr:rowOff>414109</xdr:rowOff>
    </xdr:to>
    <xdr:sp macro="" textlink="">
      <xdr:nvSpPr>
        <xdr:cNvPr id="15" name="大かっこ 14"/>
        <xdr:cNvSpPr/>
      </xdr:nvSpPr>
      <xdr:spPr>
        <a:xfrm>
          <a:off x="9227911" y="9039225"/>
          <a:ext cx="3526064" cy="1071334"/>
        </a:xfrm>
        <a:prstGeom prst="bracketPair">
          <a:avLst>
            <a:gd name="adj" fmla="val 554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38100</xdr:rowOff>
    </xdr:from>
    <xdr:to>
      <xdr:col>11</xdr:col>
      <xdr:colOff>85724</xdr:colOff>
      <xdr:row>2</xdr:row>
      <xdr:rowOff>390525</xdr:rowOff>
    </xdr:to>
    <xdr:sp macro="" textlink="">
      <xdr:nvSpPr>
        <xdr:cNvPr id="2" name="大かっこ 1"/>
        <xdr:cNvSpPr/>
      </xdr:nvSpPr>
      <xdr:spPr>
        <a:xfrm>
          <a:off x="9620250" y="371475"/>
          <a:ext cx="2971799" cy="3524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520459</xdr:colOff>
      <xdr:row>22</xdr:row>
      <xdr:rowOff>121984</xdr:rowOff>
    </xdr:from>
    <xdr:to>
      <xdr:col>9</xdr:col>
      <xdr:colOff>1362075</xdr:colOff>
      <xdr:row>22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9312034" y="8875459"/>
          <a:ext cx="1479791" cy="249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年度末のみ記入</a:t>
          </a:r>
        </a:p>
      </xdr:txBody>
    </xdr:sp>
    <xdr:clientData/>
  </xdr:twoCellAnchor>
  <xdr:twoCellAnchor>
    <xdr:from>
      <xdr:col>6</xdr:col>
      <xdr:colOff>570309</xdr:colOff>
      <xdr:row>23</xdr:row>
      <xdr:rowOff>409575</xdr:rowOff>
    </xdr:from>
    <xdr:to>
      <xdr:col>6</xdr:col>
      <xdr:colOff>571500</xdr:colOff>
      <xdr:row>25</xdr:row>
      <xdr:rowOff>138882</xdr:rowOff>
    </xdr:to>
    <xdr:cxnSp macro="">
      <xdr:nvCxnSpPr>
        <xdr:cNvPr id="4" name="直線コネクタ 3"/>
        <xdr:cNvCxnSpPr/>
      </xdr:nvCxnSpPr>
      <xdr:spPr>
        <a:xfrm flipH="1">
          <a:off x="6990159" y="9582150"/>
          <a:ext cx="1191" cy="234132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2276475</xdr:colOff>
      <xdr:row>22</xdr:row>
      <xdr:rowOff>400049</xdr:rowOff>
    </xdr:from>
    <xdr:to>
      <xdr:col>3</xdr:col>
      <xdr:colOff>238125</xdr:colOff>
      <xdr:row>23</xdr:row>
      <xdr:rowOff>285749</xdr:rowOff>
    </xdr:to>
    <xdr:sp macro="" textlink="">
      <xdr:nvSpPr>
        <xdr:cNvPr id="5" name="テキスト ボックス 4"/>
        <xdr:cNvSpPr txBox="1"/>
      </xdr:nvSpPr>
      <xdr:spPr>
        <a:xfrm>
          <a:off x="3019425" y="9153524"/>
          <a:ext cx="26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twoCellAnchor>
  <xdr:twoCellAnchor>
    <xdr:from>
      <xdr:col>3</xdr:col>
      <xdr:colOff>1138765</xdr:colOff>
      <xdr:row>22</xdr:row>
      <xdr:rowOff>400049</xdr:rowOff>
    </xdr:from>
    <xdr:to>
      <xdr:col>4</xdr:col>
      <xdr:colOff>281515</xdr:colOff>
      <xdr:row>23</xdr:row>
      <xdr:rowOff>285749</xdr:rowOff>
    </xdr:to>
    <xdr:sp macro="" textlink="">
      <xdr:nvSpPr>
        <xdr:cNvPr id="6" name="テキスト ボックス 5"/>
        <xdr:cNvSpPr txBox="1"/>
      </xdr:nvSpPr>
      <xdr:spPr>
        <a:xfrm>
          <a:off x="4186765" y="9046632"/>
          <a:ext cx="328083" cy="309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twoCellAnchor>
  <xdr:twoCellAnchor>
    <xdr:from>
      <xdr:col>4</xdr:col>
      <xdr:colOff>1151464</xdr:colOff>
      <xdr:row>22</xdr:row>
      <xdr:rowOff>400049</xdr:rowOff>
    </xdr:from>
    <xdr:to>
      <xdr:col>5</xdr:col>
      <xdr:colOff>294214</xdr:colOff>
      <xdr:row>23</xdr:row>
      <xdr:rowOff>285749</xdr:rowOff>
    </xdr:to>
    <xdr:sp macro="" textlink="">
      <xdr:nvSpPr>
        <xdr:cNvPr id="7" name="テキスト ボックス 6"/>
        <xdr:cNvSpPr txBox="1"/>
      </xdr:nvSpPr>
      <xdr:spPr>
        <a:xfrm>
          <a:off x="5384797" y="9046632"/>
          <a:ext cx="328084" cy="309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twoCellAnchor>
  <xdr:twoCellAnchor>
    <xdr:from>
      <xdr:col>5</xdr:col>
      <xdr:colOff>1153584</xdr:colOff>
      <xdr:row>22</xdr:row>
      <xdr:rowOff>376616</xdr:rowOff>
    </xdr:from>
    <xdr:to>
      <xdr:col>7</xdr:col>
      <xdr:colOff>299921</xdr:colOff>
      <xdr:row>23</xdr:row>
      <xdr:rowOff>262316</xdr:rowOff>
    </xdr:to>
    <xdr:sp macro="" textlink="">
      <xdr:nvSpPr>
        <xdr:cNvPr id="8" name="テキスト ボックス 7"/>
        <xdr:cNvSpPr txBox="1"/>
      </xdr:nvSpPr>
      <xdr:spPr>
        <a:xfrm>
          <a:off x="6572251" y="9023199"/>
          <a:ext cx="1517003" cy="309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(=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市補助金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6</xdr:col>
      <xdr:colOff>1130563</xdr:colOff>
      <xdr:row>22</xdr:row>
      <xdr:rowOff>401107</xdr:rowOff>
    </xdr:from>
    <xdr:to>
      <xdr:col>8</xdr:col>
      <xdr:colOff>40479</xdr:colOff>
      <xdr:row>23</xdr:row>
      <xdr:rowOff>286807</xdr:rowOff>
    </xdr:to>
    <xdr:sp macro="" textlink="">
      <xdr:nvSpPr>
        <xdr:cNvPr id="9" name="テキスト ボックス 8"/>
        <xdr:cNvSpPr txBox="1"/>
      </xdr:nvSpPr>
      <xdr:spPr>
        <a:xfrm>
          <a:off x="7734563" y="9047690"/>
          <a:ext cx="1280583" cy="309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(=A-B)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9</xdr:col>
      <xdr:colOff>1922720</xdr:colOff>
      <xdr:row>22</xdr:row>
      <xdr:rowOff>401822</xdr:rowOff>
    </xdr:from>
    <xdr:to>
      <xdr:col>10</xdr:col>
      <xdr:colOff>571500</xdr:colOff>
      <xdr:row>23</xdr:row>
      <xdr:rowOff>287522</xdr:rowOff>
    </xdr:to>
    <xdr:sp macro="" textlink="">
      <xdr:nvSpPr>
        <xdr:cNvPr id="10" name="テキスト ボックス 9"/>
        <xdr:cNvSpPr txBox="1"/>
      </xdr:nvSpPr>
      <xdr:spPr>
        <a:xfrm>
          <a:off x="11352470" y="9155297"/>
          <a:ext cx="60140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(=D)</a:t>
          </a:r>
        </a:p>
      </xdr:txBody>
    </xdr:sp>
    <xdr:clientData/>
  </xdr:twoCellAnchor>
  <xdr:twoCellAnchor>
    <xdr:from>
      <xdr:col>9</xdr:col>
      <xdr:colOff>1893037</xdr:colOff>
      <xdr:row>24</xdr:row>
      <xdr:rowOff>111420</xdr:rowOff>
    </xdr:from>
    <xdr:to>
      <xdr:col>10</xdr:col>
      <xdr:colOff>493085</xdr:colOff>
      <xdr:row>25</xdr:row>
      <xdr:rowOff>405144</xdr:rowOff>
    </xdr:to>
    <xdr:sp macro="" textlink="">
      <xdr:nvSpPr>
        <xdr:cNvPr id="11" name="テキスト ボックス 10"/>
        <xdr:cNvSpPr txBox="1"/>
      </xdr:nvSpPr>
      <xdr:spPr>
        <a:xfrm>
          <a:off x="11322787" y="9674520"/>
          <a:ext cx="552673" cy="408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(=E-D)</a:t>
          </a:r>
        </a:p>
      </xdr:txBody>
    </xdr:sp>
    <xdr:clientData/>
  </xdr:twoCellAnchor>
  <xdr:twoCellAnchor>
    <xdr:from>
      <xdr:col>6</xdr:col>
      <xdr:colOff>553779</xdr:colOff>
      <xdr:row>23</xdr:row>
      <xdr:rowOff>200025</xdr:rowOff>
    </xdr:from>
    <xdr:to>
      <xdr:col>9</xdr:col>
      <xdr:colOff>19050</xdr:colOff>
      <xdr:row>25</xdr:row>
      <xdr:rowOff>132908</xdr:rowOff>
    </xdr:to>
    <xdr:cxnSp macro="">
      <xdr:nvCxnSpPr>
        <xdr:cNvPr id="12" name="カギ線コネクタ 11"/>
        <xdr:cNvCxnSpPr/>
      </xdr:nvCxnSpPr>
      <xdr:spPr>
        <a:xfrm flipV="1">
          <a:off x="6973629" y="9372600"/>
          <a:ext cx="2475171" cy="437708"/>
        </a:xfrm>
        <a:prstGeom prst="bentConnector3">
          <a:avLst>
            <a:gd name="adj1" fmla="val 81555"/>
          </a:avLst>
        </a:prstGeom>
        <a:ln w="38100">
          <a:solidFill>
            <a:schemeClr val="bg1">
              <a:lumMod val="50000"/>
            </a:schemeClr>
          </a:solidFill>
          <a:headEnd type="none"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436336</xdr:colOff>
      <xdr:row>22</xdr:row>
      <xdr:rowOff>266700</xdr:rowOff>
    </xdr:from>
    <xdr:to>
      <xdr:col>11</xdr:col>
      <xdr:colOff>247650</xdr:colOff>
      <xdr:row>25</xdr:row>
      <xdr:rowOff>414109</xdr:rowOff>
    </xdr:to>
    <xdr:sp macro="" textlink="">
      <xdr:nvSpPr>
        <xdr:cNvPr id="13" name="大かっこ 12"/>
        <xdr:cNvSpPr/>
      </xdr:nvSpPr>
      <xdr:spPr>
        <a:xfrm>
          <a:off x="9227911" y="9020175"/>
          <a:ext cx="3526064" cy="1071334"/>
        </a:xfrm>
        <a:prstGeom prst="bracketPair">
          <a:avLst>
            <a:gd name="adj" fmla="val 554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13" zoomScale="90" zoomScaleNormal="100" zoomScaleSheetLayoutView="90" zoomScalePageLayoutView="80" workbookViewId="0">
      <selection activeCell="F10" sqref="F10"/>
    </sheetView>
  </sheetViews>
  <sheetFormatPr defaultRowHeight="18.75" x14ac:dyDescent="0.4"/>
  <cols>
    <col min="1" max="2" width="4.875" customWidth="1"/>
    <col min="3" max="3" width="30.25" customWidth="1"/>
    <col min="4" max="7" width="15.5" style="17" customWidth="1"/>
    <col min="8" max="8" width="15.5" customWidth="1"/>
    <col min="9" max="9" width="8.375" customWidth="1"/>
    <col min="10" max="10" width="44.375" customWidth="1"/>
  </cols>
  <sheetData>
    <row r="1" spans="1:10" ht="25.5" thickBot="1" x14ac:dyDescent="0.45">
      <c r="A1" s="16" t="s">
        <v>14</v>
      </c>
    </row>
    <row r="2" spans="1:10" ht="18" customHeight="1" thickBot="1" x14ac:dyDescent="0.45">
      <c r="B2" s="153" t="s">
        <v>33</v>
      </c>
      <c r="C2" s="154"/>
      <c r="D2" s="155" t="s">
        <v>39</v>
      </c>
      <c r="E2" s="52"/>
      <c r="F2" s="32" t="s">
        <v>34</v>
      </c>
      <c r="G2" s="59" t="s">
        <v>38</v>
      </c>
      <c r="H2" s="58"/>
      <c r="I2" s="58"/>
      <c r="J2" s="58"/>
    </row>
    <row r="3" spans="1:10" ht="28.5" customHeight="1" thickBot="1" x14ac:dyDescent="0.45">
      <c r="B3" s="154"/>
      <c r="C3" s="154"/>
      <c r="D3" s="155"/>
      <c r="F3" s="31"/>
      <c r="G3" s="156" t="s">
        <v>49</v>
      </c>
      <c r="H3" s="156"/>
      <c r="I3" s="156"/>
      <c r="J3" s="156"/>
    </row>
    <row r="4" spans="1:10" ht="31.5" customHeight="1" thickTop="1" thickBot="1" x14ac:dyDescent="0.45">
      <c r="B4" s="157" t="s">
        <v>36</v>
      </c>
      <c r="C4" s="158"/>
      <c r="D4" s="53" t="s">
        <v>40</v>
      </c>
      <c r="G4" s="156"/>
      <c r="H4" s="156"/>
      <c r="I4" s="156"/>
      <c r="J4" s="156"/>
    </row>
    <row r="5" spans="1:10" ht="12.75" customHeight="1" thickTop="1" x14ac:dyDescent="0.4">
      <c r="D5" s="33"/>
    </row>
    <row r="6" spans="1:10" ht="18.75" customHeight="1" x14ac:dyDescent="0.4">
      <c r="A6" s="159" t="s">
        <v>0</v>
      </c>
      <c r="B6" s="159"/>
      <c r="C6" s="159" t="s">
        <v>3</v>
      </c>
      <c r="D6" s="161" t="s">
        <v>4</v>
      </c>
      <c r="E6" s="163" t="s">
        <v>5</v>
      </c>
      <c r="F6" s="20"/>
      <c r="G6" s="51"/>
      <c r="H6" s="164" t="s">
        <v>7</v>
      </c>
      <c r="I6" s="165" t="s">
        <v>8</v>
      </c>
      <c r="J6" s="3" t="s">
        <v>12</v>
      </c>
    </row>
    <row r="7" spans="1:10" ht="33.75" thickBot="1" x14ac:dyDescent="0.45">
      <c r="A7" s="49" t="s">
        <v>1</v>
      </c>
      <c r="B7" s="49" t="s">
        <v>2</v>
      </c>
      <c r="C7" s="160"/>
      <c r="D7" s="162"/>
      <c r="E7" s="162"/>
      <c r="F7" s="50" t="s">
        <v>6</v>
      </c>
      <c r="G7" s="21" t="s">
        <v>9</v>
      </c>
      <c r="H7" s="160"/>
      <c r="I7" s="166"/>
      <c r="J7" s="2" t="s">
        <v>13</v>
      </c>
    </row>
    <row r="8" spans="1:10" s="1" customFormat="1" ht="32.25" customHeight="1" thickTop="1" thickBot="1" x14ac:dyDescent="0.45">
      <c r="A8" s="15">
        <v>4</v>
      </c>
      <c r="B8" s="15">
        <v>1</v>
      </c>
      <c r="C8" s="35" t="s">
        <v>35</v>
      </c>
      <c r="D8" s="36">
        <v>240000</v>
      </c>
      <c r="E8" s="64"/>
      <c r="F8" s="65"/>
      <c r="G8" s="66"/>
      <c r="H8" s="38">
        <v>240000</v>
      </c>
      <c r="I8" s="37"/>
      <c r="J8" s="34" t="s">
        <v>37</v>
      </c>
    </row>
    <row r="9" spans="1:10" s="1" customFormat="1" ht="22.5" customHeight="1" thickTop="1" x14ac:dyDescent="0.4">
      <c r="A9" s="22">
        <v>4</v>
      </c>
      <c r="B9" s="22">
        <v>13</v>
      </c>
      <c r="C9" s="43" t="s">
        <v>44</v>
      </c>
      <c r="D9" s="46">
        <v>57600</v>
      </c>
      <c r="E9" s="44"/>
      <c r="F9" s="44"/>
      <c r="G9" s="44">
        <f>0-F9</f>
        <v>0</v>
      </c>
      <c r="H9" s="39">
        <f t="shared" ref="H9:H28" si="0">H8+D9-E9</f>
        <v>297600</v>
      </c>
      <c r="I9" s="45"/>
      <c r="J9" s="45"/>
    </row>
    <row r="10" spans="1:10" s="1" customFormat="1" ht="22.5" customHeight="1" x14ac:dyDescent="0.4">
      <c r="A10" s="23">
        <v>4</v>
      </c>
      <c r="B10" s="23">
        <v>14</v>
      </c>
      <c r="C10" s="19" t="s">
        <v>15</v>
      </c>
      <c r="D10" s="27"/>
      <c r="E10" s="27">
        <v>250</v>
      </c>
      <c r="F10" s="27">
        <v>250</v>
      </c>
      <c r="G10" s="27">
        <f>G9-F10</f>
        <v>-250</v>
      </c>
      <c r="H10" s="28">
        <f t="shared" si="0"/>
        <v>297350</v>
      </c>
      <c r="I10" s="4">
        <v>1</v>
      </c>
      <c r="J10" s="4"/>
    </row>
    <row r="11" spans="1:10" s="1" customFormat="1" ht="22.5" customHeight="1" x14ac:dyDescent="0.4">
      <c r="A11" s="22">
        <v>4</v>
      </c>
      <c r="B11" s="22">
        <v>25</v>
      </c>
      <c r="C11" s="47" t="s">
        <v>18</v>
      </c>
      <c r="D11" s="24">
        <v>30000</v>
      </c>
      <c r="E11" s="24"/>
      <c r="F11" s="24"/>
      <c r="G11" s="25">
        <f>G10-F11</f>
        <v>-250</v>
      </c>
      <c r="H11" s="26">
        <f t="shared" si="0"/>
        <v>327350</v>
      </c>
      <c r="I11" s="48"/>
      <c r="J11" s="48"/>
    </row>
    <row r="12" spans="1:10" s="1" customFormat="1" ht="22.5" customHeight="1" x14ac:dyDescent="0.4">
      <c r="A12" s="23">
        <v>4</v>
      </c>
      <c r="B12" s="23">
        <v>30</v>
      </c>
      <c r="C12" s="19" t="s">
        <v>19</v>
      </c>
      <c r="D12" s="27"/>
      <c r="E12" s="27">
        <v>9000</v>
      </c>
      <c r="F12" s="27"/>
      <c r="G12" s="27">
        <f>G11-F12</f>
        <v>-250</v>
      </c>
      <c r="H12" s="28">
        <f t="shared" si="0"/>
        <v>318350</v>
      </c>
      <c r="I12" s="13">
        <v>2</v>
      </c>
      <c r="J12" s="13"/>
    </row>
    <row r="13" spans="1:10" s="1" customFormat="1" ht="22.5" customHeight="1" x14ac:dyDescent="0.4">
      <c r="A13" s="22">
        <v>6</v>
      </c>
      <c r="B13" s="22">
        <v>20</v>
      </c>
      <c r="C13" s="18" t="s">
        <v>20</v>
      </c>
      <c r="D13" s="25">
        <v>180000</v>
      </c>
      <c r="E13" s="25"/>
      <c r="F13" s="25"/>
      <c r="G13" s="25">
        <f>G12+D13-F13</f>
        <v>179750</v>
      </c>
      <c r="H13" s="26">
        <f t="shared" si="0"/>
        <v>498350</v>
      </c>
      <c r="I13" s="14"/>
      <c r="J13" s="14"/>
    </row>
    <row r="14" spans="1:10" s="1" customFormat="1" ht="22.5" customHeight="1" x14ac:dyDescent="0.4">
      <c r="A14" s="23">
        <v>6</v>
      </c>
      <c r="B14" s="23">
        <v>21</v>
      </c>
      <c r="C14" s="19" t="s">
        <v>26</v>
      </c>
      <c r="D14" s="27"/>
      <c r="E14" s="27">
        <v>20000</v>
      </c>
      <c r="F14" s="27">
        <v>20000</v>
      </c>
      <c r="G14" s="27">
        <f t="shared" ref="G14:G28" si="1">G13-F14</f>
        <v>159750</v>
      </c>
      <c r="H14" s="28">
        <f t="shared" si="0"/>
        <v>478350</v>
      </c>
      <c r="I14" s="13">
        <v>3</v>
      </c>
      <c r="J14" s="23" t="s">
        <v>28</v>
      </c>
    </row>
    <row r="15" spans="1:10" s="1" customFormat="1" ht="22.5" customHeight="1" x14ac:dyDescent="0.4">
      <c r="A15" s="22">
        <v>7</v>
      </c>
      <c r="B15" s="22">
        <v>10</v>
      </c>
      <c r="C15" s="18" t="s">
        <v>22</v>
      </c>
      <c r="D15" s="25"/>
      <c r="E15" s="25">
        <v>2400</v>
      </c>
      <c r="F15" s="25">
        <v>2400</v>
      </c>
      <c r="G15" s="25">
        <f t="shared" si="1"/>
        <v>157350</v>
      </c>
      <c r="H15" s="26">
        <f t="shared" si="0"/>
        <v>475950</v>
      </c>
      <c r="I15" s="14">
        <v>4</v>
      </c>
      <c r="J15" s="14"/>
    </row>
    <row r="16" spans="1:10" s="1" customFormat="1" ht="22.5" customHeight="1" x14ac:dyDescent="0.4">
      <c r="A16" s="23">
        <v>7</v>
      </c>
      <c r="B16" s="23">
        <v>10</v>
      </c>
      <c r="C16" s="19" t="s">
        <v>23</v>
      </c>
      <c r="D16" s="27"/>
      <c r="E16" s="27">
        <v>7500</v>
      </c>
      <c r="F16" s="27"/>
      <c r="G16" s="27">
        <f t="shared" si="1"/>
        <v>157350</v>
      </c>
      <c r="H16" s="28">
        <f t="shared" si="0"/>
        <v>468450</v>
      </c>
      <c r="I16" s="13">
        <v>5</v>
      </c>
      <c r="J16" s="13"/>
    </row>
    <row r="17" spans="1:10" s="1" customFormat="1" ht="22.5" customHeight="1" x14ac:dyDescent="0.4">
      <c r="A17" s="22">
        <v>9</v>
      </c>
      <c r="B17" s="22">
        <v>4</v>
      </c>
      <c r="C17" s="18" t="s">
        <v>27</v>
      </c>
      <c r="D17" s="25"/>
      <c r="E17" s="25">
        <v>2000</v>
      </c>
      <c r="F17" s="25">
        <v>2000</v>
      </c>
      <c r="G17" s="25">
        <f t="shared" si="1"/>
        <v>155350</v>
      </c>
      <c r="H17" s="26">
        <f t="shared" si="0"/>
        <v>466450</v>
      </c>
      <c r="I17" s="14">
        <v>6</v>
      </c>
      <c r="J17" s="14"/>
    </row>
    <row r="18" spans="1:10" s="1" customFormat="1" ht="22.5" customHeight="1" x14ac:dyDescent="0.4">
      <c r="A18" s="23">
        <v>9</v>
      </c>
      <c r="B18" s="23">
        <v>15</v>
      </c>
      <c r="C18" s="19" t="s">
        <v>25</v>
      </c>
      <c r="D18" s="27"/>
      <c r="E18" s="27">
        <v>300</v>
      </c>
      <c r="F18" s="27"/>
      <c r="G18" s="27">
        <f t="shared" si="1"/>
        <v>155350</v>
      </c>
      <c r="H18" s="28">
        <f t="shared" si="0"/>
        <v>466150</v>
      </c>
      <c r="I18" s="13">
        <v>7</v>
      </c>
      <c r="J18" s="13"/>
    </row>
    <row r="19" spans="1:10" s="1" customFormat="1" ht="22.5" customHeight="1" x14ac:dyDescent="0.4">
      <c r="A19" s="22">
        <v>9</v>
      </c>
      <c r="B19" s="22">
        <v>21</v>
      </c>
      <c r="C19" s="18" t="s">
        <v>45</v>
      </c>
      <c r="D19" s="25"/>
      <c r="E19" s="25">
        <v>4000</v>
      </c>
      <c r="F19" s="25"/>
      <c r="G19" s="25">
        <f t="shared" si="1"/>
        <v>155350</v>
      </c>
      <c r="H19" s="26">
        <f t="shared" si="0"/>
        <v>462150</v>
      </c>
      <c r="I19" s="14">
        <v>8</v>
      </c>
      <c r="J19" s="14"/>
    </row>
    <row r="20" spans="1:10" s="1" customFormat="1" ht="22.5" customHeight="1" x14ac:dyDescent="0.4">
      <c r="A20" s="23">
        <v>10</v>
      </c>
      <c r="B20" s="23">
        <v>2</v>
      </c>
      <c r="C20" s="19" t="s">
        <v>46</v>
      </c>
      <c r="D20" s="27">
        <v>140000</v>
      </c>
      <c r="E20" s="27"/>
      <c r="F20" s="27"/>
      <c r="G20" s="27">
        <f t="shared" si="1"/>
        <v>155350</v>
      </c>
      <c r="H20" s="28">
        <f t="shared" si="0"/>
        <v>602150</v>
      </c>
      <c r="I20" s="13"/>
      <c r="J20" s="13"/>
    </row>
    <row r="21" spans="1:10" s="1" customFormat="1" ht="22.5" customHeight="1" x14ac:dyDescent="0.4">
      <c r="A21" s="22">
        <v>10</v>
      </c>
      <c r="B21" s="22">
        <v>13</v>
      </c>
      <c r="C21" s="18" t="s">
        <v>24</v>
      </c>
      <c r="D21" s="25"/>
      <c r="E21" s="25">
        <v>200000</v>
      </c>
      <c r="F21" s="25">
        <v>42000</v>
      </c>
      <c r="G21" s="25">
        <f t="shared" si="1"/>
        <v>113350</v>
      </c>
      <c r="H21" s="26">
        <f t="shared" si="0"/>
        <v>402150</v>
      </c>
      <c r="I21" s="14">
        <v>9</v>
      </c>
      <c r="J21" s="14" t="s">
        <v>41</v>
      </c>
    </row>
    <row r="22" spans="1:10" s="1" customFormat="1" ht="22.5" customHeight="1" x14ac:dyDescent="0.4">
      <c r="A22" s="23">
        <v>11</v>
      </c>
      <c r="B22" s="23">
        <v>5</v>
      </c>
      <c r="C22" s="19" t="s">
        <v>17</v>
      </c>
      <c r="D22" s="27"/>
      <c r="E22" s="27">
        <v>10000</v>
      </c>
      <c r="F22" s="27"/>
      <c r="G22" s="27">
        <f t="shared" si="1"/>
        <v>113350</v>
      </c>
      <c r="H22" s="28">
        <f t="shared" si="0"/>
        <v>392150</v>
      </c>
      <c r="I22" s="13"/>
      <c r="J22" s="13"/>
    </row>
    <row r="23" spans="1:10" s="1" customFormat="1" ht="22.5" customHeight="1" x14ac:dyDescent="0.4">
      <c r="A23" s="22">
        <v>11</v>
      </c>
      <c r="B23" s="22">
        <v>5</v>
      </c>
      <c r="C23" s="18" t="s">
        <v>16</v>
      </c>
      <c r="D23" s="25"/>
      <c r="E23" s="25">
        <v>220</v>
      </c>
      <c r="F23" s="25"/>
      <c r="G23" s="25">
        <f t="shared" si="1"/>
        <v>113350</v>
      </c>
      <c r="H23" s="26">
        <f t="shared" si="0"/>
        <v>391930</v>
      </c>
      <c r="I23" s="14">
        <v>10</v>
      </c>
      <c r="J23" s="14"/>
    </row>
    <row r="24" spans="1:10" s="1" customFormat="1" ht="22.5" customHeight="1" x14ac:dyDescent="0.4">
      <c r="A24" s="23">
        <v>12</v>
      </c>
      <c r="B24" s="23">
        <v>14</v>
      </c>
      <c r="C24" s="19" t="s">
        <v>21</v>
      </c>
      <c r="D24" s="27"/>
      <c r="E24" s="27">
        <v>44000</v>
      </c>
      <c r="F24" s="27">
        <v>27000</v>
      </c>
      <c r="G24" s="27">
        <f t="shared" si="1"/>
        <v>86350</v>
      </c>
      <c r="H24" s="28">
        <f t="shared" si="0"/>
        <v>347930</v>
      </c>
      <c r="I24" s="13">
        <v>11</v>
      </c>
      <c r="J24" s="13"/>
    </row>
    <row r="25" spans="1:10" s="1" customFormat="1" ht="22.5" customHeight="1" x14ac:dyDescent="0.4">
      <c r="A25" s="22">
        <v>1</v>
      </c>
      <c r="B25" s="22">
        <v>10</v>
      </c>
      <c r="C25" s="18" t="s">
        <v>29</v>
      </c>
      <c r="D25" s="25"/>
      <c r="E25" s="25">
        <v>3724</v>
      </c>
      <c r="F25" s="25">
        <v>3724</v>
      </c>
      <c r="G25" s="25">
        <f t="shared" si="1"/>
        <v>82626</v>
      </c>
      <c r="H25" s="26">
        <f t="shared" si="0"/>
        <v>344206</v>
      </c>
      <c r="I25" s="14"/>
      <c r="J25" s="14" t="s">
        <v>42</v>
      </c>
    </row>
    <row r="26" spans="1:10" s="1" customFormat="1" ht="22.5" customHeight="1" x14ac:dyDescent="0.4">
      <c r="A26" s="23">
        <v>2</v>
      </c>
      <c r="B26" s="23">
        <v>1</v>
      </c>
      <c r="C26" s="19" t="s">
        <v>30</v>
      </c>
      <c r="D26" s="27"/>
      <c r="E26" s="27">
        <v>4980</v>
      </c>
      <c r="F26" s="27">
        <v>4500</v>
      </c>
      <c r="G26" s="27">
        <f t="shared" si="1"/>
        <v>78126</v>
      </c>
      <c r="H26" s="28">
        <f t="shared" si="0"/>
        <v>339226</v>
      </c>
      <c r="I26" s="13">
        <v>12</v>
      </c>
      <c r="J26" s="13" t="s">
        <v>43</v>
      </c>
    </row>
    <row r="27" spans="1:10" s="1" customFormat="1" ht="22.5" customHeight="1" x14ac:dyDescent="0.4">
      <c r="A27" s="22">
        <v>2</v>
      </c>
      <c r="B27" s="22">
        <v>28</v>
      </c>
      <c r="C27" s="18" t="s">
        <v>31</v>
      </c>
      <c r="D27" s="25"/>
      <c r="E27" s="25">
        <v>3260</v>
      </c>
      <c r="F27" s="25">
        <v>3260</v>
      </c>
      <c r="G27" s="25">
        <f t="shared" si="1"/>
        <v>74866</v>
      </c>
      <c r="H27" s="26">
        <f t="shared" si="0"/>
        <v>335966</v>
      </c>
      <c r="I27" s="14">
        <v>13</v>
      </c>
      <c r="J27" s="14" t="s">
        <v>32</v>
      </c>
    </row>
    <row r="28" spans="1:10" s="1" customFormat="1" ht="22.5" customHeight="1" thickBot="1" x14ac:dyDescent="0.45">
      <c r="A28" s="23">
        <v>3</v>
      </c>
      <c r="B28" s="23">
        <v>14</v>
      </c>
      <c r="C28" s="40" t="s">
        <v>21</v>
      </c>
      <c r="D28" s="41"/>
      <c r="E28" s="41">
        <v>44000</v>
      </c>
      <c r="F28" s="41">
        <v>27000</v>
      </c>
      <c r="G28" s="41">
        <f t="shared" si="1"/>
        <v>47866</v>
      </c>
      <c r="H28" s="42">
        <f t="shared" si="0"/>
        <v>291966</v>
      </c>
      <c r="I28" s="13">
        <v>14</v>
      </c>
      <c r="J28" s="23"/>
    </row>
    <row r="29" spans="1:10" s="1" customFormat="1" ht="29.25" customHeight="1" thickTop="1" thickBot="1" x14ac:dyDescent="0.45">
      <c r="A29" s="5"/>
      <c r="B29" s="6"/>
      <c r="C29" s="7" t="s">
        <v>10</v>
      </c>
      <c r="D29" s="29">
        <f>SUM(D8:D28)</f>
        <v>647600</v>
      </c>
      <c r="E29" s="29">
        <f>SUM(E8:E28)</f>
        <v>355634</v>
      </c>
      <c r="F29" s="29">
        <f>SUM(F8:F28)</f>
        <v>132134</v>
      </c>
      <c r="G29" s="30">
        <f>G28</f>
        <v>47866</v>
      </c>
      <c r="H29" s="29">
        <f>H28</f>
        <v>291966</v>
      </c>
      <c r="I29" s="8"/>
      <c r="J29" s="5"/>
    </row>
    <row r="30" spans="1:10" ht="30" customHeight="1" thickBot="1" x14ac:dyDescent="0.25">
      <c r="A30" s="9"/>
      <c r="B30" s="10"/>
      <c r="C30" s="11" t="s">
        <v>11</v>
      </c>
      <c r="D30" s="62">
        <f>D29</f>
        <v>647600</v>
      </c>
      <c r="E30" s="62">
        <f>E29</f>
        <v>355634</v>
      </c>
      <c r="F30" s="62">
        <f>F29</f>
        <v>132134</v>
      </c>
      <c r="G30" s="61">
        <f>G29</f>
        <v>47866</v>
      </c>
      <c r="H30" s="60">
        <f>H29</f>
        <v>291966</v>
      </c>
      <c r="I30" s="12"/>
      <c r="J30" s="56" t="s">
        <v>47</v>
      </c>
    </row>
    <row r="31" spans="1:10" ht="33" customHeight="1" x14ac:dyDescent="0.4">
      <c r="C31" s="54"/>
      <c r="D31" s="63"/>
      <c r="E31" s="63"/>
      <c r="F31" s="63"/>
      <c r="H31" s="17"/>
      <c r="J31" s="55" t="s">
        <v>48</v>
      </c>
    </row>
  </sheetData>
  <sheetProtection sheet="1" objects="1" scenarios="1"/>
  <mergeCells count="10">
    <mergeCell ref="B2:C3"/>
    <mergeCell ref="D2:D3"/>
    <mergeCell ref="G3:J4"/>
    <mergeCell ref="B4:C4"/>
    <mergeCell ref="A6:B6"/>
    <mergeCell ref="C6:C7"/>
    <mergeCell ref="D6:D7"/>
    <mergeCell ref="E6:E7"/>
    <mergeCell ref="H6:H7"/>
    <mergeCell ref="I6:I7"/>
  </mergeCells>
  <phoneticPr fontId="2"/>
  <printOptions horizontalCentered="1" verticalCentered="1"/>
  <pageMargins left="0.15748031496062992" right="0.15748031496062992" top="0.15748031496062992" bottom="0.11811023622047245" header="0" footer="0"/>
  <pageSetup paperSize="9" scale="7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30"/>
  <sheetViews>
    <sheetView view="pageBreakPreview" topLeftCell="A22" zoomScale="90" zoomScaleNormal="100" zoomScaleSheetLayoutView="90" zoomScalePageLayoutView="80" workbookViewId="0">
      <selection activeCell="E11" sqref="E11"/>
    </sheetView>
  </sheetViews>
  <sheetFormatPr defaultRowHeight="18.75" x14ac:dyDescent="0.4"/>
  <cols>
    <col min="1" max="2" width="4.875" customWidth="1"/>
    <col min="3" max="3" width="30.25" customWidth="1"/>
    <col min="4" max="7" width="15.5" style="17" customWidth="1"/>
    <col min="8" max="8" width="15.5" customWidth="1"/>
    <col min="9" max="9" width="8.375" customWidth="1"/>
    <col min="10" max="10" width="25.625" customWidth="1"/>
    <col min="11" max="11" width="14.75" customWidth="1"/>
    <col min="12" max="12" width="4" customWidth="1"/>
  </cols>
  <sheetData>
    <row r="1" spans="1:12" ht="7.5" customHeight="1" thickBot="1" x14ac:dyDescent="0.45">
      <c r="A1" s="173" t="s">
        <v>57</v>
      </c>
      <c r="B1" s="173"/>
      <c r="C1" s="173"/>
    </row>
    <row r="2" spans="1:12" ht="18" customHeight="1" thickBot="1" x14ac:dyDescent="0.45">
      <c r="A2" s="173"/>
      <c r="B2" s="173"/>
      <c r="C2" s="173"/>
      <c r="D2" s="124"/>
      <c r="E2" s="52"/>
      <c r="F2" s="32" t="s">
        <v>34</v>
      </c>
      <c r="G2" s="127" t="s">
        <v>38</v>
      </c>
      <c r="H2" s="58"/>
      <c r="I2" s="58"/>
      <c r="J2" s="58"/>
      <c r="K2" s="58"/>
      <c r="L2" s="58"/>
    </row>
    <row r="3" spans="1:12" ht="28.5" customHeight="1" thickBot="1" x14ac:dyDescent="0.45">
      <c r="B3" s="174" t="s">
        <v>50</v>
      </c>
      <c r="C3" s="175"/>
      <c r="D3" s="126"/>
      <c r="F3" s="31"/>
      <c r="G3" s="156" t="s">
        <v>49</v>
      </c>
      <c r="H3" s="156"/>
      <c r="I3" s="156"/>
      <c r="J3" s="156"/>
      <c r="K3" s="156"/>
      <c r="L3" s="156"/>
    </row>
    <row r="4" spans="1:12" ht="6.75" customHeight="1" thickBot="1" x14ac:dyDescent="0.45">
      <c r="B4" s="123"/>
      <c r="C4" s="123"/>
      <c r="D4" s="124"/>
      <c r="F4" s="125"/>
      <c r="G4" s="156"/>
      <c r="H4" s="156"/>
      <c r="I4" s="156"/>
      <c r="J4" s="156"/>
      <c r="K4" s="156"/>
      <c r="L4" s="156"/>
    </row>
    <row r="5" spans="1:12" ht="28.5" customHeight="1" thickTop="1" thickBot="1" x14ac:dyDescent="0.45">
      <c r="B5" s="157" t="s">
        <v>36</v>
      </c>
      <c r="C5" s="158"/>
      <c r="D5" s="134"/>
      <c r="G5" s="156"/>
      <c r="H5" s="156"/>
      <c r="I5" s="156"/>
      <c r="J5" s="156"/>
      <c r="K5" s="156"/>
      <c r="L5" s="156"/>
    </row>
    <row r="6" spans="1:12" ht="12.75" customHeight="1" thickTop="1" thickBot="1" x14ac:dyDescent="0.45">
      <c r="D6" s="33"/>
    </row>
    <row r="7" spans="1:12" ht="18.75" customHeight="1" x14ac:dyDescent="0.4">
      <c r="A7" s="185" t="s">
        <v>0</v>
      </c>
      <c r="B7" s="186"/>
      <c r="C7" s="187" t="s">
        <v>3</v>
      </c>
      <c r="D7" s="189" t="s">
        <v>4</v>
      </c>
      <c r="E7" s="191" t="s">
        <v>5</v>
      </c>
      <c r="F7" s="83"/>
      <c r="G7" s="84"/>
      <c r="H7" s="193" t="s">
        <v>7</v>
      </c>
      <c r="I7" s="195" t="s">
        <v>8</v>
      </c>
      <c r="J7" s="179" t="s">
        <v>12</v>
      </c>
      <c r="K7" s="180"/>
      <c r="L7" s="181"/>
    </row>
    <row r="8" spans="1:12" ht="33.75" thickBot="1" x14ac:dyDescent="0.45">
      <c r="A8" s="85" t="s">
        <v>1</v>
      </c>
      <c r="B8" s="89" t="s">
        <v>2</v>
      </c>
      <c r="C8" s="188"/>
      <c r="D8" s="190"/>
      <c r="E8" s="192"/>
      <c r="F8" s="74" t="s">
        <v>6</v>
      </c>
      <c r="G8" s="70" t="s">
        <v>9</v>
      </c>
      <c r="H8" s="194"/>
      <c r="I8" s="196"/>
      <c r="J8" s="176" t="s">
        <v>53</v>
      </c>
      <c r="K8" s="177"/>
      <c r="L8" s="178"/>
    </row>
    <row r="9" spans="1:12" s="1" customFormat="1" ht="32.25" customHeight="1" thickTop="1" thickBot="1" x14ac:dyDescent="0.45">
      <c r="A9" s="86">
        <v>4</v>
      </c>
      <c r="B9" s="67">
        <v>1</v>
      </c>
      <c r="C9" s="115" t="s">
        <v>35</v>
      </c>
      <c r="D9" s="135"/>
      <c r="E9" s="71"/>
      <c r="F9" s="75"/>
      <c r="G9" s="71"/>
      <c r="H9" s="116"/>
      <c r="I9" s="101"/>
      <c r="J9" s="182" t="s">
        <v>37</v>
      </c>
      <c r="K9" s="183"/>
      <c r="L9" s="184"/>
    </row>
    <row r="10" spans="1:12" s="1" customFormat="1" ht="31.5" customHeight="1" thickTop="1" x14ac:dyDescent="0.4">
      <c r="A10" s="87"/>
      <c r="B10" s="90"/>
      <c r="C10" s="96"/>
      <c r="D10" s="36"/>
      <c r="E10" s="78"/>
      <c r="F10" s="79"/>
      <c r="G10" s="80"/>
      <c r="H10" s="109"/>
      <c r="I10" s="102"/>
      <c r="J10" s="170"/>
      <c r="K10" s="171"/>
      <c r="L10" s="172"/>
    </row>
    <row r="11" spans="1:12" s="1" customFormat="1" ht="31.5" customHeight="1" x14ac:dyDescent="0.4">
      <c r="A11" s="87"/>
      <c r="B11" s="90"/>
      <c r="C11" s="97"/>
      <c r="D11" s="93"/>
      <c r="E11" s="68"/>
      <c r="F11" s="76"/>
      <c r="G11" s="72"/>
      <c r="H11" s="110"/>
      <c r="I11" s="103"/>
      <c r="J11" s="167"/>
      <c r="K11" s="168"/>
      <c r="L11" s="169"/>
    </row>
    <row r="12" spans="1:12" s="1" customFormat="1" ht="31.5" customHeight="1" x14ac:dyDescent="0.4">
      <c r="A12" s="87"/>
      <c r="B12" s="90"/>
      <c r="C12" s="98"/>
      <c r="D12" s="94"/>
      <c r="E12" s="81"/>
      <c r="F12" s="82"/>
      <c r="G12" s="72"/>
      <c r="H12" s="110"/>
      <c r="I12" s="104"/>
      <c r="J12" s="170"/>
      <c r="K12" s="171"/>
      <c r="L12" s="172"/>
    </row>
    <row r="13" spans="1:12" s="1" customFormat="1" ht="31.5" customHeight="1" x14ac:dyDescent="0.4">
      <c r="A13" s="87"/>
      <c r="B13" s="90"/>
      <c r="C13" s="97"/>
      <c r="D13" s="93"/>
      <c r="E13" s="68"/>
      <c r="F13" s="76"/>
      <c r="G13" s="72"/>
      <c r="H13" s="110"/>
      <c r="I13" s="105"/>
      <c r="J13" s="170"/>
      <c r="K13" s="171"/>
      <c r="L13" s="172"/>
    </row>
    <row r="14" spans="1:12" s="1" customFormat="1" ht="31.5" customHeight="1" x14ac:dyDescent="0.4">
      <c r="A14" s="87"/>
      <c r="B14" s="90"/>
      <c r="C14" s="97"/>
      <c r="D14" s="93"/>
      <c r="E14" s="68"/>
      <c r="F14" s="76"/>
      <c r="G14" s="72"/>
      <c r="H14" s="110"/>
      <c r="I14" s="105"/>
      <c r="J14" s="170"/>
      <c r="K14" s="171"/>
      <c r="L14" s="172"/>
    </row>
    <row r="15" spans="1:12" s="1" customFormat="1" ht="31.5" customHeight="1" x14ac:dyDescent="0.4">
      <c r="A15" s="87"/>
      <c r="B15" s="90"/>
      <c r="C15" s="97"/>
      <c r="D15" s="93"/>
      <c r="E15" s="68"/>
      <c r="F15" s="76"/>
      <c r="G15" s="72"/>
      <c r="H15" s="110"/>
      <c r="I15" s="105"/>
      <c r="J15" s="170"/>
      <c r="K15" s="171"/>
      <c r="L15" s="172"/>
    </row>
    <row r="16" spans="1:12" s="1" customFormat="1" ht="31.5" customHeight="1" x14ac:dyDescent="0.4">
      <c r="A16" s="87"/>
      <c r="B16" s="90"/>
      <c r="C16" s="97"/>
      <c r="D16" s="93"/>
      <c r="E16" s="68"/>
      <c r="F16" s="76"/>
      <c r="G16" s="72"/>
      <c r="H16" s="110"/>
      <c r="I16" s="105"/>
      <c r="J16" s="170"/>
      <c r="K16" s="171"/>
      <c r="L16" s="172"/>
    </row>
    <row r="17" spans="1:12" s="1" customFormat="1" ht="31.5" customHeight="1" x14ac:dyDescent="0.4">
      <c r="A17" s="87"/>
      <c r="B17" s="90"/>
      <c r="C17" s="97"/>
      <c r="D17" s="93"/>
      <c r="E17" s="68"/>
      <c r="F17" s="76"/>
      <c r="G17" s="72"/>
      <c r="H17" s="110"/>
      <c r="I17" s="105"/>
      <c r="J17" s="170"/>
      <c r="K17" s="171"/>
      <c r="L17" s="172"/>
    </row>
    <row r="18" spans="1:12" s="1" customFormat="1" ht="31.5" customHeight="1" x14ac:dyDescent="0.4">
      <c r="A18" s="87"/>
      <c r="B18" s="90"/>
      <c r="C18" s="97"/>
      <c r="D18" s="93"/>
      <c r="E18" s="68"/>
      <c r="F18" s="76"/>
      <c r="G18" s="72"/>
      <c r="H18" s="110"/>
      <c r="I18" s="105"/>
      <c r="J18" s="170"/>
      <c r="K18" s="171"/>
      <c r="L18" s="172"/>
    </row>
    <row r="19" spans="1:12" s="1" customFormat="1" ht="31.5" customHeight="1" x14ac:dyDescent="0.4">
      <c r="A19" s="87"/>
      <c r="B19" s="90"/>
      <c r="C19" s="97"/>
      <c r="D19" s="93"/>
      <c r="E19" s="68"/>
      <c r="F19" s="76"/>
      <c r="G19" s="72"/>
      <c r="H19" s="110"/>
      <c r="I19" s="105"/>
      <c r="J19" s="170"/>
      <c r="K19" s="171"/>
      <c r="L19" s="172"/>
    </row>
    <row r="20" spans="1:12" s="1" customFormat="1" ht="31.5" customHeight="1" x14ac:dyDescent="0.4">
      <c r="A20" s="87"/>
      <c r="B20" s="90"/>
      <c r="C20" s="97"/>
      <c r="D20" s="93"/>
      <c r="E20" s="68"/>
      <c r="F20" s="76"/>
      <c r="G20" s="72"/>
      <c r="H20" s="110"/>
      <c r="I20" s="105"/>
      <c r="J20" s="170"/>
      <c r="K20" s="171"/>
      <c r="L20" s="172"/>
    </row>
    <row r="21" spans="1:12" s="1" customFormat="1" ht="31.5" customHeight="1" x14ac:dyDescent="0.4">
      <c r="A21" s="87"/>
      <c r="B21" s="90"/>
      <c r="C21" s="97"/>
      <c r="D21" s="93"/>
      <c r="E21" s="68"/>
      <c r="F21" s="76"/>
      <c r="G21" s="72"/>
      <c r="H21" s="110"/>
      <c r="I21" s="105"/>
      <c r="J21" s="170"/>
      <c r="K21" s="171"/>
      <c r="L21" s="172"/>
    </row>
    <row r="22" spans="1:12" s="1" customFormat="1" ht="31.5" customHeight="1" x14ac:dyDescent="0.4">
      <c r="A22" s="87"/>
      <c r="B22" s="90"/>
      <c r="C22" s="97"/>
      <c r="D22" s="93"/>
      <c r="E22" s="68"/>
      <c r="F22" s="76"/>
      <c r="G22" s="72"/>
      <c r="H22" s="110"/>
      <c r="I22" s="105"/>
      <c r="J22" s="170"/>
      <c r="K22" s="171"/>
      <c r="L22" s="172"/>
    </row>
    <row r="23" spans="1:12" s="1" customFormat="1" ht="31.5" customHeight="1" x14ac:dyDescent="0.4">
      <c r="A23" s="87"/>
      <c r="B23" s="90"/>
      <c r="C23" s="97"/>
      <c r="D23" s="93"/>
      <c r="E23" s="68"/>
      <c r="F23" s="76"/>
      <c r="G23" s="72"/>
      <c r="H23" s="110"/>
      <c r="I23" s="105"/>
      <c r="J23" s="170"/>
      <c r="K23" s="171"/>
      <c r="L23" s="172"/>
    </row>
    <row r="24" spans="1:12" s="1" customFormat="1" ht="31.5" customHeight="1" x14ac:dyDescent="0.4">
      <c r="A24" s="87"/>
      <c r="B24" s="90"/>
      <c r="C24" s="97"/>
      <c r="D24" s="93"/>
      <c r="E24" s="68"/>
      <c r="F24" s="76"/>
      <c r="G24" s="72"/>
      <c r="H24" s="110"/>
      <c r="I24" s="105"/>
      <c r="J24" s="170"/>
      <c r="K24" s="171"/>
      <c r="L24" s="172"/>
    </row>
    <row r="25" spans="1:12" s="1" customFormat="1" ht="31.5" customHeight="1" thickBot="1" x14ac:dyDescent="0.45">
      <c r="A25" s="88"/>
      <c r="B25" s="91"/>
      <c r="C25" s="99"/>
      <c r="D25" s="95"/>
      <c r="E25" s="69"/>
      <c r="F25" s="77"/>
      <c r="G25" s="73"/>
      <c r="H25" s="111"/>
      <c r="I25" s="106"/>
      <c r="J25" s="197"/>
      <c r="K25" s="198"/>
      <c r="L25" s="199"/>
    </row>
    <row r="26" spans="1:12" s="1" customFormat="1" ht="33" customHeight="1" thickTop="1" thickBot="1" x14ac:dyDescent="0.45">
      <c r="A26" s="5"/>
      <c r="B26" s="5"/>
      <c r="C26" s="100" t="s">
        <v>10</v>
      </c>
      <c r="D26" s="94"/>
      <c r="E26" s="81"/>
      <c r="F26" s="82"/>
      <c r="G26" s="117"/>
      <c r="H26" s="82"/>
      <c r="I26" s="107"/>
      <c r="J26" s="107"/>
      <c r="K26" s="107"/>
      <c r="L26" s="5"/>
    </row>
    <row r="27" spans="1:12" ht="33" customHeight="1" thickBot="1" x14ac:dyDescent="0.45">
      <c r="A27" s="9"/>
      <c r="B27" s="9"/>
      <c r="C27" s="118" t="s">
        <v>11</v>
      </c>
      <c r="D27" s="119"/>
      <c r="E27" s="120"/>
      <c r="F27" s="122"/>
      <c r="G27" s="57"/>
      <c r="H27" s="121"/>
      <c r="I27" s="108"/>
      <c r="J27" s="130" t="s">
        <v>51</v>
      </c>
      <c r="K27" s="131"/>
      <c r="L27" s="56"/>
    </row>
    <row r="28" spans="1:12" ht="6.75" customHeight="1" thickBot="1" x14ac:dyDescent="0.45">
      <c r="A28" s="9"/>
      <c r="B28" s="9"/>
      <c r="C28" s="128"/>
      <c r="D28" s="112"/>
      <c r="E28" s="112"/>
      <c r="F28" s="112"/>
      <c r="G28" s="112"/>
      <c r="H28" s="129"/>
      <c r="I28" s="108"/>
      <c r="J28" s="123"/>
      <c r="K28" s="108"/>
      <c r="L28" s="56"/>
    </row>
    <row r="29" spans="1:12" ht="33" customHeight="1" thickTop="1" thickBot="1" x14ac:dyDescent="0.45">
      <c r="C29" s="113"/>
      <c r="D29" s="114"/>
      <c r="E29" s="114"/>
      <c r="F29" s="114"/>
      <c r="H29" s="17"/>
      <c r="J29" s="132" t="s">
        <v>52</v>
      </c>
      <c r="K29" s="133"/>
      <c r="L29" s="55"/>
    </row>
    <row r="30" spans="1:12" ht="7.5" customHeight="1" thickTop="1" x14ac:dyDescent="0.4"/>
  </sheetData>
  <mergeCells count="29">
    <mergeCell ref="J14:L14"/>
    <mergeCell ref="J12:L12"/>
    <mergeCell ref="J13:L13"/>
    <mergeCell ref="J25:L25"/>
    <mergeCell ref="J24:L24"/>
    <mergeCell ref="J23:L23"/>
    <mergeCell ref="J22:L22"/>
    <mergeCell ref="J21:L21"/>
    <mergeCell ref="C7:C8"/>
    <mergeCell ref="D7:D8"/>
    <mergeCell ref="E7:E8"/>
    <mergeCell ref="H7:H8"/>
    <mergeCell ref="I7:I8"/>
    <mergeCell ref="J11:L11"/>
    <mergeCell ref="J10:L10"/>
    <mergeCell ref="A1:C2"/>
    <mergeCell ref="J20:L20"/>
    <mergeCell ref="J19:L19"/>
    <mergeCell ref="J18:L18"/>
    <mergeCell ref="J17:L17"/>
    <mergeCell ref="J16:L16"/>
    <mergeCell ref="J15:L15"/>
    <mergeCell ref="B3:C3"/>
    <mergeCell ref="J8:L8"/>
    <mergeCell ref="J7:L7"/>
    <mergeCell ref="J9:L9"/>
    <mergeCell ref="G3:L5"/>
    <mergeCell ref="B5:C5"/>
    <mergeCell ref="A7:B7"/>
  </mergeCells>
  <phoneticPr fontId="2"/>
  <printOptions horizontalCentered="1" verticalCentered="1"/>
  <pageMargins left="0.15748031496062992" right="0.15748031496062992" top="0.15748031496062992" bottom="0" header="0" footer="0"/>
  <pageSetup paperSize="9" scale="73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27"/>
  <sheetViews>
    <sheetView view="pageBreakPreview" zoomScale="87" zoomScaleNormal="100" zoomScaleSheetLayoutView="87" zoomScalePageLayoutView="80" workbookViewId="0">
      <selection activeCell="E9" sqref="E9"/>
    </sheetView>
  </sheetViews>
  <sheetFormatPr defaultRowHeight="18.75" x14ac:dyDescent="0.4"/>
  <cols>
    <col min="1" max="2" width="4.875" customWidth="1"/>
    <col min="3" max="3" width="30.25" customWidth="1"/>
    <col min="4" max="7" width="15.5" style="17" customWidth="1"/>
    <col min="8" max="8" width="15.5" customWidth="1"/>
    <col min="9" max="9" width="8.375" customWidth="1"/>
    <col min="10" max="10" width="25.625" customWidth="1"/>
    <col min="11" max="11" width="14.75" customWidth="1"/>
    <col min="12" max="12" width="4" customWidth="1"/>
  </cols>
  <sheetData>
    <row r="1" spans="1:12" ht="27" customHeight="1" thickBot="1" x14ac:dyDescent="0.45">
      <c r="A1" s="201" t="s">
        <v>55</v>
      </c>
      <c r="B1" s="201"/>
      <c r="C1" s="201"/>
    </row>
    <row r="2" spans="1:12" ht="18.75" customHeight="1" x14ac:dyDescent="0.4">
      <c r="A2" s="185" t="s">
        <v>0</v>
      </c>
      <c r="B2" s="186"/>
      <c r="C2" s="187" t="s">
        <v>3</v>
      </c>
      <c r="D2" s="202" t="s">
        <v>4</v>
      </c>
      <c r="E2" s="191" t="s">
        <v>5</v>
      </c>
      <c r="F2" s="83"/>
      <c r="G2" s="92"/>
      <c r="H2" s="193" t="s">
        <v>7</v>
      </c>
      <c r="I2" s="195" t="s">
        <v>8</v>
      </c>
      <c r="J2" s="179" t="s">
        <v>12</v>
      </c>
      <c r="K2" s="180"/>
      <c r="L2" s="181"/>
    </row>
    <row r="3" spans="1:12" ht="33" x14ac:dyDescent="0.4">
      <c r="A3" s="85" t="s">
        <v>1</v>
      </c>
      <c r="B3" s="89" t="s">
        <v>2</v>
      </c>
      <c r="C3" s="188"/>
      <c r="D3" s="203"/>
      <c r="E3" s="192"/>
      <c r="F3" s="74" t="s">
        <v>6</v>
      </c>
      <c r="G3" s="70" t="s">
        <v>9</v>
      </c>
      <c r="H3" s="200"/>
      <c r="I3" s="196"/>
      <c r="J3" s="176" t="s">
        <v>53</v>
      </c>
      <c r="K3" s="177"/>
      <c r="L3" s="178"/>
    </row>
    <row r="4" spans="1:12" s="1" customFormat="1" ht="31.5" customHeight="1" x14ac:dyDescent="0.4">
      <c r="A4" s="87"/>
      <c r="B4" s="90"/>
      <c r="C4" s="96"/>
      <c r="D4" s="147"/>
      <c r="E4" s="68"/>
      <c r="F4" s="76"/>
      <c r="G4" s="72"/>
      <c r="H4" s="148"/>
      <c r="I4" s="102"/>
      <c r="J4" s="170"/>
      <c r="K4" s="171"/>
      <c r="L4" s="172"/>
    </row>
    <row r="5" spans="1:12" s="1" customFormat="1" ht="31.5" customHeight="1" x14ac:dyDescent="0.4">
      <c r="A5" s="87"/>
      <c r="B5" s="90"/>
      <c r="C5" s="97"/>
      <c r="D5" s="93"/>
      <c r="E5" s="68"/>
      <c r="F5" s="76"/>
      <c r="G5" s="72"/>
      <c r="H5" s="148"/>
      <c r="I5" s="105"/>
      <c r="J5" s="170"/>
      <c r="K5" s="171"/>
      <c r="L5" s="172"/>
    </row>
    <row r="6" spans="1:12" s="1" customFormat="1" ht="31.5" customHeight="1" x14ac:dyDescent="0.4">
      <c r="A6" s="87"/>
      <c r="B6" s="90"/>
      <c r="C6" s="98"/>
      <c r="D6" s="94"/>
      <c r="E6" s="81"/>
      <c r="F6" s="82"/>
      <c r="G6" s="151"/>
      <c r="H6" s="110"/>
      <c r="I6" s="104"/>
      <c r="J6" s="170"/>
      <c r="K6" s="171"/>
      <c r="L6" s="172"/>
    </row>
    <row r="7" spans="1:12" s="1" customFormat="1" ht="31.5" customHeight="1" x14ac:dyDescent="0.4">
      <c r="A7" s="87"/>
      <c r="B7" s="90"/>
      <c r="C7" s="97"/>
      <c r="D7" s="93"/>
      <c r="E7" s="68"/>
      <c r="F7" s="76"/>
      <c r="G7" s="72"/>
      <c r="H7" s="110"/>
      <c r="I7" s="105"/>
      <c r="J7" s="170"/>
      <c r="K7" s="171"/>
      <c r="L7" s="172"/>
    </row>
    <row r="8" spans="1:12" s="1" customFormat="1" ht="31.5" customHeight="1" x14ac:dyDescent="0.4">
      <c r="A8" s="87"/>
      <c r="B8" s="90"/>
      <c r="C8" s="97"/>
      <c r="D8" s="93"/>
      <c r="E8" s="68"/>
      <c r="F8" s="76"/>
      <c r="G8" s="72"/>
      <c r="H8" s="110"/>
      <c r="I8" s="105"/>
      <c r="J8" s="170"/>
      <c r="K8" s="171"/>
      <c r="L8" s="172"/>
    </row>
    <row r="9" spans="1:12" s="1" customFormat="1" ht="31.5" customHeight="1" x14ac:dyDescent="0.4">
      <c r="A9" s="87"/>
      <c r="B9" s="90"/>
      <c r="C9" s="97"/>
      <c r="D9" s="93"/>
      <c r="E9" s="68"/>
      <c r="F9" s="76"/>
      <c r="G9" s="72"/>
      <c r="H9" s="110"/>
      <c r="I9" s="105"/>
      <c r="J9" s="170"/>
      <c r="K9" s="171"/>
      <c r="L9" s="172"/>
    </row>
    <row r="10" spans="1:12" s="1" customFormat="1" ht="31.5" customHeight="1" x14ac:dyDescent="0.4">
      <c r="A10" s="87"/>
      <c r="B10" s="90"/>
      <c r="C10" s="97"/>
      <c r="D10" s="93"/>
      <c r="E10" s="68"/>
      <c r="F10" s="76"/>
      <c r="G10" s="72"/>
      <c r="H10" s="110"/>
      <c r="I10" s="105"/>
      <c r="J10" s="170"/>
      <c r="K10" s="171"/>
      <c r="L10" s="172"/>
    </row>
    <row r="11" spans="1:12" s="1" customFormat="1" ht="31.5" customHeight="1" x14ac:dyDescent="0.4">
      <c r="A11" s="87"/>
      <c r="B11" s="90"/>
      <c r="C11" s="97"/>
      <c r="D11" s="93"/>
      <c r="E11" s="68"/>
      <c r="F11" s="76"/>
      <c r="G11" s="72"/>
      <c r="H11" s="110"/>
      <c r="I11" s="105"/>
      <c r="J11" s="170"/>
      <c r="K11" s="171"/>
      <c r="L11" s="172"/>
    </row>
    <row r="12" spans="1:12" s="1" customFormat="1" ht="31.5" customHeight="1" x14ac:dyDescent="0.4">
      <c r="A12" s="87"/>
      <c r="B12" s="90"/>
      <c r="C12" s="97"/>
      <c r="D12" s="93"/>
      <c r="E12" s="68"/>
      <c r="F12" s="76"/>
      <c r="G12" s="72"/>
      <c r="H12" s="110"/>
      <c r="I12" s="105"/>
      <c r="J12" s="170"/>
      <c r="K12" s="171"/>
      <c r="L12" s="172"/>
    </row>
    <row r="13" spans="1:12" s="1" customFormat="1" ht="31.5" customHeight="1" x14ac:dyDescent="0.4">
      <c r="A13" s="87"/>
      <c r="B13" s="90"/>
      <c r="C13" s="97"/>
      <c r="D13" s="93"/>
      <c r="E13" s="68"/>
      <c r="F13" s="76"/>
      <c r="G13" s="72"/>
      <c r="H13" s="110"/>
      <c r="I13" s="105"/>
      <c r="J13" s="170"/>
      <c r="K13" s="171"/>
      <c r="L13" s="172"/>
    </row>
    <row r="14" spans="1:12" s="1" customFormat="1" ht="31.5" customHeight="1" x14ac:dyDescent="0.4">
      <c r="A14" s="87"/>
      <c r="B14" s="90"/>
      <c r="C14" s="97"/>
      <c r="D14" s="93"/>
      <c r="E14" s="68"/>
      <c r="F14" s="76"/>
      <c r="G14" s="72"/>
      <c r="H14" s="110"/>
      <c r="I14" s="105"/>
      <c r="J14" s="170"/>
      <c r="K14" s="171"/>
      <c r="L14" s="172"/>
    </row>
    <row r="15" spans="1:12" s="1" customFormat="1" ht="31.5" customHeight="1" x14ac:dyDescent="0.4">
      <c r="A15" s="87"/>
      <c r="B15" s="90"/>
      <c r="C15" s="97"/>
      <c r="D15" s="93"/>
      <c r="E15" s="68"/>
      <c r="F15" s="76"/>
      <c r="G15" s="72"/>
      <c r="H15" s="110"/>
      <c r="I15" s="105"/>
      <c r="J15" s="170"/>
      <c r="K15" s="171"/>
      <c r="L15" s="172"/>
    </row>
    <row r="16" spans="1:12" s="1" customFormat="1" ht="31.5" customHeight="1" x14ac:dyDescent="0.4">
      <c r="A16" s="87"/>
      <c r="B16" s="90"/>
      <c r="C16" s="97"/>
      <c r="D16" s="93"/>
      <c r="E16" s="68"/>
      <c r="F16" s="76"/>
      <c r="G16" s="72"/>
      <c r="H16" s="110"/>
      <c r="I16" s="105"/>
      <c r="J16" s="170"/>
      <c r="K16" s="171"/>
      <c r="L16" s="172"/>
    </row>
    <row r="17" spans="1:12" s="1" customFormat="1" ht="31.5" customHeight="1" x14ac:dyDescent="0.4">
      <c r="A17" s="87"/>
      <c r="B17" s="90"/>
      <c r="C17" s="97"/>
      <c r="D17" s="93"/>
      <c r="E17" s="68"/>
      <c r="F17" s="76"/>
      <c r="G17" s="72"/>
      <c r="H17" s="110"/>
      <c r="I17" s="105"/>
      <c r="J17" s="170"/>
      <c r="K17" s="171"/>
      <c r="L17" s="172"/>
    </row>
    <row r="18" spans="1:12" s="1" customFormat="1" ht="31.5" customHeight="1" x14ac:dyDescent="0.4">
      <c r="A18" s="87"/>
      <c r="B18" s="90"/>
      <c r="C18" s="97"/>
      <c r="D18" s="93"/>
      <c r="E18" s="68"/>
      <c r="F18" s="76"/>
      <c r="G18" s="72"/>
      <c r="H18" s="110"/>
      <c r="I18" s="105"/>
      <c r="J18" s="170"/>
      <c r="K18" s="171"/>
      <c r="L18" s="172"/>
    </row>
    <row r="19" spans="1:12" s="1" customFormat="1" ht="31.5" customHeight="1" x14ac:dyDescent="0.4">
      <c r="A19" s="87"/>
      <c r="B19" s="90"/>
      <c r="C19" s="97"/>
      <c r="D19" s="93"/>
      <c r="E19" s="68"/>
      <c r="F19" s="76"/>
      <c r="G19" s="72"/>
      <c r="H19" s="110"/>
      <c r="I19" s="105"/>
      <c r="J19" s="170"/>
      <c r="K19" s="171"/>
      <c r="L19" s="172"/>
    </row>
    <row r="20" spans="1:12" s="1" customFormat="1" ht="31.5" customHeight="1" x14ac:dyDescent="0.4">
      <c r="A20" s="87"/>
      <c r="B20" s="90"/>
      <c r="C20" s="97"/>
      <c r="D20" s="93"/>
      <c r="E20" s="68"/>
      <c r="F20" s="76"/>
      <c r="G20" s="72"/>
      <c r="H20" s="110"/>
      <c r="I20" s="105"/>
      <c r="J20" s="170"/>
      <c r="K20" s="171"/>
      <c r="L20" s="172"/>
    </row>
    <row r="21" spans="1:12" s="1" customFormat="1" ht="31.5" customHeight="1" x14ac:dyDescent="0.4">
      <c r="A21" s="87"/>
      <c r="B21" s="90"/>
      <c r="C21" s="97"/>
      <c r="D21" s="93"/>
      <c r="E21" s="68"/>
      <c r="F21" s="76"/>
      <c r="G21" s="72"/>
      <c r="H21" s="110"/>
      <c r="I21" s="105"/>
      <c r="J21" s="170"/>
      <c r="K21" s="171"/>
      <c r="L21" s="172"/>
    </row>
    <row r="22" spans="1:12" s="1" customFormat="1" ht="31.5" customHeight="1" thickBot="1" x14ac:dyDescent="0.45">
      <c r="A22" s="88"/>
      <c r="B22" s="91"/>
      <c r="C22" s="99"/>
      <c r="D22" s="95"/>
      <c r="E22" s="69"/>
      <c r="F22" s="77"/>
      <c r="G22" s="73"/>
      <c r="H22" s="111"/>
      <c r="I22" s="106"/>
      <c r="J22" s="197"/>
      <c r="K22" s="198"/>
      <c r="L22" s="199"/>
    </row>
    <row r="23" spans="1:12" s="1" customFormat="1" ht="33" customHeight="1" thickTop="1" thickBot="1" x14ac:dyDescent="0.45">
      <c r="A23" s="5"/>
      <c r="B23" s="5"/>
      <c r="C23" s="100" t="s">
        <v>10</v>
      </c>
      <c r="D23" s="94"/>
      <c r="E23" s="81"/>
      <c r="F23" s="82"/>
      <c r="G23" s="117"/>
      <c r="H23" s="82"/>
      <c r="I23" s="107"/>
      <c r="J23" s="107"/>
      <c r="K23" s="107"/>
      <c r="L23" s="5"/>
    </row>
    <row r="24" spans="1:12" ht="33" customHeight="1" thickBot="1" x14ac:dyDescent="0.45">
      <c r="A24" s="9"/>
      <c r="B24" s="9"/>
      <c r="C24" s="118" t="s">
        <v>11</v>
      </c>
      <c r="D24" s="119"/>
      <c r="E24" s="120"/>
      <c r="F24" s="122"/>
      <c r="G24" s="57"/>
      <c r="H24" s="121"/>
      <c r="I24" s="108"/>
      <c r="J24" s="130" t="s">
        <v>51</v>
      </c>
      <c r="K24" s="131"/>
      <c r="L24" s="56"/>
    </row>
    <row r="25" spans="1:12" ht="6.75" customHeight="1" thickBot="1" x14ac:dyDescent="0.45">
      <c r="A25" s="9"/>
      <c r="B25" s="9"/>
      <c r="C25" s="128"/>
      <c r="D25" s="112"/>
      <c r="E25" s="112"/>
      <c r="F25" s="112"/>
      <c r="G25" s="112"/>
      <c r="H25" s="129"/>
      <c r="I25" s="108"/>
      <c r="J25" s="123"/>
      <c r="K25" s="108"/>
      <c r="L25" s="56"/>
    </row>
    <row r="26" spans="1:12" ht="33" customHeight="1" thickTop="1" thickBot="1" x14ac:dyDescent="0.45">
      <c r="C26" s="113"/>
      <c r="D26" s="114"/>
      <c r="E26" s="114"/>
      <c r="F26" s="114"/>
      <c r="H26" s="17"/>
      <c r="J26" s="132" t="s">
        <v>52</v>
      </c>
      <c r="K26" s="133"/>
      <c r="L26" s="55"/>
    </row>
    <row r="27" spans="1:12" ht="19.5" thickTop="1" x14ac:dyDescent="0.4"/>
  </sheetData>
  <mergeCells count="28">
    <mergeCell ref="A1:C1"/>
    <mergeCell ref="J17:L17"/>
    <mergeCell ref="J18:L18"/>
    <mergeCell ref="J19:L19"/>
    <mergeCell ref="J20:L20"/>
    <mergeCell ref="J3:L3"/>
    <mergeCell ref="J4:L4"/>
    <mergeCell ref="J5:L5"/>
    <mergeCell ref="J6:L6"/>
    <mergeCell ref="J10:L10"/>
    <mergeCell ref="J7:L7"/>
    <mergeCell ref="J8:L8"/>
    <mergeCell ref="J9:L9"/>
    <mergeCell ref="A2:B2"/>
    <mergeCell ref="C2:C3"/>
    <mergeCell ref="D2:D3"/>
    <mergeCell ref="J22:L22"/>
    <mergeCell ref="J11:L11"/>
    <mergeCell ref="J12:L12"/>
    <mergeCell ref="J13:L13"/>
    <mergeCell ref="J14:L14"/>
    <mergeCell ref="J15:L15"/>
    <mergeCell ref="J16:L16"/>
    <mergeCell ref="E2:E3"/>
    <mergeCell ref="H2:H3"/>
    <mergeCell ref="I2:I3"/>
    <mergeCell ref="J2:L2"/>
    <mergeCell ref="J21:L21"/>
  </mergeCells>
  <phoneticPr fontId="2"/>
  <printOptions horizontalCentered="1" verticalCentered="1"/>
  <pageMargins left="0.15748031496062992" right="0.15748031496062992" top="0.15748031496062992" bottom="0" header="0" footer="0"/>
  <pageSetup paperSize="9" scale="74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0"/>
  <sheetViews>
    <sheetView view="pageBreakPreview" topLeftCell="A22" zoomScale="90" zoomScaleNormal="100" zoomScaleSheetLayoutView="90" zoomScalePageLayoutView="80" workbookViewId="0">
      <selection activeCell="A29" sqref="A29"/>
    </sheetView>
  </sheetViews>
  <sheetFormatPr defaultRowHeight="18.75" x14ac:dyDescent="0.4"/>
  <cols>
    <col min="1" max="2" width="4.875" customWidth="1"/>
    <col min="3" max="3" width="30.25" customWidth="1"/>
    <col min="4" max="7" width="15.5" style="17" customWidth="1"/>
    <col min="8" max="8" width="15.5" customWidth="1"/>
    <col min="9" max="9" width="8.375" customWidth="1"/>
    <col min="10" max="10" width="25.625" customWidth="1"/>
    <col min="11" max="11" width="15.625" customWidth="1"/>
    <col min="12" max="12" width="4" customWidth="1"/>
    <col min="13" max="13" width="9" customWidth="1"/>
  </cols>
  <sheetData>
    <row r="1" spans="1:12" ht="7.5" customHeight="1" thickBot="1" x14ac:dyDescent="0.45">
      <c r="A1" s="173" t="s">
        <v>57</v>
      </c>
      <c r="B1" s="173"/>
      <c r="C1" s="173"/>
    </row>
    <row r="2" spans="1:12" ht="18" customHeight="1" thickBot="1" x14ac:dyDescent="0.45">
      <c r="A2" s="173"/>
      <c r="B2" s="173"/>
      <c r="C2" s="173"/>
      <c r="D2" s="124"/>
      <c r="E2" s="52"/>
      <c r="F2" s="32" t="s">
        <v>34</v>
      </c>
      <c r="G2" s="127" t="s">
        <v>38</v>
      </c>
      <c r="H2" s="58"/>
      <c r="I2" s="58"/>
      <c r="J2" s="58"/>
      <c r="K2" s="58"/>
      <c r="L2" s="58"/>
    </row>
    <row r="3" spans="1:12" ht="28.5" customHeight="1" thickBot="1" x14ac:dyDescent="0.45">
      <c r="B3" s="174" t="s">
        <v>50</v>
      </c>
      <c r="C3" s="175"/>
      <c r="D3" s="126"/>
      <c r="F3" s="146"/>
      <c r="G3" s="156" t="s">
        <v>49</v>
      </c>
      <c r="H3" s="156"/>
      <c r="I3" s="156"/>
      <c r="J3" s="156"/>
      <c r="K3" s="156"/>
      <c r="L3" s="156"/>
    </row>
    <row r="4" spans="1:12" ht="6.75" customHeight="1" thickBot="1" x14ac:dyDescent="0.45">
      <c r="B4" s="123"/>
      <c r="C4" s="123"/>
      <c r="D4" s="124"/>
      <c r="F4" s="125"/>
      <c r="G4" s="156"/>
      <c r="H4" s="156"/>
      <c r="I4" s="156"/>
      <c r="J4" s="156"/>
      <c r="K4" s="156"/>
      <c r="L4" s="156"/>
    </row>
    <row r="5" spans="1:12" ht="28.5" customHeight="1" thickTop="1" thickBot="1" x14ac:dyDescent="0.45">
      <c r="B5" s="157" t="s">
        <v>36</v>
      </c>
      <c r="C5" s="158"/>
      <c r="D5" s="134"/>
      <c r="G5" s="156"/>
      <c r="H5" s="156"/>
      <c r="I5" s="156"/>
      <c r="J5" s="156"/>
      <c r="K5" s="156"/>
      <c r="L5" s="156"/>
    </row>
    <row r="6" spans="1:12" ht="12.75" customHeight="1" thickTop="1" thickBot="1" x14ac:dyDescent="0.45">
      <c r="D6" s="33"/>
    </row>
    <row r="7" spans="1:12" ht="18.75" customHeight="1" x14ac:dyDescent="0.4">
      <c r="A7" s="185" t="s">
        <v>0</v>
      </c>
      <c r="B7" s="186"/>
      <c r="C7" s="187" t="s">
        <v>3</v>
      </c>
      <c r="D7" s="189" t="s">
        <v>4</v>
      </c>
      <c r="E7" s="191" t="s">
        <v>5</v>
      </c>
      <c r="F7" s="83"/>
      <c r="G7" s="92"/>
      <c r="H7" s="193" t="s">
        <v>7</v>
      </c>
      <c r="I7" s="195" t="s">
        <v>8</v>
      </c>
      <c r="J7" s="179" t="s">
        <v>12</v>
      </c>
      <c r="K7" s="180"/>
      <c r="L7" s="181"/>
    </row>
    <row r="8" spans="1:12" ht="33.75" thickBot="1" x14ac:dyDescent="0.45">
      <c r="A8" s="85" t="s">
        <v>1</v>
      </c>
      <c r="B8" s="89" t="s">
        <v>2</v>
      </c>
      <c r="C8" s="188"/>
      <c r="D8" s="190"/>
      <c r="E8" s="192"/>
      <c r="F8" s="74" t="s">
        <v>6</v>
      </c>
      <c r="G8" s="70" t="s">
        <v>9</v>
      </c>
      <c r="H8" s="194"/>
      <c r="I8" s="196"/>
      <c r="J8" s="176" t="s">
        <v>53</v>
      </c>
      <c r="K8" s="177"/>
      <c r="L8" s="178"/>
    </row>
    <row r="9" spans="1:12" s="1" customFormat="1" ht="32.25" customHeight="1" thickTop="1" thickBot="1" x14ac:dyDescent="0.45">
      <c r="A9" s="86">
        <v>4</v>
      </c>
      <c r="B9" s="67">
        <v>1</v>
      </c>
      <c r="C9" s="115" t="s">
        <v>35</v>
      </c>
      <c r="D9" s="144">
        <f>D5</f>
        <v>0</v>
      </c>
      <c r="E9" s="71"/>
      <c r="F9" s="75"/>
      <c r="G9" s="71"/>
      <c r="H9" s="145">
        <f>D9</f>
        <v>0</v>
      </c>
      <c r="I9" s="101"/>
      <c r="J9" s="182" t="s">
        <v>37</v>
      </c>
      <c r="K9" s="183"/>
      <c r="L9" s="184"/>
    </row>
    <row r="10" spans="1:12" s="1" customFormat="1" ht="31.5" customHeight="1" thickTop="1" x14ac:dyDescent="0.4">
      <c r="A10" s="87"/>
      <c r="B10" s="90"/>
      <c r="C10" s="96"/>
      <c r="D10" s="36"/>
      <c r="E10" s="78"/>
      <c r="F10" s="79"/>
      <c r="G10" s="80"/>
      <c r="H10" s="136">
        <f>H9+D10-E10</f>
        <v>0</v>
      </c>
      <c r="I10" s="102"/>
      <c r="J10" s="170"/>
      <c r="K10" s="171"/>
      <c r="L10" s="172"/>
    </row>
    <row r="11" spans="1:12" s="1" customFormat="1" ht="31.5" customHeight="1" x14ac:dyDescent="0.4">
      <c r="A11" s="87"/>
      <c r="B11" s="90"/>
      <c r="C11" s="97"/>
      <c r="D11" s="93"/>
      <c r="E11" s="68"/>
      <c r="F11" s="76"/>
      <c r="G11" s="72"/>
      <c r="H11" s="137">
        <f t="shared" ref="H11:H25" si="0">H10+D11-E11</f>
        <v>0</v>
      </c>
      <c r="I11" s="103"/>
      <c r="J11" s="167"/>
      <c r="K11" s="168"/>
      <c r="L11" s="169"/>
    </row>
    <row r="12" spans="1:12" s="1" customFormat="1" ht="31.5" customHeight="1" x14ac:dyDescent="0.4">
      <c r="A12" s="87"/>
      <c r="B12" s="90"/>
      <c r="C12" s="98"/>
      <c r="D12" s="94"/>
      <c r="E12" s="81"/>
      <c r="F12" s="82"/>
      <c r="G12" s="72"/>
      <c r="H12" s="137">
        <f t="shared" si="0"/>
        <v>0</v>
      </c>
      <c r="I12" s="104"/>
      <c r="J12" s="170"/>
      <c r="K12" s="171"/>
      <c r="L12" s="172"/>
    </row>
    <row r="13" spans="1:12" s="1" customFormat="1" ht="31.5" customHeight="1" x14ac:dyDescent="0.4">
      <c r="A13" s="87"/>
      <c r="B13" s="90"/>
      <c r="C13" s="97"/>
      <c r="D13" s="93"/>
      <c r="E13" s="68"/>
      <c r="F13" s="76"/>
      <c r="G13" s="72"/>
      <c r="H13" s="137">
        <f t="shared" si="0"/>
        <v>0</v>
      </c>
      <c r="I13" s="105"/>
      <c r="J13" s="170"/>
      <c r="K13" s="171"/>
      <c r="L13" s="172"/>
    </row>
    <row r="14" spans="1:12" s="1" customFormat="1" ht="31.5" customHeight="1" x14ac:dyDescent="0.4">
      <c r="A14" s="87"/>
      <c r="B14" s="90"/>
      <c r="C14" s="97"/>
      <c r="D14" s="93"/>
      <c r="E14" s="68"/>
      <c r="F14" s="76"/>
      <c r="G14" s="72"/>
      <c r="H14" s="137">
        <f t="shared" si="0"/>
        <v>0</v>
      </c>
      <c r="I14" s="105"/>
      <c r="J14" s="170"/>
      <c r="K14" s="171"/>
      <c r="L14" s="172"/>
    </row>
    <row r="15" spans="1:12" s="1" customFormat="1" ht="31.5" customHeight="1" x14ac:dyDescent="0.4">
      <c r="A15" s="87"/>
      <c r="B15" s="90"/>
      <c r="C15" s="97"/>
      <c r="D15" s="93"/>
      <c r="E15" s="68"/>
      <c r="F15" s="76"/>
      <c r="G15" s="72"/>
      <c r="H15" s="137">
        <f t="shared" si="0"/>
        <v>0</v>
      </c>
      <c r="I15" s="105"/>
      <c r="J15" s="170"/>
      <c r="K15" s="171"/>
      <c r="L15" s="172"/>
    </row>
    <row r="16" spans="1:12" s="1" customFormat="1" ht="31.5" customHeight="1" x14ac:dyDescent="0.4">
      <c r="A16" s="87"/>
      <c r="B16" s="90"/>
      <c r="C16" s="97"/>
      <c r="D16" s="93"/>
      <c r="E16" s="68"/>
      <c r="F16" s="76"/>
      <c r="G16" s="72"/>
      <c r="H16" s="137">
        <f t="shared" si="0"/>
        <v>0</v>
      </c>
      <c r="I16" s="105"/>
      <c r="J16" s="170"/>
      <c r="K16" s="171"/>
      <c r="L16" s="172"/>
    </row>
    <row r="17" spans="1:12" s="1" customFormat="1" ht="31.5" customHeight="1" x14ac:dyDescent="0.4">
      <c r="A17" s="87"/>
      <c r="B17" s="90"/>
      <c r="C17" s="97"/>
      <c r="D17" s="93"/>
      <c r="E17" s="68"/>
      <c r="F17" s="76"/>
      <c r="G17" s="72"/>
      <c r="H17" s="137">
        <f t="shared" si="0"/>
        <v>0</v>
      </c>
      <c r="I17" s="105"/>
      <c r="J17" s="170"/>
      <c r="K17" s="171"/>
      <c r="L17" s="172"/>
    </row>
    <row r="18" spans="1:12" s="1" customFormat="1" ht="31.5" customHeight="1" x14ac:dyDescent="0.4">
      <c r="A18" s="87"/>
      <c r="B18" s="90"/>
      <c r="C18" s="97"/>
      <c r="D18" s="93"/>
      <c r="E18" s="68"/>
      <c r="F18" s="76"/>
      <c r="G18" s="72"/>
      <c r="H18" s="137">
        <f t="shared" si="0"/>
        <v>0</v>
      </c>
      <c r="I18" s="105"/>
      <c r="J18" s="170"/>
      <c r="K18" s="171"/>
      <c r="L18" s="172"/>
    </row>
    <row r="19" spans="1:12" s="1" customFormat="1" ht="31.5" customHeight="1" x14ac:dyDescent="0.4">
      <c r="A19" s="87"/>
      <c r="B19" s="90"/>
      <c r="C19" s="97"/>
      <c r="D19" s="93"/>
      <c r="E19" s="68"/>
      <c r="F19" s="76"/>
      <c r="G19" s="72"/>
      <c r="H19" s="137">
        <f t="shared" si="0"/>
        <v>0</v>
      </c>
      <c r="I19" s="105"/>
      <c r="J19" s="170"/>
      <c r="K19" s="171"/>
      <c r="L19" s="172"/>
    </row>
    <row r="20" spans="1:12" s="1" customFormat="1" ht="31.5" customHeight="1" x14ac:dyDescent="0.4">
      <c r="A20" s="87"/>
      <c r="B20" s="90"/>
      <c r="C20" s="97"/>
      <c r="D20" s="93"/>
      <c r="E20" s="68"/>
      <c r="F20" s="76"/>
      <c r="G20" s="72"/>
      <c r="H20" s="137">
        <f t="shared" si="0"/>
        <v>0</v>
      </c>
      <c r="I20" s="105"/>
      <c r="J20" s="170"/>
      <c r="K20" s="171"/>
      <c r="L20" s="172"/>
    </row>
    <row r="21" spans="1:12" s="1" customFormat="1" ht="31.5" customHeight="1" x14ac:dyDescent="0.4">
      <c r="A21" s="87"/>
      <c r="B21" s="90"/>
      <c r="C21" s="97"/>
      <c r="D21" s="93"/>
      <c r="E21" s="68"/>
      <c r="F21" s="76"/>
      <c r="G21" s="72"/>
      <c r="H21" s="137">
        <f t="shared" si="0"/>
        <v>0</v>
      </c>
      <c r="I21" s="105"/>
      <c r="J21" s="170"/>
      <c r="K21" s="171"/>
      <c r="L21" s="172"/>
    </row>
    <row r="22" spans="1:12" s="1" customFormat="1" ht="31.5" customHeight="1" x14ac:dyDescent="0.4">
      <c r="A22" s="87"/>
      <c r="B22" s="90"/>
      <c r="C22" s="97"/>
      <c r="D22" s="93"/>
      <c r="E22" s="68"/>
      <c r="F22" s="76"/>
      <c r="G22" s="72"/>
      <c r="H22" s="137">
        <f t="shared" si="0"/>
        <v>0</v>
      </c>
      <c r="I22" s="105"/>
      <c r="J22" s="170"/>
      <c r="K22" s="171"/>
      <c r="L22" s="172"/>
    </row>
    <row r="23" spans="1:12" s="1" customFormat="1" ht="31.5" customHeight="1" x14ac:dyDescent="0.4">
      <c r="A23" s="87"/>
      <c r="B23" s="90"/>
      <c r="C23" s="97"/>
      <c r="D23" s="93"/>
      <c r="E23" s="68"/>
      <c r="F23" s="76"/>
      <c r="G23" s="72"/>
      <c r="H23" s="137">
        <f t="shared" si="0"/>
        <v>0</v>
      </c>
      <c r="I23" s="105"/>
      <c r="J23" s="170"/>
      <c r="K23" s="171"/>
      <c r="L23" s="172"/>
    </row>
    <row r="24" spans="1:12" s="1" customFormat="1" ht="31.5" customHeight="1" x14ac:dyDescent="0.4">
      <c r="A24" s="87"/>
      <c r="B24" s="90"/>
      <c r="C24" s="97"/>
      <c r="D24" s="93"/>
      <c r="E24" s="68"/>
      <c r="F24" s="76"/>
      <c r="G24" s="72"/>
      <c r="H24" s="137">
        <f t="shared" si="0"/>
        <v>0</v>
      </c>
      <c r="I24" s="105"/>
      <c r="J24" s="170"/>
      <c r="K24" s="171"/>
      <c r="L24" s="172"/>
    </row>
    <row r="25" spans="1:12" s="1" customFormat="1" ht="31.5" customHeight="1" thickBot="1" x14ac:dyDescent="0.45">
      <c r="A25" s="88"/>
      <c r="B25" s="91"/>
      <c r="C25" s="99"/>
      <c r="D25" s="95"/>
      <c r="E25" s="69"/>
      <c r="F25" s="77"/>
      <c r="G25" s="73"/>
      <c r="H25" s="138">
        <f t="shared" si="0"/>
        <v>0</v>
      </c>
      <c r="I25" s="106"/>
      <c r="J25" s="197"/>
      <c r="K25" s="198"/>
      <c r="L25" s="199"/>
    </row>
    <row r="26" spans="1:12" s="1" customFormat="1" ht="33" customHeight="1" thickTop="1" thickBot="1" x14ac:dyDescent="0.45">
      <c r="A26" s="5"/>
      <c r="B26" s="5"/>
      <c r="C26" s="100" t="s">
        <v>10</v>
      </c>
      <c r="D26" s="139">
        <f>SUM(D9:D25)</f>
        <v>0</v>
      </c>
      <c r="E26" s="140">
        <f>SUM(E10:E25)</f>
        <v>0</v>
      </c>
      <c r="F26" s="141">
        <f>SUM(F10:F25)</f>
        <v>0</v>
      </c>
      <c r="G26" s="117"/>
      <c r="H26" s="82"/>
      <c r="I26" s="107"/>
      <c r="J26" s="107"/>
      <c r="K26" s="107"/>
      <c r="L26" s="5"/>
    </row>
    <row r="27" spans="1:12" ht="33" customHeight="1" thickBot="1" x14ac:dyDescent="0.45">
      <c r="A27" s="9"/>
      <c r="B27" s="9"/>
      <c r="C27" s="118" t="s">
        <v>11</v>
      </c>
      <c r="D27" s="119"/>
      <c r="E27" s="120"/>
      <c r="F27" s="122"/>
      <c r="G27" s="57"/>
      <c r="H27" s="121"/>
      <c r="I27" s="108"/>
      <c r="J27" s="130" t="s">
        <v>51</v>
      </c>
      <c r="K27" s="131"/>
      <c r="L27" s="56"/>
    </row>
    <row r="28" spans="1:12" ht="6.75" customHeight="1" thickBot="1" x14ac:dyDescent="0.45">
      <c r="A28" s="9"/>
      <c r="B28" s="9"/>
      <c r="C28" s="128"/>
      <c r="D28" s="112"/>
      <c r="E28" s="112"/>
      <c r="F28" s="112"/>
      <c r="G28" s="112"/>
      <c r="H28" s="129"/>
      <c r="I28" s="108"/>
      <c r="J28" s="123"/>
      <c r="K28" s="108"/>
      <c r="L28" s="56"/>
    </row>
    <row r="29" spans="1:12" ht="33" customHeight="1" thickTop="1" thickBot="1" x14ac:dyDescent="0.45">
      <c r="A29" s="143" t="s">
        <v>54</v>
      </c>
      <c r="C29" s="142"/>
      <c r="D29" s="114"/>
      <c r="E29" s="114"/>
      <c r="F29" s="114"/>
      <c r="H29" s="17"/>
      <c r="J29" s="132" t="s">
        <v>52</v>
      </c>
      <c r="K29" s="133"/>
      <c r="L29" s="55"/>
    </row>
    <row r="30" spans="1:12" ht="19.5" thickTop="1" x14ac:dyDescent="0.4"/>
  </sheetData>
  <mergeCells count="29">
    <mergeCell ref="J12:L12"/>
    <mergeCell ref="J25:L25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A1:C2"/>
    <mergeCell ref="J13:L13"/>
    <mergeCell ref="B3:C3"/>
    <mergeCell ref="G3:L5"/>
    <mergeCell ref="B5:C5"/>
    <mergeCell ref="A7:B7"/>
    <mergeCell ref="C7:C8"/>
    <mergeCell ref="D7:D8"/>
    <mergeCell ref="E7:E8"/>
    <mergeCell ref="H7:H8"/>
    <mergeCell ref="I7:I8"/>
    <mergeCell ref="J7:L7"/>
    <mergeCell ref="J8:L8"/>
    <mergeCell ref="J9:L9"/>
    <mergeCell ref="J10:L10"/>
    <mergeCell ref="J11:L11"/>
  </mergeCells>
  <phoneticPr fontId="2"/>
  <printOptions horizontalCentered="1" verticalCentered="1"/>
  <pageMargins left="0.15748031496062992" right="0.15748031496062992" top="0.15748031496062992" bottom="0" header="0" footer="0"/>
  <pageSetup paperSize="9" scale="73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27"/>
  <sheetViews>
    <sheetView tabSelected="1" view="pageBreakPreview" zoomScale="90" zoomScaleNormal="100" zoomScaleSheetLayoutView="90" zoomScalePageLayoutView="80" workbookViewId="0">
      <selection activeCell="E27" sqref="E27"/>
    </sheetView>
  </sheetViews>
  <sheetFormatPr defaultRowHeight="18.75" x14ac:dyDescent="0.4"/>
  <cols>
    <col min="1" max="2" width="4.875" customWidth="1"/>
    <col min="3" max="3" width="30.25" customWidth="1"/>
    <col min="4" max="7" width="15.5" style="17" customWidth="1"/>
    <col min="8" max="8" width="15.5" customWidth="1"/>
    <col min="9" max="9" width="8.375" customWidth="1"/>
    <col min="10" max="10" width="25.625" customWidth="1"/>
    <col min="11" max="11" width="14.75" customWidth="1"/>
    <col min="12" max="12" width="4" customWidth="1"/>
  </cols>
  <sheetData>
    <row r="1" spans="1:12" ht="27" customHeight="1" thickBot="1" x14ac:dyDescent="0.45">
      <c r="A1" s="201" t="s">
        <v>56</v>
      </c>
      <c r="B1" s="201"/>
      <c r="C1" s="201"/>
    </row>
    <row r="2" spans="1:12" ht="18.75" customHeight="1" x14ac:dyDescent="0.4">
      <c r="A2" s="185" t="s">
        <v>0</v>
      </c>
      <c r="B2" s="186"/>
      <c r="C2" s="187" t="s">
        <v>3</v>
      </c>
      <c r="D2" s="202" t="s">
        <v>4</v>
      </c>
      <c r="E2" s="191" t="s">
        <v>5</v>
      </c>
      <c r="F2" s="83"/>
      <c r="G2" s="92"/>
      <c r="H2" s="193" t="s">
        <v>7</v>
      </c>
      <c r="I2" s="195" t="s">
        <v>8</v>
      </c>
      <c r="J2" s="179" t="s">
        <v>12</v>
      </c>
      <c r="K2" s="180"/>
      <c r="L2" s="181"/>
    </row>
    <row r="3" spans="1:12" ht="33" x14ac:dyDescent="0.4">
      <c r="A3" s="85" t="s">
        <v>1</v>
      </c>
      <c r="B3" s="89" t="s">
        <v>2</v>
      </c>
      <c r="C3" s="188"/>
      <c r="D3" s="203"/>
      <c r="E3" s="192"/>
      <c r="F3" s="74" t="s">
        <v>6</v>
      </c>
      <c r="G3" s="70" t="s">
        <v>9</v>
      </c>
      <c r="H3" s="200"/>
      <c r="I3" s="196"/>
      <c r="J3" s="176" t="s">
        <v>53</v>
      </c>
      <c r="K3" s="177"/>
      <c r="L3" s="178"/>
    </row>
    <row r="4" spans="1:12" s="1" customFormat="1" ht="31.5" customHeight="1" x14ac:dyDescent="0.4">
      <c r="A4" s="87"/>
      <c r="B4" s="90"/>
      <c r="C4" s="96"/>
      <c r="D4" s="147"/>
      <c r="E4" s="68"/>
      <c r="F4" s="76"/>
      <c r="G4" s="72"/>
      <c r="H4" s="148"/>
      <c r="I4" s="102"/>
      <c r="J4" s="170"/>
      <c r="K4" s="171"/>
      <c r="L4" s="172"/>
    </row>
    <row r="5" spans="1:12" s="1" customFormat="1" ht="31.5" customHeight="1" x14ac:dyDescent="0.4">
      <c r="A5" s="87"/>
      <c r="B5" s="90"/>
      <c r="C5" s="97"/>
      <c r="D5" s="93"/>
      <c r="E5" s="68"/>
      <c r="F5" s="76"/>
      <c r="G5" s="72"/>
      <c r="H5" s="152">
        <f>H4+D5-E5</f>
        <v>0</v>
      </c>
      <c r="I5" s="105"/>
      <c r="J5" s="170"/>
      <c r="K5" s="171"/>
      <c r="L5" s="172"/>
    </row>
    <row r="6" spans="1:12" s="1" customFormat="1" ht="31.5" customHeight="1" x14ac:dyDescent="0.4">
      <c r="A6" s="87"/>
      <c r="B6" s="90"/>
      <c r="C6" s="98"/>
      <c r="D6" s="94"/>
      <c r="E6" s="81"/>
      <c r="F6" s="82"/>
      <c r="G6" s="151"/>
      <c r="H6" s="137">
        <f t="shared" ref="H6:H22" si="0">H5+D6-E6</f>
        <v>0</v>
      </c>
      <c r="I6" s="104"/>
      <c r="J6" s="170"/>
      <c r="K6" s="171"/>
      <c r="L6" s="172"/>
    </row>
    <row r="7" spans="1:12" s="1" customFormat="1" ht="31.5" customHeight="1" x14ac:dyDescent="0.4">
      <c r="A7" s="87"/>
      <c r="B7" s="90"/>
      <c r="C7" s="97"/>
      <c r="D7" s="93"/>
      <c r="E7" s="68"/>
      <c r="F7" s="76"/>
      <c r="G7" s="72"/>
      <c r="H7" s="137">
        <f t="shared" si="0"/>
        <v>0</v>
      </c>
      <c r="I7" s="105"/>
      <c r="J7" s="170"/>
      <c r="K7" s="171"/>
      <c r="L7" s="172"/>
    </row>
    <row r="8" spans="1:12" s="1" customFormat="1" ht="31.5" customHeight="1" x14ac:dyDescent="0.4">
      <c r="A8" s="87"/>
      <c r="B8" s="90"/>
      <c r="C8" s="97"/>
      <c r="D8" s="93"/>
      <c r="E8" s="68"/>
      <c r="F8" s="76"/>
      <c r="G8" s="72"/>
      <c r="H8" s="137">
        <f t="shared" si="0"/>
        <v>0</v>
      </c>
      <c r="I8" s="105"/>
      <c r="J8" s="170"/>
      <c r="K8" s="171"/>
      <c r="L8" s="172"/>
    </row>
    <row r="9" spans="1:12" s="1" customFormat="1" ht="31.5" customHeight="1" x14ac:dyDescent="0.4">
      <c r="A9" s="87"/>
      <c r="B9" s="90"/>
      <c r="C9" s="97"/>
      <c r="D9" s="93"/>
      <c r="E9" s="68"/>
      <c r="F9" s="76"/>
      <c r="G9" s="72"/>
      <c r="H9" s="137">
        <f t="shared" si="0"/>
        <v>0</v>
      </c>
      <c r="I9" s="105"/>
      <c r="J9" s="170"/>
      <c r="K9" s="171"/>
      <c r="L9" s="172"/>
    </row>
    <row r="10" spans="1:12" s="1" customFormat="1" ht="31.5" customHeight="1" x14ac:dyDescent="0.4">
      <c r="A10" s="87"/>
      <c r="B10" s="90"/>
      <c r="C10" s="97"/>
      <c r="D10" s="93"/>
      <c r="E10" s="68"/>
      <c r="F10" s="76"/>
      <c r="G10" s="72"/>
      <c r="H10" s="137">
        <f t="shared" si="0"/>
        <v>0</v>
      </c>
      <c r="I10" s="105"/>
      <c r="J10" s="170"/>
      <c r="K10" s="171"/>
      <c r="L10" s="172"/>
    </row>
    <row r="11" spans="1:12" s="1" customFormat="1" ht="31.5" customHeight="1" x14ac:dyDescent="0.4">
      <c r="A11" s="87"/>
      <c r="B11" s="90"/>
      <c r="C11" s="97"/>
      <c r="D11" s="93"/>
      <c r="E11" s="68"/>
      <c r="F11" s="76"/>
      <c r="G11" s="72"/>
      <c r="H11" s="137">
        <f t="shared" si="0"/>
        <v>0</v>
      </c>
      <c r="I11" s="105"/>
      <c r="J11" s="170"/>
      <c r="K11" s="171"/>
      <c r="L11" s="172"/>
    </row>
    <row r="12" spans="1:12" s="1" customFormat="1" ht="31.5" customHeight="1" x14ac:dyDescent="0.4">
      <c r="A12" s="87"/>
      <c r="B12" s="90"/>
      <c r="C12" s="97"/>
      <c r="D12" s="93"/>
      <c r="E12" s="68"/>
      <c r="F12" s="76"/>
      <c r="G12" s="72"/>
      <c r="H12" s="137">
        <f t="shared" si="0"/>
        <v>0</v>
      </c>
      <c r="I12" s="105"/>
      <c r="J12" s="170"/>
      <c r="K12" s="171"/>
      <c r="L12" s="172"/>
    </row>
    <row r="13" spans="1:12" s="1" customFormat="1" ht="31.5" customHeight="1" x14ac:dyDescent="0.4">
      <c r="A13" s="87"/>
      <c r="B13" s="90"/>
      <c r="C13" s="97"/>
      <c r="D13" s="93"/>
      <c r="E13" s="68"/>
      <c r="F13" s="76"/>
      <c r="G13" s="72"/>
      <c r="H13" s="137">
        <f t="shared" si="0"/>
        <v>0</v>
      </c>
      <c r="I13" s="105"/>
      <c r="J13" s="170"/>
      <c r="K13" s="171"/>
      <c r="L13" s="172"/>
    </row>
    <row r="14" spans="1:12" s="1" customFormat="1" ht="31.5" customHeight="1" x14ac:dyDescent="0.4">
      <c r="A14" s="87"/>
      <c r="B14" s="90"/>
      <c r="C14" s="97"/>
      <c r="D14" s="93"/>
      <c r="E14" s="68"/>
      <c r="F14" s="76"/>
      <c r="G14" s="72"/>
      <c r="H14" s="137">
        <f t="shared" si="0"/>
        <v>0</v>
      </c>
      <c r="I14" s="105"/>
      <c r="J14" s="170"/>
      <c r="K14" s="171"/>
      <c r="L14" s="172"/>
    </row>
    <row r="15" spans="1:12" s="1" customFormat="1" ht="31.5" customHeight="1" x14ac:dyDescent="0.4">
      <c r="A15" s="87"/>
      <c r="B15" s="90"/>
      <c r="C15" s="97"/>
      <c r="D15" s="93"/>
      <c r="E15" s="68"/>
      <c r="F15" s="76"/>
      <c r="G15" s="72"/>
      <c r="H15" s="137">
        <f t="shared" si="0"/>
        <v>0</v>
      </c>
      <c r="I15" s="105"/>
      <c r="J15" s="170"/>
      <c r="K15" s="171"/>
      <c r="L15" s="172"/>
    </row>
    <row r="16" spans="1:12" s="1" customFormat="1" ht="31.5" customHeight="1" x14ac:dyDescent="0.4">
      <c r="A16" s="87"/>
      <c r="B16" s="90"/>
      <c r="C16" s="97"/>
      <c r="D16" s="93"/>
      <c r="E16" s="68"/>
      <c r="F16" s="76"/>
      <c r="G16" s="72"/>
      <c r="H16" s="137">
        <f t="shared" si="0"/>
        <v>0</v>
      </c>
      <c r="I16" s="105"/>
      <c r="J16" s="170"/>
      <c r="K16" s="171"/>
      <c r="L16" s="172"/>
    </row>
    <row r="17" spans="1:12" s="1" customFormat="1" ht="31.5" customHeight="1" x14ac:dyDescent="0.4">
      <c r="A17" s="87"/>
      <c r="B17" s="90"/>
      <c r="C17" s="97"/>
      <c r="D17" s="93"/>
      <c r="E17" s="68"/>
      <c r="F17" s="76"/>
      <c r="G17" s="72"/>
      <c r="H17" s="137">
        <f t="shared" si="0"/>
        <v>0</v>
      </c>
      <c r="I17" s="105"/>
      <c r="J17" s="170"/>
      <c r="K17" s="171"/>
      <c r="L17" s="172"/>
    </row>
    <row r="18" spans="1:12" s="1" customFormat="1" ht="31.5" customHeight="1" x14ac:dyDescent="0.4">
      <c r="A18" s="87"/>
      <c r="B18" s="90"/>
      <c r="C18" s="97"/>
      <c r="D18" s="93"/>
      <c r="E18" s="68"/>
      <c r="F18" s="76"/>
      <c r="G18" s="72"/>
      <c r="H18" s="137">
        <f t="shared" si="0"/>
        <v>0</v>
      </c>
      <c r="I18" s="105"/>
      <c r="J18" s="170"/>
      <c r="K18" s="171"/>
      <c r="L18" s="172"/>
    </row>
    <row r="19" spans="1:12" s="1" customFormat="1" ht="31.5" customHeight="1" x14ac:dyDescent="0.4">
      <c r="A19" s="87"/>
      <c r="B19" s="90"/>
      <c r="C19" s="97"/>
      <c r="D19" s="93"/>
      <c r="E19" s="68"/>
      <c r="F19" s="76"/>
      <c r="G19" s="72"/>
      <c r="H19" s="137">
        <f t="shared" si="0"/>
        <v>0</v>
      </c>
      <c r="I19" s="105"/>
      <c r="J19" s="170"/>
      <c r="K19" s="171"/>
      <c r="L19" s="172"/>
    </row>
    <row r="20" spans="1:12" s="1" customFormat="1" ht="31.5" customHeight="1" x14ac:dyDescent="0.4">
      <c r="A20" s="87"/>
      <c r="B20" s="90"/>
      <c r="C20" s="97"/>
      <c r="D20" s="93"/>
      <c r="E20" s="68"/>
      <c r="F20" s="76"/>
      <c r="G20" s="72"/>
      <c r="H20" s="137">
        <f t="shared" si="0"/>
        <v>0</v>
      </c>
      <c r="I20" s="105"/>
      <c r="J20" s="170"/>
      <c r="K20" s="171"/>
      <c r="L20" s="172"/>
    </row>
    <row r="21" spans="1:12" s="1" customFormat="1" ht="31.5" customHeight="1" x14ac:dyDescent="0.4">
      <c r="A21" s="87"/>
      <c r="B21" s="90"/>
      <c r="C21" s="97"/>
      <c r="D21" s="93"/>
      <c r="E21" s="68"/>
      <c r="F21" s="76"/>
      <c r="G21" s="72"/>
      <c r="H21" s="137">
        <f t="shared" si="0"/>
        <v>0</v>
      </c>
      <c r="I21" s="105"/>
      <c r="J21" s="170"/>
      <c r="K21" s="171"/>
      <c r="L21" s="172"/>
    </row>
    <row r="22" spans="1:12" s="1" customFormat="1" ht="31.5" customHeight="1" thickBot="1" x14ac:dyDescent="0.45">
      <c r="A22" s="88"/>
      <c r="B22" s="91"/>
      <c r="C22" s="99"/>
      <c r="D22" s="95"/>
      <c r="E22" s="69"/>
      <c r="F22" s="77"/>
      <c r="G22" s="73"/>
      <c r="H22" s="138">
        <f t="shared" si="0"/>
        <v>0</v>
      </c>
      <c r="I22" s="106"/>
      <c r="J22" s="197"/>
      <c r="K22" s="198"/>
      <c r="L22" s="199"/>
    </row>
    <row r="23" spans="1:12" s="1" customFormat="1" ht="33" customHeight="1" thickTop="1" thickBot="1" x14ac:dyDescent="0.45">
      <c r="A23" s="5"/>
      <c r="B23" s="5"/>
      <c r="C23" s="100" t="s">
        <v>10</v>
      </c>
      <c r="D23" s="149">
        <f>SUM(D4:D22)</f>
        <v>0</v>
      </c>
      <c r="E23" s="150">
        <f>SUM(E4:E22)</f>
        <v>0</v>
      </c>
      <c r="F23" s="141">
        <f>SUM(F4:F22)</f>
        <v>0</v>
      </c>
      <c r="G23" s="117"/>
      <c r="H23" s="82"/>
      <c r="I23" s="107"/>
      <c r="J23" s="107"/>
      <c r="K23" s="107"/>
      <c r="L23" s="5"/>
    </row>
    <row r="24" spans="1:12" ht="33" customHeight="1" thickBot="1" x14ac:dyDescent="0.45">
      <c r="A24" s="9"/>
      <c r="B24" s="9"/>
      <c r="C24" s="118" t="s">
        <v>11</v>
      </c>
      <c r="D24" s="119"/>
      <c r="E24" s="120"/>
      <c r="F24" s="122"/>
      <c r="G24" s="57"/>
      <c r="H24" s="121"/>
      <c r="I24" s="108"/>
      <c r="J24" s="130" t="s">
        <v>51</v>
      </c>
      <c r="K24" s="131"/>
      <c r="L24" s="56"/>
    </row>
    <row r="25" spans="1:12" ht="6.75" customHeight="1" thickBot="1" x14ac:dyDescent="0.45">
      <c r="A25" s="9"/>
      <c r="B25" s="9"/>
      <c r="C25" s="128"/>
      <c r="D25" s="112"/>
      <c r="E25" s="112"/>
      <c r="F25" s="112"/>
      <c r="G25" s="112"/>
      <c r="H25" s="129"/>
      <c r="I25" s="108"/>
      <c r="J25" s="123"/>
      <c r="K25" s="108"/>
      <c r="L25" s="56"/>
    </row>
    <row r="26" spans="1:12" ht="33" customHeight="1" thickTop="1" thickBot="1" x14ac:dyDescent="0.45">
      <c r="A26" s="143" t="s">
        <v>54</v>
      </c>
      <c r="C26" s="113"/>
      <c r="D26" s="114"/>
      <c r="E26" s="114"/>
      <c r="F26" s="114"/>
      <c r="H26" s="17"/>
      <c r="J26" s="132" t="s">
        <v>52</v>
      </c>
      <c r="K26" s="133"/>
      <c r="L26" s="55"/>
    </row>
    <row r="27" spans="1:12" ht="19.5" thickTop="1" x14ac:dyDescent="0.4"/>
  </sheetData>
  <mergeCells count="28">
    <mergeCell ref="J19:L19"/>
    <mergeCell ref="J20:L20"/>
    <mergeCell ref="J21:L21"/>
    <mergeCell ref="J22:L22"/>
    <mergeCell ref="A1:C1"/>
    <mergeCell ref="J13:L13"/>
    <mergeCell ref="J14:L14"/>
    <mergeCell ref="J15:L15"/>
    <mergeCell ref="J16:L16"/>
    <mergeCell ref="J17:L17"/>
    <mergeCell ref="J18:L18"/>
    <mergeCell ref="J7:L7"/>
    <mergeCell ref="J8:L8"/>
    <mergeCell ref="J9:L9"/>
    <mergeCell ref="J10:L10"/>
    <mergeCell ref="J11:L11"/>
    <mergeCell ref="J12:L12"/>
    <mergeCell ref="J2:L2"/>
    <mergeCell ref="J3:L3"/>
    <mergeCell ref="J4:L4"/>
    <mergeCell ref="J5:L5"/>
    <mergeCell ref="J6:L6"/>
    <mergeCell ref="I2:I3"/>
    <mergeCell ref="A2:B2"/>
    <mergeCell ref="C2:C3"/>
    <mergeCell ref="D2:D3"/>
    <mergeCell ref="E2:E3"/>
    <mergeCell ref="H2:H3"/>
  </mergeCells>
  <phoneticPr fontId="2"/>
  <printOptions horizontalCentered="1" verticalCentered="1"/>
  <pageMargins left="0.15748031496062992" right="0.15748031496062992" top="0.15748031496062992" bottom="0" header="0" footer="0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4月(数式なし）</vt:lpstr>
      <vt:lpstr>通年版(数式なし）</vt:lpstr>
      <vt:lpstr>4月(数式あり）</vt:lpstr>
      <vt:lpstr>通年版(数式あり）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美雪</dc:creator>
  <cp:lastModifiedBy>辻　美雪</cp:lastModifiedBy>
  <cp:lastPrinted>2023-03-15T09:22:59Z</cp:lastPrinted>
  <dcterms:created xsi:type="dcterms:W3CDTF">2023-01-24T00:07:48Z</dcterms:created>
  <dcterms:modified xsi:type="dcterms:W3CDTF">2023-03-16T00:59:36Z</dcterms:modified>
</cp:coreProperties>
</file>