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9855" activeTab="0"/>
  </bookViews>
  <sheets>
    <sheet name="参考計算書Ａ（有資格者の割合）" sheetId="1" r:id="rId1"/>
    <sheet name="参考計算書Ｂ（常勤職員の割合）" sheetId="2" r:id="rId2"/>
    <sheet name="参考計算書Ｃ（勤続年数）" sheetId="3" r:id="rId3"/>
    <sheet name="参考計算書D（夜勤短入所）" sheetId="4" r:id="rId4"/>
    <sheet name="参考計算書E（特養）" sheetId="5" r:id="rId5"/>
    <sheet name="参考計算書F（老健）" sheetId="6" r:id="rId6"/>
    <sheet name="参考計算書G（療養型）" sheetId="7" r:id="rId7"/>
    <sheet name="参考計算書H（特定事業所-訪介前年度）" sheetId="8" r:id="rId8"/>
    <sheet name="参考計算書I（特定事業所-訪介前３月）" sheetId="9" r:id="rId9"/>
  </sheets>
  <externalReferences>
    <externalReference r:id="rId12"/>
    <externalReference r:id="rId13"/>
  </externalReferences>
  <definedNames>
    <definedName name="_xlnm.Print_Area" localSheetId="0">'参考計算書Ａ（有資格者の割合）'!$A$1:$Q$55</definedName>
    <definedName name="_xlnm.Print_Area" localSheetId="1">'参考計算書Ｂ（常勤職員の割合）'!$A$1:$R$55</definedName>
    <definedName name="_xlnm.Print_Area" localSheetId="2">'参考計算書Ｃ（勤続年数）'!$A$1:$R$56</definedName>
    <definedName name="_xlnm.Print_Area" localSheetId="5">'参考計算書F（老健）'!$A$1:$AG$42</definedName>
    <definedName name="サービス種別">'[1]サービス種類一覧'!$B$4:$B$20</definedName>
    <definedName name="サービス種類">'[2]サービス種類一覧'!$C$4:$C$20</definedName>
    <definedName name="サービス名">#REF!</definedName>
    <definedName name="サービス名称">#REF!</definedName>
  </definedNames>
  <calcPr fullCalcOnLoad="1"/>
</workbook>
</file>

<file path=xl/sharedStrings.xml><?xml version="1.0" encoding="utf-8"?>
<sst xmlns="http://schemas.openxmlformats.org/spreadsheetml/2006/main" count="1071" uniqueCount="447">
  <si>
    <t>参考計算書（Ａ）有資格者の割合の計算用</t>
  </si>
  <si>
    <t>２　各月ごとに、実績数を元に常勤換算方法により、人数を計算してください。</t>
  </si>
  <si>
    <t>３　各月の常勤換算後の人数を転記してください。</t>
  </si>
  <si>
    <r>
      <t>介護職員</t>
    </r>
    <r>
      <rPr>
        <sz val="9"/>
        <rFont val="ＭＳ 明朝"/>
        <family val="1"/>
      </rPr>
      <t>の総勤務時間数</t>
    </r>
  </si>
  <si>
    <t>⇒</t>
  </si>
  <si>
    <t>（ァ）</t>
  </si>
  <si>
    <t>時間</t>
  </si>
  <si>
    <t>常勤換算人数</t>
  </si>
  <si>
    <t>（常勤換算人数の計算）</t>
  </si>
  <si>
    <t>(ァ)÷【A】　＝</t>
  </si>
  <si>
    <t>1)</t>
  </si>
  <si>
    <t>人</t>
  </si>
  <si>
    <t>介護職員</t>
  </si>
  <si>
    <t>有資格者</t>
  </si>
  <si>
    <r>
      <t>有資格者</t>
    </r>
    <r>
      <rPr>
        <sz val="9"/>
        <rFont val="ＭＳ 明朝"/>
        <family val="1"/>
      </rPr>
      <t>の総勤務時間数</t>
    </r>
  </si>
  <si>
    <t>（イ）</t>
  </si>
  <si>
    <t>2)</t>
  </si>
  <si>
    <t>(イ)÷【A】　＝</t>
  </si>
  <si>
    <t>3)</t>
  </si>
  <si>
    <t>4)</t>
  </si>
  <si>
    <t>介護職員の総勤務時間数</t>
  </si>
  <si>
    <t>⇒</t>
  </si>
  <si>
    <t>（ア）</t>
  </si>
  <si>
    <t>5)</t>
  </si>
  <si>
    <t>6)</t>
  </si>
  <si>
    <t>7)</t>
  </si>
  <si>
    <t>8)</t>
  </si>
  <si>
    <t>有資格者の総勤務時間数</t>
  </si>
  <si>
    <t>（イ）</t>
  </si>
  <si>
    <t>9)</t>
  </si>
  <si>
    <t>10)</t>
  </si>
  <si>
    <t>11)</t>
  </si>
  <si>
    <t>12)</t>
  </si>
  <si>
    <t>13)</t>
  </si>
  <si>
    <t>14)</t>
  </si>
  <si>
    <t>15)</t>
  </si>
  <si>
    <t>16)</t>
  </si>
  <si>
    <t>17)</t>
  </si>
  <si>
    <t>18)</t>
  </si>
  <si>
    <t>19)</t>
  </si>
  <si>
    <t>20)</t>
  </si>
  <si>
    <t>21)</t>
  </si>
  <si>
    <t>22)</t>
  </si>
  <si>
    <t>合計</t>
  </si>
  <si>
    <t>１月当たりの平均値</t>
  </si>
  <si>
    <t>人</t>
  </si>
  <si>
    <t>×100%＝</t>
  </si>
  <si>
    <t>※ 看護師等とは、「保健師・看護師・准看護師・ＰＴ・ＯＴ・ＳＴ」を指します。</t>
  </si>
  <si>
    <t>看護師等の総勤務時間数</t>
  </si>
  <si>
    <t>⇒</t>
  </si>
  <si>
    <t>常勤換算人数</t>
  </si>
  <si>
    <t>1)</t>
  </si>
  <si>
    <t>看護師等</t>
  </si>
  <si>
    <t>勤続３年以上職員</t>
  </si>
  <si>
    <t>勤続３年以上職員の総勤務時間数</t>
  </si>
  <si>
    <t>2)</t>
  </si>
  <si>
    <t>3)</t>
  </si>
  <si>
    <t>4)</t>
  </si>
  <si>
    <t>看護師等の総勤務時間数</t>
  </si>
  <si>
    <t>5)</t>
  </si>
  <si>
    <t>6)</t>
  </si>
  <si>
    <t>7)</t>
  </si>
  <si>
    <t>8)</t>
  </si>
  <si>
    <t>9)</t>
  </si>
  <si>
    <t>10)</t>
  </si>
  <si>
    <t>11)</t>
  </si>
  <si>
    <t>12)</t>
  </si>
  <si>
    <t>13)</t>
  </si>
  <si>
    <t>14)</t>
  </si>
  <si>
    <t>15)</t>
  </si>
  <si>
    <t>16)</t>
  </si>
  <si>
    <t>17)</t>
  </si>
  <si>
    <t>18)</t>
  </si>
  <si>
    <t>19)</t>
  </si>
  <si>
    <t>20)</t>
  </si>
  <si>
    <t>21)</t>
  </si>
  <si>
    <t>22)</t>
  </si>
  <si>
    <t>合計</t>
  </si>
  <si>
    <t>１月当たりの平均値</t>
  </si>
  <si>
    <t>人</t>
  </si>
  <si>
    <t>×100%＝</t>
  </si>
  <si>
    <r>
      <t>介護・看護職員</t>
    </r>
    <r>
      <rPr>
        <sz val="9"/>
        <rFont val="ＭＳ 明朝"/>
        <family val="1"/>
      </rPr>
      <t>の総勤務時間数</t>
    </r>
  </si>
  <si>
    <t>⇒</t>
  </si>
  <si>
    <t>常勤換算人数</t>
  </si>
  <si>
    <t>1)</t>
  </si>
  <si>
    <t>介護看護職員</t>
  </si>
  <si>
    <t>常勤職員</t>
  </si>
  <si>
    <r>
      <t>常勤職員</t>
    </r>
    <r>
      <rPr>
        <sz val="8"/>
        <rFont val="ＭＳ 明朝"/>
        <family val="1"/>
      </rPr>
      <t>の総勤務時間数</t>
    </r>
  </si>
  <si>
    <t>2)</t>
  </si>
  <si>
    <t>3)</t>
  </si>
  <si>
    <t>4)</t>
  </si>
  <si>
    <t>5)</t>
  </si>
  <si>
    <t>6)</t>
  </si>
  <si>
    <t>7)</t>
  </si>
  <si>
    <t>8)</t>
  </si>
  <si>
    <t>9)</t>
  </si>
  <si>
    <t>10)</t>
  </si>
  <si>
    <t>11)</t>
  </si>
  <si>
    <t>12)</t>
  </si>
  <si>
    <t>13)</t>
  </si>
  <si>
    <t>14)</t>
  </si>
  <si>
    <t>15)</t>
  </si>
  <si>
    <t>16)</t>
  </si>
  <si>
    <t>17)</t>
  </si>
  <si>
    <t>18)</t>
  </si>
  <si>
    <t>19)</t>
  </si>
  <si>
    <t>20)</t>
  </si>
  <si>
    <t>21)</t>
  </si>
  <si>
    <t>22)</t>
  </si>
  <si>
    <t>合計</t>
  </si>
  <si>
    <t>１月当たりの平均値</t>
  </si>
  <si>
    <t>人</t>
  </si>
  <si>
    <t>×100%＝</t>
  </si>
  <si>
    <t>％【F】</t>
  </si>
  <si>
    <t>参考資料</t>
  </si>
  <si>
    <t>事業所名</t>
  </si>
  <si>
    <t>　　　　　　　　　　　　　　　　　　　　　　　　　　　　　　　　　　　　　　　　　　　　　（　　　　　　ユニット）</t>
  </si>
  <si>
    <t>夜勤時間帯</t>
  </si>
  <si>
    <r>
      <t>　　　時　　　分　～　翌朝　　　時　　　分（１６時間）　</t>
    </r>
    <r>
      <rPr>
        <sz val="8"/>
        <rFont val="ＭＳ Ｐゴシック"/>
        <family val="3"/>
      </rPr>
      <t>←事業所が決める午後１０時から午前５時を含む連続する１６時間</t>
    </r>
  </si>
  <si>
    <t>申し送り時間</t>
  </si>
  <si>
    <t>（日勤→夜勤）　　　時　　　分　→　　　時　　　分</t>
  </si>
  <si>
    <t>（夜勤→日勤）　　　時　　　分　→　　　時　　　分</t>
  </si>
  <si>
    <t>総夜勤時間数</t>
  </si>
  <si>
    <t>勤務</t>
  </si>
  <si>
    <t>時間（Ａ）</t>
  </si>
  <si>
    <t>回数（Ｂ）</t>
  </si>
  <si>
    <t>合計（Ａ）×（Ｂ）</t>
  </si>
  <si>
    <t>総合計（ア）</t>
  </si>
  <si>
    <t>算定月日数（イ）</t>
  </si>
  <si>
    <t>日</t>
  </si>
  <si>
    <t>←暦月（２８～３１日）</t>
  </si>
  <si>
    <t>１日平均</t>
  </si>
  <si>
    <t>夜勤職員数（ウ）</t>
  </si>
  <si>
    <t>←　（ア）／（（イ）×１６時間）　　　※小数点３位以下切捨て</t>
  </si>
  <si>
    <t>＜参考＞</t>
  </si>
  <si>
    <t>※算定要件　夜勤を行なう介護職員・看護職員の数が、最低基準を１人以上上回っていること。</t>
  </si>
  <si>
    <t>＜夜勤職員基準＞</t>
  </si>
  <si>
    <t>ユニット型以外の部分</t>
  </si>
  <si>
    <t>ユニット部分</t>
  </si>
  <si>
    <t>利用者数※</t>
  </si>
  <si>
    <t>夜勤を行なう介護職員または看護職員の数</t>
  </si>
  <si>
    <t>２５人以下</t>
  </si>
  <si>
    <t>１人以上</t>
  </si>
  <si>
    <t>２ユニットごとに１人以上</t>
  </si>
  <si>
    <t>２６～６０</t>
  </si>
  <si>
    <t>２人以上</t>
  </si>
  <si>
    <t>６１～８０</t>
  </si>
  <si>
    <t>３人以上</t>
  </si>
  <si>
    <t>８１～１００</t>
  </si>
  <si>
    <t>４人以上</t>
  </si>
  <si>
    <t>１０１以上</t>
  </si>
  <si>
    <t>４＋（利用者数＋入所者数－１００）÷２５以上
（小数点以下を切り上げた員数以上）</t>
  </si>
  <si>
    <t>※特別養護老人ホームの併設事業所又は空床利用で短期入所生活介護を行う場合は、</t>
  </si>
  <si>
    <t>短期入所生活介護の利用者数と本体施設である特別養護老人ホームの入所者数の合計</t>
  </si>
  <si>
    <t>&lt;注意事項&gt;</t>
  </si>
  <si>
    <t>①基準に満たない事態が、２日以上連続して発生した場合は、減算となる。</t>
  </si>
  <si>
    <t>②基準に満たない事態が、４日以上発生した場合は、減算となる。</t>
  </si>
  <si>
    <t>（参考計算書E）</t>
  </si>
  <si>
    <t>年　　　　　月　　　　　日</t>
  </si>
  <si>
    <t>サービス種類（　指定介護老人福祉施設　）</t>
  </si>
  <si>
    <t>施設・事業所名（　　　　　　　　　　　　　　　　　　）</t>
  </si>
  <si>
    <t>施設名</t>
  </si>
  <si>
    <t>（前年度平均利用者数　　　　人（　　　ユニット））</t>
  </si>
  <si>
    <t>夜勤時間帯</t>
  </si>
  <si>
    <t>　　時　　分　～　翌朝　　時　　分（１６時間）</t>
  </si>
  <si>
    <t>←施設が決める午後１０時から午前５時を含む連続する１６時間</t>
  </si>
  <si>
    <t>総夜勤時間数（指定介護老人福祉施設＋併設短期入所生活介護）</t>
  </si>
  <si>
    <t>勤務形態
（勤務の種別）
（※①～⑤等を記入）</t>
  </si>
  <si>
    <t>勤務時間</t>
  </si>
  <si>
    <t>うち、夜勤時間帯に該当する勤務時間数(A)</t>
  </si>
  <si>
    <t>合計(A)×(B)
(時間)</t>
  </si>
  <si>
    <t>延夜勤時間数（ア）</t>
  </si>
  <si>
    <t>算定月日数（イ）</t>
  </si>
  <si>
    <t>日</t>
  </si>
  <si>
    <t>←算定する月の延日数(28～31日)</t>
  </si>
  <si>
    <t>１日平均
夜勤職員数（ウ）</t>
  </si>
  <si>
    <t>←(ア)延夜勤時間数／((イ)算定月日数×16時間)</t>
  </si>
  <si>
    <t>※小数点3位以下切り捨て</t>
  </si>
  <si>
    <t>＊定員（　　　　　　　　　　）人</t>
  </si>
  <si>
    <t>加算の種類</t>
  </si>
  <si>
    <t>一般型</t>
  </si>
  <si>
    <t>ユニット型</t>
  </si>
  <si>
    <t>□</t>
  </si>
  <si>
    <t>定員</t>
  </si>
  <si>
    <t>31人以上50人以下</t>
  </si>
  <si>
    <t>加算(Ⅰ)イ</t>
  </si>
  <si>
    <t>加算(Ⅱ)イ</t>
  </si>
  <si>
    <t>一部ユニット型</t>
  </si>
  <si>
    <t>30人又は51人以上</t>
  </si>
  <si>
    <t>加算(Ⅰ)ロ</t>
  </si>
  <si>
    <t>加算(Ⅱ)ロ</t>
  </si>
  <si>
    <t>＜参考＞</t>
  </si>
  <si>
    <t>※算定要件　夜勤を行なう介護職員・看護職員の数が、最低基準を１人以上上回っていること。</t>
  </si>
  <si>
    <t>＜夜勤職員基準＞</t>
  </si>
  <si>
    <t>ユニット型以外の部分</t>
  </si>
  <si>
    <t>ユニット部分</t>
  </si>
  <si>
    <t>利用者数※</t>
  </si>
  <si>
    <t>夜勤を行なう介護職員または看護職員の数</t>
  </si>
  <si>
    <t>２５人以下</t>
  </si>
  <si>
    <t>１人以上</t>
  </si>
  <si>
    <t>２ユニットごとに１人以上</t>
  </si>
  <si>
    <t>２６～６０</t>
  </si>
  <si>
    <t>２人以上</t>
  </si>
  <si>
    <t>６１～８０</t>
  </si>
  <si>
    <t>３人以上</t>
  </si>
  <si>
    <t>８１～１００</t>
  </si>
  <si>
    <t>４人以上</t>
  </si>
  <si>
    <t>１０１以上</t>
  </si>
  <si>
    <t>４＋（利用者数＋入所者数－１００）÷２５以上（小数点以下を切り上げた員数以上）</t>
  </si>
  <si>
    <t>※特別養護老人ホームの併設事業所又は空床利用で短期入所生活介護を行う場合は、</t>
  </si>
  <si>
    <t>短期入所生活介護の利用者数と本体施設である特別養護老人ホームの入所者数の合計</t>
  </si>
  <si>
    <t>&lt;注意事項&gt;</t>
  </si>
  <si>
    <t>①基準に満たない事態が、２日以上連続して発生した場合は、減算となる。</t>
  </si>
  <si>
    <t>②基準に満たない事態が、４日以上発生した場合は、減算となる。</t>
  </si>
  <si>
    <t>(参考計算書F)</t>
  </si>
  <si>
    <t>年　　　　　月　　　　　日</t>
  </si>
  <si>
    <t>サービス種類（　介護老人保健施設　）</t>
  </si>
  <si>
    <t>施設・事業所名（　　　　　　　　　　　　　　　　　　）</t>
  </si>
  <si>
    <t>夜勤職員配置加算算定表
（介護老人保健施設）</t>
  </si>
  <si>
    <t>施設名</t>
  </si>
  <si>
    <t>夜勤時間帯</t>
  </si>
  <si>
    <t>　　時　　分　～　翌朝　　時　　分（１６時間）</t>
  </si>
  <si>
    <t>←施設が決める午後１０時から午前５時を含む連続する１６時間</t>
  </si>
  <si>
    <t>勤務形態
（勤務の種別）
（※①～⑤等を記入）</t>
  </si>
  <si>
    <t>勤務時間</t>
  </si>
  <si>
    <t>うち、夜勤時間帯に該当する勤務時間数(A)</t>
  </si>
  <si>
    <t>合計(A)×(B)
(時間)</t>
  </si>
  <si>
    <t>延夜勤時間数（ア）</t>
  </si>
  <si>
    <t>算定月日数（イ）</t>
  </si>
  <si>
    <t>日</t>
  </si>
  <si>
    <t>←算定する月の延日数(28～31日)</t>
  </si>
  <si>
    <t>１日平均
夜勤職員数（ウ）</t>
  </si>
  <si>
    <t>←(ア)延夜勤時間数／((イ)算定月日数×16時間)</t>
  </si>
  <si>
    <t>※小数点3位以下切り捨て</t>
  </si>
  <si>
    <t>人</t>
  </si>
  <si>
    <t>医療機関名</t>
  </si>
  <si>
    <t>申し送り時間</t>
  </si>
  <si>
    <t>⇔</t>
  </si>
  <si>
    <t>夜勤加算Ⅳ</t>
  </si>
  <si>
    <t>上記のどれにも当てはまらない</t>
  </si>
  <si>
    <r>
      <rPr>
        <sz val="16"/>
        <rFont val="HGS創英角ﾎﾟｯﾌﾟ体"/>
        <family val="3"/>
      </rPr>
      <t>参考計算書D</t>
    </r>
    <r>
      <rPr>
        <b/>
        <sz val="18"/>
        <rFont val="ＭＳ Ｐゴシック"/>
        <family val="3"/>
      </rPr>
      <t>　　　</t>
    </r>
    <r>
      <rPr>
        <b/>
        <sz val="18"/>
        <rFont val="HGS創英角ﾎﾟｯﾌﾟ体"/>
        <family val="3"/>
      </rPr>
      <t xml:space="preserve">     </t>
    </r>
    <r>
      <rPr>
        <b/>
        <sz val="18"/>
        <rFont val="ＭＳ Ｐゴシック"/>
        <family val="3"/>
      </rPr>
      <t>夜勤職員配置加算算定表
　　　　　　　　　　　　　　（短期入所生活介護）</t>
    </r>
    <r>
      <rPr>
        <sz val="18"/>
        <rFont val="ＭＳ Ｐゴシック"/>
        <family val="3"/>
      </rPr>
      <t>　　　　　</t>
    </r>
  </si>
  <si>
    <t>　</t>
  </si>
  <si>
    <t>　　</t>
  </si>
  <si>
    <t>★　上記【F】の数値が、サービス種類ごとに定めら
　れる割合以上であれば、算定できます。
※　詳しい割合については、サービス種類ごとの
　要件をご確認ください</t>
  </si>
  <si>
    <t>4月</t>
  </si>
  <si>
    <t>時間＝【Ａ】</t>
  </si>
  <si>
    <t>10月</t>
  </si>
  <si>
    <t>時間＝【Ｇ】</t>
  </si>
  <si>
    <t>5月</t>
  </si>
  <si>
    <t>時間＝【Ｂ】</t>
  </si>
  <si>
    <t>11月</t>
  </si>
  <si>
    <t>時間＝【Ｈ】</t>
  </si>
  <si>
    <t>6月</t>
  </si>
  <si>
    <t>時間＝【Ｃ】</t>
  </si>
  <si>
    <t>12月</t>
  </si>
  <si>
    <t>時間＝【Ｉ】</t>
  </si>
  <si>
    <t>7月</t>
  </si>
  <si>
    <t>時間＝【Ｄ】</t>
  </si>
  <si>
    <t>1月</t>
  </si>
  <si>
    <t>時間＝【Ｊ】</t>
  </si>
  <si>
    <t>8月</t>
  </si>
  <si>
    <t>時間＝【Ｅ】</t>
  </si>
  <si>
    <t>2月</t>
  </si>
  <si>
    <t>時間＝【Ｋ】</t>
  </si>
  <si>
    <t>9月</t>
  </si>
  <si>
    <t>時間＝【Ｆ】</t>
  </si>
  <si>
    <t>（ア）÷【B】　＝</t>
  </si>
  <si>
    <t>（イ）÷【B】　＝</t>
  </si>
  <si>
    <t>（ア）÷【C】　＝</t>
  </si>
  <si>
    <t>（イ）÷【C】　＝</t>
  </si>
  <si>
    <t>（ア）÷【D】　＝</t>
  </si>
  <si>
    <t>（イ）÷【D】　＝</t>
  </si>
  <si>
    <t>（ア）÷【E】　＝</t>
  </si>
  <si>
    <t>（イ）÷【F】　＝</t>
  </si>
  <si>
    <t>（ア）÷【G】　＝</t>
  </si>
  <si>
    <t>（イ）÷【G】　＝</t>
  </si>
  <si>
    <t>（ア）÷【H】　＝</t>
  </si>
  <si>
    <t>（イ）÷【E】　＝</t>
  </si>
  <si>
    <t>（ア）÷【F】　＝</t>
  </si>
  <si>
    <t>（イ）÷【H】　＝</t>
  </si>
  <si>
    <t>（ア）÷【I】　＝</t>
  </si>
  <si>
    <t>（イ）÷【I】　＝</t>
  </si>
  <si>
    <t>（ア）÷【J】　＝</t>
  </si>
  <si>
    <t>（イ）÷【J】　＝</t>
  </si>
  <si>
    <t>（ア）÷【K】　＝</t>
  </si>
  <si>
    <t>（イ）÷【K】　＝</t>
  </si>
  <si>
    <t>（【L】÷実績月数）</t>
  </si>
  <si>
    <t>（【M】÷実績月数）</t>
  </si>
  <si>
    <t>【O】</t>
  </si>
  <si>
    <t>【N】</t>
  </si>
  <si>
    <t>％【P】</t>
  </si>
  <si>
    <t>★　上記【P】の数値が、サービス種類ごとに定めら
　れる割合以上であれば、算定できます。
※　詳しい割合については、サービス種類ごとの
　要件をご確認ください。
※　上記割合以外に体制要件（研修、会議、健康
　診断等）もある場合は、併せて満たす必要があ
　ります。</t>
  </si>
  <si>
    <t>※小数点第２位以下切捨て</t>
  </si>
  <si>
    <r>
      <t>２　各月ごとに、実績数を元に常勤換算方法により、人数を計算してください。
　　</t>
    </r>
    <r>
      <rPr>
        <sz val="9"/>
        <color indexed="10"/>
        <rFont val="HG丸ｺﾞｼｯｸM-PRO"/>
        <family val="3"/>
      </rPr>
      <t>※訪問看護は、看護師等の総勤務時間を計算します</t>
    </r>
  </si>
  <si>
    <t>【O】</t>
  </si>
  <si>
    <t>【N】</t>
  </si>
  <si>
    <t>％【P】</t>
  </si>
  <si>
    <t>H26.4</t>
  </si>
  <si>
    <t>H26.5</t>
  </si>
  <si>
    <t>H26.5</t>
  </si>
  <si>
    <t>H26.6</t>
  </si>
  <si>
    <t>H26.6</t>
  </si>
  <si>
    <t>H26.7</t>
  </si>
  <si>
    <t>H26.7</t>
  </si>
  <si>
    <t>H26.8</t>
  </si>
  <si>
    <t>H26.8</t>
  </si>
  <si>
    <t>H26.9</t>
  </si>
  <si>
    <t>H26.9</t>
  </si>
  <si>
    <r>
      <t>　「有資格者（介護福祉士又は介護職員基礎研修課程修了者）の割合の算出」について、常勤換算方法により算出した前年度（３月を除く）の平均を用いて計算します。
　平成26年度については、平成26年4月から平成27年2月までの常勤換算により算出した毎月の数値の平均をもって判断します。
　　　　</t>
    </r>
    <r>
      <rPr>
        <sz val="9"/>
        <color indexed="53"/>
        <rFont val="HG丸ｺﾞｼｯｸM-PRO"/>
        <family val="3"/>
      </rPr>
      <t>※なお、常勤換算人数の計算に当たっては、計算の都度、小数点第２位以下は切り捨てて計算してください。</t>
    </r>
  </si>
  <si>
    <t>H26.10</t>
  </si>
  <si>
    <t>H26.10</t>
  </si>
  <si>
    <t>H26.11</t>
  </si>
  <si>
    <t>H26.11</t>
  </si>
  <si>
    <t>H26.12</t>
  </si>
  <si>
    <t>H26.12</t>
  </si>
  <si>
    <t>H27.1</t>
  </si>
  <si>
    <t>H27.2</t>
  </si>
  <si>
    <r>
      <t>　「勤続３年以上職員の割合の算出」については、常勤換算方法により算出した前年度（３月を除く。*）の常勤換算により算出した、毎月の数値の平均をもって判断します。【*平成26年度は、平成26年4月から平成27年2月まで】
　　　　　　</t>
    </r>
    <r>
      <rPr>
        <sz val="9"/>
        <color indexed="10"/>
        <rFont val="HG丸ｺﾞｼｯｸM-PRO"/>
        <family val="3"/>
      </rPr>
      <t>※なお、常勤換算人数の計算に当たっては、計算の都度、小数点第２位以下は切り捨てて計算してください。</t>
    </r>
  </si>
  <si>
    <r>
      <t>　「常勤職員の割合の算出」については、常勤換算方法により算出した前年度（３月を除く。*）の常勤換算により算出した、毎月の数値の平均をもって判断します。</t>
    </r>
    <r>
      <rPr>
        <sz val="9"/>
        <rFont val="ＭＳ Ｐゴシック"/>
        <family val="3"/>
      </rPr>
      <t>【</t>
    </r>
    <r>
      <rPr>
        <sz val="9"/>
        <rFont val="ＭＳ Ｐ明朝"/>
        <family val="1"/>
      </rPr>
      <t>*平成26年度は、平成</t>
    </r>
    <r>
      <rPr>
        <sz val="9"/>
        <rFont val="ＭＳ Ｐゴシック"/>
        <family val="3"/>
      </rPr>
      <t>26年4月から平成27年2月まで】</t>
    </r>
    <r>
      <rPr>
        <sz val="9"/>
        <rFont val="ＭＳ Ｐ明朝"/>
        <family val="1"/>
      </rPr>
      <t xml:space="preserve">
　　　　</t>
    </r>
    <r>
      <rPr>
        <sz val="9"/>
        <color indexed="53"/>
        <rFont val="HG丸ｺﾞｼｯｸM-PRO"/>
        <family val="3"/>
      </rPr>
      <t>※なお、常勤換算人数の計算に当たっては、計算の都度、小数点第２位以下は切り捨てて計算してください。</t>
    </r>
  </si>
  <si>
    <t>※小数点第２位以下切捨て</t>
  </si>
  <si>
    <t>※小数点第２位以下切捨て</t>
  </si>
  <si>
    <t>（【Ｌ】÷実績月数）</t>
  </si>
  <si>
    <t>（【Ｍ】÷実績月数）</t>
  </si>
  <si>
    <t>【Ｏ】</t>
  </si>
  <si>
    <t>【Ｎ】</t>
  </si>
  <si>
    <t>参考資料</t>
  </si>
  <si>
    <t>　　　　　　　　　　　　　　　　　　　　　　　　　　　　　　　　　　　　　　（　　　　　　　　　　病棟）</t>
  </si>
  <si>
    <t>夜勤時間帯</t>
  </si>
  <si>
    <r>
      <t>　　　時　　　分　～　翌朝　　　時　　　分（１６時間）　</t>
    </r>
    <r>
      <rPr>
        <sz val="8"/>
        <rFont val="ＭＳ Ｐゴシック"/>
        <family val="3"/>
      </rPr>
      <t>←病院が決める午後１０時から午前５時を含む連続する１６時間</t>
    </r>
  </si>
  <si>
    <t>（日勤→夜勤）　　　時　　　分　→　　　時　　　分</t>
  </si>
  <si>
    <t>（夜勤→日勤）　　　時　　　分　→　　　時　　　分</t>
  </si>
  <si>
    <t>総夜勤時間数</t>
  </si>
  <si>
    <t>夜勤専従者及び１６時間以下の総夜勤時間数（再掲）</t>
  </si>
  <si>
    <t>勤務</t>
  </si>
  <si>
    <t>時間（Ａ）</t>
  </si>
  <si>
    <t>回数（Ｂ）</t>
  </si>
  <si>
    <t>合計（Ａ）×（Ｂ）</t>
  </si>
  <si>
    <t>総合計（ア）</t>
  </si>
  <si>
    <t>総合計（イ）</t>
  </si>
  <si>
    <t>看護要員数（Ｃ）</t>
  </si>
  <si>
    <t>←常勤換算した人数　　</t>
  </si>
  <si>
    <t>看護要員数に日勤専従者を含んでいる場合は必ず（D）でマイナスすること</t>
  </si>
  <si>
    <t>夜勤専従者及び１６時間以下の</t>
  </si>
  <si>
    <t>看護要員数（Ｄ）</t>
  </si>
  <si>
    <r>
      <t>←常勤換算した人数　　</t>
    </r>
    <r>
      <rPr>
        <sz val="10"/>
        <rFont val="ＭＳ Ｐゴシック"/>
        <family val="3"/>
      </rPr>
      <t>１６時間以下とは日勤専従者（夜勤0時間）も含む</t>
    </r>
  </si>
  <si>
    <t>（Ｃ）－（Ｄ）＝（ウ）</t>
  </si>
  <si>
    <t>平均患者数（エ）</t>
  </si>
  <si>
    <t>←平均患者数は前年度の平均数になっているか？</t>
  </si>
  <si>
    <t>（新規開設病院除く：新規は定員×９０％）</t>
  </si>
  <si>
    <t>　※小数点以下切り上げ</t>
  </si>
  <si>
    <t>算定月日数（Ｅ）</t>
  </si>
  <si>
    <t>←暦月（２８～３１日）</t>
  </si>
  <si>
    <t>１日平均</t>
  </si>
  <si>
    <t>看護要員数（オ）</t>
  </si>
  <si>
    <t>←　（ア）／（（Ｅ）×１６時間）　　　※小数点３位以下切捨て</t>
  </si>
  <si>
    <t>比率</t>
  </si>
  <si>
    <t>←　（エ）／（オ）</t>
  </si>
  <si>
    <t>平均夜勤時間</t>
  </si>
  <si>
    <t>←　（（ア）－（イ））／（ウ）</t>
  </si>
  <si>
    <t>　結　果　</t>
  </si>
  <si>
    <r>
      <t>夜勤加算</t>
    </r>
    <r>
      <rPr>
        <b/>
        <sz val="11"/>
        <rFont val="ＭＳ Ｐゴシック"/>
        <family val="3"/>
      </rPr>
      <t>Ⅰ</t>
    </r>
  </si>
  <si>
    <t>夜勤看護職員：入院患者数＝１：１５人以下</t>
  </si>
  <si>
    <t>かつ夜勤看護職員１人あたりの平均夜勤時間数＝７２時間以下</t>
  </si>
  <si>
    <r>
      <t>夜勤加算</t>
    </r>
    <r>
      <rPr>
        <b/>
        <sz val="11"/>
        <rFont val="ＭＳ Ｐゴシック"/>
        <family val="3"/>
      </rPr>
      <t>Ⅱ</t>
    </r>
  </si>
  <si>
    <t>夜勤看護職員：入院患者数＝１：２０人以下　</t>
  </si>
  <si>
    <r>
      <t>※看護</t>
    </r>
    <r>
      <rPr>
        <b/>
        <i/>
        <u val="single"/>
        <sz val="11"/>
        <rFont val="ＭＳ Ｐゴシック"/>
        <family val="3"/>
      </rPr>
      <t>要員</t>
    </r>
    <r>
      <rPr>
        <sz val="8"/>
        <rFont val="ＭＳ Ｐゴシック"/>
        <family val="3"/>
      </rPr>
      <t>は
看護介護職員の
合計を指す。</t>
    </r>
  </si>
  <si>
    <r>
      <t>夜勤加算</t>
    </r>
    <r>
      <rPr>
        <b/>
        <sz val="11"/>
        <rFont val="ＭＳ Ｐゴシック"/>
        <family val="3"/>
      </rPr>
      <t>Ⅲ</t>
    </r>
  </si>
  <si>
    <r>
      <t>夜勤看護</t>
    </r>
    <r>
      <rPr>
        <b/>
        <i/>
        <u val="single"/>
        <sz val="11"/>
        <rFont val="ＭＳ Ｐゴシック"/>
        <family val="3"/>
      </rPr>
      <t>要員</t>
    </r>
    <r>
      <rPr>
        <sz val="8"/>
        <rFont val="ＭＳ Ｐゴシック"/>
        <family val="3"/>
      </rPr>
      <t>：入院患者数＝１：１５人以下　</t>
    </r>
  </si>
  <si>
    <r>
      <t>夜勤看護</t>
    </r>
    <r>
      <rPr>
        <b/>
        <i/>
        <u val="single"/>
        <sz val="11"/>
        <rFont val="ＭＳ Ｐゴシック"/>
        <family val="3"/>
      </rPr>
      <t>要員</t>
    </r>
    <r>
      <rPr>
        <sz val="8"/>
        <rFont val="ＭＳ Ｐゴシック"/>
        <family val="3"/>
      </rPr>
      <t>：入院患者数＝１：２０人以下　</t>
    </r>
  </si>
  <si>
    <t>かつ夜勤看護要員１人あたりの平均夜勤時間数＝７２時間以下</t>
  </si>
  <si>
    <t>基準</t>
  </si>
  <si>
    <r>
      <t>夜勤看護</t>
    </r>
    <r>
      <rPr>
        <b/>
        <i/>
        <u val="single"/>
        <sz val="11"/>
        <rFont val="ＭＳ Ｐゴシック"/>
        <family val="3"/>
      </rPr>
      <t>要員</t>
    </r>
    <r>
      <rPr>
        <sz val="8"/>
        <rFont val="ＭＳ Ｐゴシック"/>
        <family val="3"/>
      </rPr>
      <t>：入院患者数＝１：３０人以下　</t>
    </r>
  </si>
  <si>
    <t>かつ夜勤看護要員１人あたりの平均夜勤時間数＝６４時間以下</t>
  </si>
  <si>
    <t>減算</t>
  </si>
  <si>
    <t>&lt;注意事項&gt;</t>
  </si>
  <si>
    <t>夜勤専従者は月平均夜勤時間上限（６４時間とか７２時間等）の概ね２倍以上勤務していないか？</t>
  </si>
  <si>
    <t>（７２時間なら約１４４時間以上は不可→無条件で減算型）</t>
  </si>
  <si>
    <t>夜勤者に看護職員がいない日がないか？</t>
  </si>
  <si>
    <t>（参考計算書G）</t>
  </si>
  <si>
    <t>夜間勤務等看護加算算定表
（介護療養型医療施設）　　　　　</t>
  </si>
  <si>
    <t>訪問介護員等要件チェックシート【前年度実績用】</t>
  </si>
  <si>
    <t>事業所名称</t>
  </si>
  <si>
    <t>（単位　時間）</t>
  </si>
  <si>
    <t>４月</t>
  </si>
  <si>
    <t>５月</t>
  </si>
  <si>
    <t>６月</t>
  </si>
  <si>
    <t>７月</t>
  </si>
  <si>
    <t>８月</t>
  </si>
  <si>
    <t>９月</t>
  </si>
  <si>
    <t>１０月</t>
  </si>
  <si>
    <t>１１月</t>
  </si>
  <si>
    <t>１２月</t>
  </si>
  <si>
    <t>１月</t>
  </si>
  <si>
    <t>２月</t>
  </si>
  <si>
    <t>合計
（A）</t>
  </si>
  <si>
    <t>１月当たりの平均
（A)÷１１</t>
  </si>
  <si>
    <t>（１）訪問介護員等の勤務時間の合計</t>
  </si>
  <si>
    <t>・・・（ア）</t>
  </si>
  <si>
    <t>（２）（１）のうち介護福祉士の勤務時間の合計</t>
  </si>
  <si>
    <t>・・・（イ）</t>
  </si>
  <si>
    <t>（３）（１）のうち介護福祉士、実務者研修修了者、介護職員基礎研修課程修了者及び１級課程修了者の勤務時間の合計</t>
  </si>
  <si>
    <t>・・・（ウ）</t>
  </si>
  <si>
    <t>常勤の勤務時間</t>
  </si>
  <si>
    <t>時間　/月</t>
  </si>
  <si>
    <t>・・・【Ａ】</t>
  </si>
  <si>
    <t>常勤換算職員数</t>
  </si>
  <si>
    <t>訪問介護員等の総数</t>
  </si>
  <si>
    <t>・・・【Ｂ】</t>
  </si>
  <si>
    <t>（ア）　÷　【Ａ】</t>
  </si>
  <si>
    <t>介護福祉士の総数</t>
  </si>
  <si>
    <t>・・・【Ｃ】</t>
  </si>
  <si>
    <t>（イ）　÷　【Ａ】</t>
  </si>
  <si>
    <t>介護福祉士、実務者研修修了者、介護職員基礎研修課程修了者及び１級課程修了者の総数</t>
  </si>
  <si>
    <t>・・・【Ｄ】</t>
  </si>
  <si>
    <t>（ウ）　÷　【Ａ】　＝</t>
  </si>
  <si>
    <t>介護福祉士の割合</t>
  </si>
  <si>
    <t>【Ｃ】÷【Ｂ】×１００％　＝</t>
  </si>
  <si>
    <t>％</t>
  </si>
  <si>
    <t>介護福祉士、実務者研修修了者、介護職員基礎研修課程修了者及び１級課程修了者の割合</t>
  </si>
  <si>
    <t>【Ｄ】÷【Ｂ】×１００％　＝</t>
  </si>
  <si>
    <t>訪問介護員等要件チェックシート【前３月　計算用】</t>
  </si>
  <si>
    <t>月</t>
  </si>
  <si>
    <t>月</t>
  </si>
  <si>
    <t>合計（A）</t>
  </si>
  <si>
    <t>１月当たりの平均
（A)÷3</t>
  </si>
  <si>
    <t>・・・(a)</t>
  </si>
  <si>
    <t>・・・(b)</t>
  </si>
  <si>
    <t>・・・(c)</t>
  </si>
  <si>
    <t>・・・①</t>
  </si>
  <si>
    <t>１．訪問介護員等の総数　　（a)　÷　①</t>
  </si>
  <si>
    <t>・・・②</t>
  </si>
  <si>
    <t>２．介護福祉士の総数　　　（ｂ)　÷　①</t>
  </si>
  <si>
    <t>・・・③</t>
  </si>
  <si>
    <t>３．介護福祉士、実務者研修修了者、介護職員基礎研修課程修了者及び１級課程修了者の総数　　（ｃ)　÷　①</t>
  </si>
  <si>
    <t>・・・④</t>
  </si>
  <si>
    <t>４．介護福祉士の割合　　③÷②×１００</t>
  </si>
  <si>
    <t>％</t>
  </si>
  <si>
    <t>５．介護福祉士、実務者研修修了者、介護職員基礎研修課程修了者及び１級課程修了者の割合　　④÷②×１００</t>
  </si>
  <si>
    <t>（参考計算書H）　</t>
  </si>
  <si>
    <t>（参考計算書I）</t>
  </si>
  <si>
    <t>１　当該事業所で、各月において常勤職員が１ヶ月に勤務する総時間数は、それぞれ何時間ですか？</t>
  </si>
  <si>
    <t>夜勤職員配置加算算定表
（指定介護老人福祉施設）</t>
  </si>
  <si>
    <t>参考計算書（Ｃ）勤続３年以上職員の割合の計算用</t>
  </si>
  <si>
    <t>参考計算書（Ｂ）常勤職員の割合の計算用</t>
  </si>
  <si>
    <t>（前年度平均入所者数　　　　人）</t>
  </si>
  <si>
    <t>当該月内の
勤務延日数(B)</t>
  </si>
  <si>
    <t>当該月内の
勤務延日数(B)</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</si>
</sst>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_ "/>
    <numFmt numFmtId="180" formatCode="0.0_);[Red]\(0.0\)"/>
    <numFmt numFmtId="181" formatCode="0.0_ "/>
    <numFmt numFmtId="182" formatCode="#,##0.000;[Red]\-#,##0.000"/>
    <numFmt numFmtId="183" formatCode="#,##0.0;[Red]\-#,##0.0"/>
    <numFmt numFmtId="184" formatCode="0.000_ "/>
    <numFmt numFmtId="185" formatCode="0_ "/>
  </numFmts>
  <fonts count="90">
    <font>
      <sz val="8"/>
      <name val="ＭＳ Ｐゴシック"/>
      <family val="3"/>
    </font>
    <font>
      <sz val="11"/>
      <color indexed="8"/>
      <name val="ＭＳ Ｐゴシック"/>
      <family val="3"/>
    </font>
    <font>
      <sz val="11"/>
      <name val="ＭＳ Ｐゴシック"/>
      <family val="3"/>
    </font>
    <font>
      <sz val="14"/>
      <name val="HG創英角ｺﾞｼｯｸUB"/>
      <family val="3"/>
    </font>
    <font>
      <sz val="6"/>
      <name val="ＭＳ Ｐゴシック"/>
      <family val="3"/>
    </font>
    <font>
      <sz val="9"/>
      <name val="ＭＳ Ｐゴシック"/>
      <family val="3"/>
    </font>
    <font>
      <sz val="9"/>
      <name val="ＭＳ Ｐ明朝"/>
      <family val="1"/>
    </font>
    <font>
      <sz val="9"/>
      <color indexed="53"/>
      <name val="HG丸ｺﾞｼｯｸM-PRO"/>
      <family val="3"/>
    </font>
    <font>
      <sz val="9"/>
      <name val="HGP創英角ｺﾞｼｯｸUB"/>
      <family val="3"/>
    </font>
    <font>
      <b/>
      <sz val="9"/>
      <name val="ＭＳ Ｐゴシック"/>
      <family val="3"/>
    </font>
    <font>
      <sz val="12"/>
      <name val="HG創英角ｺﾞｼｯｸUB"/>
      <family val="3"/>
    </font>
    <font>
      <b/>
      <sz val="9"/>
      <name val="ＭＳ ゴシック"/>
      <family val="3"/>
    </font>
    <font>
      <b/>
      <sz val="9"/>
      <name val="ＭＳ 明朝"/>
      <family val="1"/>
    </font>
    <font>
      <sz val="9"/>
      <name val="ＭＳ 明朝"/>
      <family val="1"/>
    </font>
    <font>
      <sz val="9"/>
      <name val="HG創英角ﾎﾟｯﾌﾟ体"/>
      <family val="3"/>
    </font>
    <font>
      <sz val="8"/>
      <name val="ＭＳ Ｐ明朝"/>
      <family val="1"/>
    </font>
    <font>
      <sz val="9"/>
      <color indexed="10"/>
      <name val="ＭＳ Ｐゴシック"/>
      <family val="3"/>
    </font>
    <font>
      <sz val="10"/>
      <name val="ＭＳ Ｐゴシック"/>
      <family val="3"/>
    </font>
    <font>
      <b/>
      <sz val="10"/>
      <name val="ＭＳ Ｐゴシック"/>
      <family val="3"/>
    </font>
    <font>
      <sz val="9"/>
      <name val="HG創英角ｺﾞｼｯｸUB"/>
      <family val="3"/>
    </font>
    <font>
      <b/>
      <sz val="8"/>
      <name val="ＭＳ 明朝"/>
      <family val="1"/>
    </font>
    <font>
      <sz val="8"/>
      <name val="ＭＳ 明朝"/>
      <family val="1"/>
    </font>
    <font>
      <b/>
      <sz val="18"/>
      <name val="ＭＳ Ｐゴシック"/>
      <family val="3"/>
    </font>
    <font>
      <sz val="18"/>
      <name val="ＭＳ Ｐゴシック"/>
      <family val="3"/>
    </font>
    <font>
      <b/>
      <i/>
      <u val="single"/>
      <sz val="18"/>
      <name val="ＭＳ Ｐゴシック"/>
      <family val="3"/>
    </font>
    <font>
      <b/>
      <sz val="11"/>
      <name val="ＭＳ Ｐゴシック"/>
      <family val="3"/>
    </font>
    <font>
      <sz val="11"/>
      <name val="HG創英角ﾎﾟｯﾌﾟ体"/>
      <family val="3"/>
    </font>
    <font>
      <u val="single"/>
      <sz val="11"/>
      <color indexed="12"/>
      <name val="ＭＳ Ｐゴシック"/>
      <family val="3"/>
    </font>
    <font>
      <b/>
      <sz val="20"/>
      <name val="ＭＳ Ｐゴシック"/>
      <family val="3"/>
    </font>
    <font>
      <b/>
      <u val="single"/>
      <sz val="14"/>
      <name val="ＭＳ Ｐゴシック"/>
      <family val="3"/>
    </font>
    <font>
      <b/>
      <i/>
      <u val="single"/>
      <sz val="11"/>
      <name val="ＭＳ Ｐゴシック"/>
      <family val="3"/>
    </font>
    <font>
      <b/>
      <sz val="18"/>
      <name val="HGS創英角ﾎﾟｯﾌﾟ体"/>
      <family val="3"/>
    </font>
    <font>
      <sz val="16"/>
      <name val="HGS創英角ﾎﾟｯﾌﾟ体"/>
      <family val="3"/>
    </font>
    <font>
      <sz val="9"/>
      <color indexed="10"/>
      <name val="HG丸ｺﾞｼｯｸM-PRO"/>
      <family val="3"/>
    </font>
    <font>
      <b/>
      <i/>
      <u val="single"/>
      <sz val="20"/>
      <name val="ＭＳ Ｐゴシック"/>
      <family val="3"/>
    </font>
    <font>
      <sz val="14"/>
      <name val="HGSｺﾞｼｯｸM"/>
      <family val="3"/>
    </font>
    <font>
      <b/>
      <sz val="16"/>
      <name val="HGSｺﾞｼｯｸM"/>
      <family val="3"/>
    </font>
    <font>
      <sz val="11"/>
      <name val="HGSｺﾞｼｯｸM"/>
      <family val="3"/>
    </font>
    <font>
      <sz val="10"/>
      <name val="HGSｺﾞｼｯｸM"/>
      <family val="3"/>
    </font>
    <font>
      <sz val="12"/>
      <name val="HGSｺﾞｼｯｸM"/>
      <family val="3"/>
    </font>
    <font>
      <b/>
      <sz val="14"/>
      <name val="HGSｺﾞｼｯｸM"/>
      <family val="3"/>
    </font>
    <font>
      <b/>
      <sz val="12"/>
      <name val="HGSｺﾞｼｯｸM"/>
      <family val="3"/>
    </font>
    <font>
      <sz val="14"/>
      <name val="ＭＳ Ｐゴシック"/>
      <family val="3"/>
    </font>
    <font>
      <b/>
      <sz val="16"/>
      <name val="ＭＳ Ｐゴシック"/>
      <family val="3"/>
    </font>
    <font>
      <sz val="12"/>
      <name val="ＭＳ Ｐゴシック"/>
      <family val="3"/>
    </font>
    <font>
      <sz val="6"/>
      <color indexed="8"/>
      <name val="ＭＳ Ｐゴシック"/>
      <family val="3"/>
    </font>
    <font>
      <b/>
      <sz val="18"/>
      <color indexed="8"/>
      <name val="ＭＳ Ｐゴシック"/>
      <family val="3"/>
    </font>
    <font>
      <b/>
      <sz val="11"/>
      <color indexed="8"/>
      <name val="ＭＳ Ｐゴシック"/>
      <family val="3"/>
    </font>
    <font>
      <sz val="11"/>
      <color indexed="8"/>
      <name val="HG創英角ﾎﾟｯﾌﾟ体"/>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9"/>
      <name val="ＭＳ Ｐゴシック"/>
      <family val="3"/>
    </font>
    <font>
      <b/>
      <sz val="10.5"/>
      <color indexed="8"/>
      <name val="ＭＳ Ｐゴシック"/>
      <family val="3"/>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9"/>
      <name val="Calibri"/>
      <family val="3"/>
    </font>
    <font>
      <sz val="14"/>
      <name val="Cambria"/>
      <family val="3"/>
    </font>
    <font>
      <sz val="11"/>
      <color theme="1"/>
      <name val="HG創英角ﾎﾟｯﾌﾟ体"/>
      <family val="3"/>
    </font>
    <font>
      <b/>
      <sz val="18"/>
      <color theme="1"/>
      <name val="Calibri"/>
      <family val="3"/>
    </font>
    <font>
      <sz val="11"/>
      <name val="Cambria"/>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rgb="FFCCCCFF"/>
        <bgColor indexed="64"/>
      </patternFill>
    </fill>
    <fill>
      <patternFill patternType="solid">
        <fgColor rgb="FFCCFFCC"/>
        <bgColor indexed="64"/>
      </patternFill>
    </fill>
    <fill>
      <patternFill patternType="solid">
        <fgColor indexed="6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medium"/>
      <bottom/>
    </border>
    <border>
      <left style="thin"/>
      <right style="hair"/>
      <top style="thin"/>
      <bottom/>
    </border>
    <border>
      <left style="double"/>
      <right style="double"/>
      <top style="double"/>
      <bottom style="double"/>
    </border>
    <border>
      <left style="thin"/>
      <right style="hair"/>
      <top/>
      <bottom style="thin"/>
    </border>
    <border>
      <left/>
      <right style="hair"/>
      <top style="hair"/>
      <bottom style="thin"/>
    </border>
    <border>
      <left/>
      <right/>
      <top/>
      <bottom style="thin"/>
    </border>
    <border>
      <left style="hair"/>
      <right style="thin"/>
      <top style="hair"/>
      <bottom style="thin"/>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top/>
      <bottom style="medium"/>
    </border>
    <border>
      <left style="thin"/>
      <right/>
      <top style="thin"/>
      <bottom style="double"/>
    </border>
    <border>
      <left/>
      <right style="thin"/>
      <top style="thin"/>
      <bottom style="double"/>
    </border>
    <border>
      <left style="thin"/>
      <right style="thin"/>
      <top/>
      <bottom style="thin"/>
    </border>
    <border>
      <left/>
      <right/>
      <top style="thin"/>
      <bottom/>
    </border>
    <border>
      <left/>
      <right style="double"/>
      <top/>
      <bottom style="medium"/>
    </border>
    <border>
      <left/>
      <right/>
      <top style="thin"/>
      <bottom style="thin"/>
    </border>
    <border>
      <left style="dashDot"/>
      <right/>
      <top style="dashDot"/>
      <botto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
      <left style="thin"/>
      <right/>
      <top style="thin"/>
      <bottom/>
    </border>
    <border>
      <left/>
      <right style="medium"/>
      <top style="medium"/>
      <bottom/>
    </border>
    <border>
      <left/>
      <right style="medium"/>
      <top/>
      <bottom/>
    </border>
    <border>
      <left/>
      <right style="medium"/>
      <top/>
      <bottom style="medium"/>
    </border>
    <border>
      <left style="thin"/>
      <right style="thin"/>
      <top style="medium"/>
      <bottom style="double"/>
    </border>
    <border>
      <left style="thin"/>
      <right style="thin"/>
      <top style="thin"/>
      <bottom/>
    </border>
    <border>
      <left style="medium"/>
      <right style="medium"/>
      <top style="medium"/>
      <bottom style="medium"/>
    </border>
    <border>
      <left style="hair"/>
      <right/>
      <top/>
      <bottom style="medium"/>
    </border>
    <border>
      <left style="hair"/>
      <right/>
      <top/>
      <bottom/>
    </border>
    <border>
      <left style="hair"/>
      <right/>
      <top style="medium"/>
      <bottom/>
    </border>
    <border>
      <left style="medium"/>
      <right style="hair"/>
      <top style="medium"/>
      <bottom/>
    </border>
    <border>
      <left style="medium"/>
      <right style="hair"/>
      <top/>
      <bottom/>
    </border>
    <border>
      <left style="medium"/>
      <right style="hair"/>
      <top/>
      <bottom style="medium"/>
    </border>
    <border>
      <left/>
      <right style="hair"/>
      <top style="thin"/>
      <bottom style="hair"/>
    </border>
    <border>
      <left/>
      <right/>
      <top style="thin"/>
      <bottom style="hair"/>
    </border>
    <border>
      <left style="hair"/>
      <right style="thin"/>
      <top style="thin"/>
      <bottom style="hair"/>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dotted"/>
      <bottom style="thin"/>
    </border>
    <border>
      <left/>
      <right/>
      <top style="dotted"/>
      <bottom style="thin"/>
    </border>
    <border>
      <left/>
      <right style="thin"/>
      <top style="dotted"/>
      <bottom style="thin"/>
    </border>
    <border>
      <left/>
      <right style="dotted"/>
      <top style="dotted"/>
      <bottom style="thin"/>
    </border>
    <border>
      <left style="dotted"/>
      <right/>
      <top style="dotted"/>
      <bottom style="thin"/>
    </border>
    <border>
      <left/>
      <right style="thin"/>
      <top/>
      <bottom/>
    </border>
    <border>
      <left/>
      <right style="dotted"/>
      <top style="thin"/>
      <bottom style="thin"/>
    </border>
    <border>
      <left style="dotted"/>
      <right/>
      <top style="thin"/>
      <bottom style="thin"/>
    </border>
    <border>
      <left style="thin"/>
      <right/>
      <top/>
      <bottom style="dotted"/>
    </border>
    <border>
      <left/>
      <right/>
      <top/>
      <bottom style="dotted"/>
    </border>
    <border>
      <left/>
      <right style="thin"/>
      <top/>
      <bottom style="dotted"/>
    </border>
    <border>
      <left style="thin"/>
      <right/>
      <top style="thin"/>
      <bottom style="dotted"/>
    </border>
    <border>
      <left/>
      <right/>
      <top style="thin"/>
      <bottom style="dotted"/>
    </border>
    <border>
      <left/>
      <right style="dotted"/>
      <top style="thin"/>
      <bottom style="dotted"/>
    </border>
    <border>
      <left style="dotted"/>
      <right/>
      <top style="thin"/>
      <bottom style="dotted"/>
    </border>
    <border>
      <left/>
      <right style="thin"/>
      <top style="thin"/>
      <bottom style="dotted"/>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top/>
      <bottom/>
    </border>
    <border>
      <left style="medium"/>
      <right/>
      <top style="thin"/>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style="medium"/>
      <right/>
      <top/>
      <bottom style="mediu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 fillId="0" borderId="0">
      <alignment/>
      <protection/>
    </xf>
    <xf numFmtId="0" fontId="2"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83" fillId="32" borderId="0" applyNumberFormat="0" applyBorder="0" applyAlignment="0" applyProtection="0"/>
  </cellStyleXfs>
  <cellXfs count="613">
    <xf numFmtId="0" fontId="0" fillId="0" borderId="0" xfId="0" applyAlignment="1">
      <alignment/>
    </xf>
    <xf numFmtId="0" fontId="3" fillId="33" borderId="0" xfId="70" applyFont="1" applyFill="1" applyAlignment="1">
      <alignment horizontal="left" vertical="center"/>
      <protection/>
    </xf>
    <xf numFmtId="0" fontId="5" fillId="33" borderId="0" xfId="70" applyFont="1" applyFill="1" applyAlignment="1">
      <alignment vertical="center"/>
      <protection/>
    </xf>
    <xf numFmtId="0" fontId="5" fillId="33" borderId="0" xfId="70" applyFont="1" applyFill="1" applyAlignment="1">
      <alignment horizontal="center" vertical="center"/>
      <protection/>
    </xf>
    <xf numFmtId="0" fontId="0" fillId="33" borderId="0" xfId="70" applyFont="1" applyFill="1" applyAlignment="1">
      <alignment vertical="center" shrinkToFit="1"/>
      <protection/>
    </xf>
    <xf numFmtId="176" fontId="5" fillId="33" borderId="0" xfId="70" applyNumberFormat="1" applyFont="1" applyFill="1" applyAlignment="1">
      <alignment vertical="center"/>
      <protection/>
    </xf>
    <xf numFmtId="0" fontId="0" fillId="33" borderId="0" xfId="70" applyFont="1" applyFill="1" applyAlignment="1">
      <alignment vertical="center"/>
      <protection/>
    </xf>
    <xf numFmtId="0" fontId="5" fillId="0" borderId="0" xfId="70" applyFont="1" applyAlignment="1">
      <alignment vertical="center"/>
      <protection/>
    </xf>
    <xf numFmtId="0" fontId="5" fillId="0" borderId="0" xfId="70" applyFont="1" applyFill="1" applyAlignment="1">
      <alignment vertical="center"/>
      <protection/>
    </xf>
    <xf numFmtId="177" fontId="5" fillId="0" borderId="0" xfId="70" applyNumberFormat="1" applyFont="1" applyFill="1" applyAlignment="1">
      <alignment horizontal="center" vertical="center"/>
      <protection/>
    </xf>
    <xf numFmtId="177" fontId="5" fillId="0" borderId="0" xfId="70" applyNumberFormat="1" applyFont="1" applyFill="1" applyAlignment="1">
      <alignment vertical="center"/>
      <protection/>
    </xf>
    <xf numFmtId="178" fontId="5" fillId="0" borderId="0" xfId="70" applyNumberFormat="1" applyFont="1" applyFill="1" applyAlignment="1">
      <alignment vertical="center"/>
      <protection/>
    </xf>
    <xf numFmtId="0" fontId="5" fillId="0" borderId="0" xfId="70" applyFont="1" applyAlignment="1">
      <alignment vertical="center" wrapText="1"/>
      <protection/>
    </xf>
    <xf numFmtId="0" fontId="5" fillId="0" borderId="0" xfId="70" applyFont="1" applyAlignment="1">
      <alignment vertical="top"/>
      <protection/>
    </xf>
    <xf numFmtId="0" fontId="9" fillId="0" borderId="0" xfId="70" applyFont="1" applyFill="1" applyAlignment="1">
      <alignment vertical="top"/>
      <protection/>
    </xf>
    <xf numFmtId="0" fontId="9" fillId="0" borderId="0" xfId="70" applyFont="1" applyFill="1" applyAlignment="1">
      <alignment vertical="center"/>
      <protection/>
    </xf>
    <xf numFmtId="0" fontId="8" fillId="0" borderId="0" xfId="70" applyFont="1" applyFill="1" applyAlignment="1">
      <alignment/>
      <protection/>
    </xf>
    <xf numFmtId="177" fontId="5" fillId="0" borderId="0" xfId="70" applyNumberFormat="1" applyFont="1" applyFill="1" applyBorder="1" applyAlignment="1">
      <alignment horizontal="center" vertical="center"/>
      <protection/>
    </xf>
    <xf numFmtId="177" fontId="5" fillId="0" borderId="0" xfId="70" applyNumberFormat="1" applyFont="1" applyFill="1" applyBorder="1" applyAlignment="1">
      <alignment vertical="center"/>
      <protection/>
    </xf>
    <xf numFmtId="178" fontId="5" fillId="0" borderId="0" xfId="70" applyNumberFormat="1" applyFont="1" applyFill="1" applyBorder="1" applyAlignment="1">
      <alignment vertical="center"/>
      <protection/>
    </xf>
    <xf numFmtId="0" fontId="5" fillId="0" borderId="10" xfId="70" applyFont="1" applyBorder="1" applyAlignment="1">
      <alignment horizontal="center" vertical="center"/>
      <protection/>
    </xf>
    <xf numFmtId="179" fontId="5" fillId="34" borderId="11" xfId="70" applyNumberFormat="1" applyFont="1" applyFill="1" applyBorder="1" applyAlignment="1">
      <alignment vertical="center"/>
      <protection/>
    </xf>
    <xf numFmtId="0" fontId="5" fillId="0" borderId="0" xfId="70" applyFont="1" applyFill="1" applyBorder="1" applyAlignment="1">
      <alignment horizontal="center" vertical="center"/>
      <protection/>
    </xf>
    <xf numFmtId="0" fontId="5" fillId="0" borderId="12" xfId="70" applyFont="1" applyFill="1" applyBorder="1" applyAlignment="1">
      <alignment horizontal="center" vertical="center"/>
      <protection/>
    </xf>
    <xf numFmtId="178" fontId="14" fillId="0" borderId="0" xfId="70" applyNumberFormat="1" applyFont="1" applyFill="1" applyBorder="1" applyAlignment="1">
      <alignment vertical="center"/>
      <protection/>
    </xf>
    <xf numFmtId="0" fontId="5" fillId="0" borderId="0" xfId="70" applyFont="1" applyFill="1" applyBorder="1" applyAlignment="1">
      <alignment vertical="center"/>
      <protection/>
    </xf>
    <xf numFmtId="0" fontId="5" fillId="0" borderId="0" xfId="70" applyFont="1" applyBorder="1" applyAlignment="1">
      <alignment horizontal="center" vertical="center"/>
      <protection/>
    </xf>
    <xf numFmtId="180" fontId="5" fillId="35" borderId="13" xfId="70" applyNumberFormat="1" applyFont="1" applyFill="1" applyBorder="1" applyAlignment="1">
      <alignment vertical="center"/>
      <protection/>
    </xf>
    <xf numFmtId="0" fontId="5" fillId="0" borderId="0" xfId="70" applyFont="1" applyFill="1" applyBorder="1" applyAlignment="1">
      <alignment horizontal="center" vertical="center" wrapText="1"/>
      <protection/>
    </xf>
    <xf numFmtId="0" fontId="5" fillId="0" borderId="14" xfId="70" applyFont="1" applyFill="1" applyBorder="1" applyAlignment="1">
      <alignment horizontal="center" vertical="center"/>
      <protection/>
    </xf>
    <xf numFmtId="0" fontId="5" fillId="0" borderId="15" xfId="70" applyFont="1" applyFill="1" applyBorder="1" applyAlignment="1">
      <alignment horizontal="center" vertical="center"/>
      <protection/>
    </xf>
    <xf numFmtId="0" fontId="5" fillId="0" borderId="16" xfId="70" applyFont="1" applyFill="1" applyBorder="1" applyAlignment="1">
      <alignment horizontal="center" vertical="center"/>
      <protection/>
    </xf>
    <xf numFmtId="0" fontId="5" fillId="0" borderId="17" xfId="70" applyFont="1" applyFill="1" applyBorder="1" applyAlignment="1">
      <alignment horizontal="center" vertical="center"/>
      <protection/>
    </xf>
    <xf numFmtId="179" fontId="5" fillId="34" borderId="18" xfId="70" applyNumberFormat="1" applyFont="1" applyFill="1" applyBorder="1" applyAlignment="1">
      <alignment vertical="center"/>
      <protection/>
    </xf>
    <xf numFmtId="0" fontId="5" fillId="0" borderId="19" xfId="0" applyFont="1" applyFill="1" applyBorder="1" applyAlignment="1">
      <alignment horizontal="center" vertical="center"/>
    </xf>
    <xf numFmtId="0" fontId="15" fillId="35" borderId="20" xfId="70" applyFont="1" applyFill="1" applyBorder="1" applyAlignment="1">
      <alignment horizontal="center" vertical="center" shrinkToFit="1"/>
      <protection/>
    </xf>
    <xf numFmtId="180" fontId="5" fillId="35" borderId="21" xfId="70" applyNumberFormat="1" applyFont="1" applyFill="1" applyBorder="1" applyAlignment="1">
      <alignment vertical="center"/>
      <protection/>
    </xf>
    <xf numFmtId="0" fontId="5" fillId="0" borderId="22" xfId="70" applyFont="1" applyBorder="1" applyAlignment="1">
      <alignment horizontal="center" vertical="center"/>
      <protection/>
    </xf>
    <xf numFmtId="0" fontId="9" fillId="0" borderId="0" xfId="70" applyFont="1" applyFill="1" applyAlignment="1">
      <alignment vertical="center" wrapText="1"/>
      <protection/>
    </xf>
    <xf numFmtId="0" fontId="15" fillId="35" borderId="23" xfId="70" applyFont="1" applyFill="1" applyBorder="1" applyAlignment="1">
      <alignment horizontal="center" vertical="center" shrinkToFit="1"/>
      <protection/>
    </xf>
    <xf numFmtId="180" fontId="5" fillId="35" borderId="24" xfId="70" applyNumberFormat="1" applyFont="1" applyFill="1" applyBorder="1" applyAlignment="1">
      <alignment vertical="center"/>
      <protection/>
    </xf>
    <xf numFmtId="0" fontId="9" fillId="0" borderId="25" xfId="70" applyFont="1" applyFill="1" applyBorder="1" applyAlignment="1">
      <alignment horizontal="center" vertical="center" wrapText="1"/>
      <protection/>
    </xf>
    <xf numFmtId="181" fontId="9" fillId="0" borderId="25" xfId="70" applyNumberFormat="1" applyFont="1" applyFill="1" applyBorder="1" applyAlignment="1">
      <alignment vertical="center" wrapText="1"/>
      <protection/>
    </xf>
    <xf numFmtId="0" fontId="9" fillId="0" borderId="0" xfId="70" applyFont="1" applyFill="1" applyAlignment="1">
      <alignment horizontal="center" vertical="center" wrapText="1"/>
      <protection/>
    </xf>
    <xf numFmtId="0" fontId="16" fillId="0" borderId="0" xfId="70" applyFont="1" applyAlignment="1">
      <alignment horizontal="right" vertical="center" shrinkToFit="1"/>
      <protection/>
    </xf>
    <xf numFmtId="0" fontId="9" fillId="0" borderId="19" xfId="70" applyFont="1" applyFill="1" applyBorder="1" applyAlignment="1">
      <alignment horizontal="center" vertical="center" shrinkToFit="1"/>
      <protection/>
    </xf>
    <xf numFmtId="0" fontId="9" fillId="0" borderId="0" xfId="70" applyFont="1" applyFill="1" applyBorder="1" applyAlignment="1">
      <alignment horizontal="center" vertical="center" wrapText="1"/>
      <protection/>
    </xf>
    <xf numFmtId="0" fontId="5" fillId="0" borderId="0" xfId="70" applyFont="1" applyAlignment="1">
      <alignment horizontal="center" vertical="center"/>
      <protection/>
    </xf>
    <xf numFmtId="178" fontId="5" fillId="0" borderId="0" xfId="70" applyNumberFormat="1" applyFont="1" applyAlignment="1">
      <alignment vertical="center"/>
      <protection/>
    </xf>
    <xf numFmtId="177" fontId="5" fillId="0" borderId="0" xfId="70" applyNumberFormat="1" applyFont="1" applyBorder="1" applyAlignment="1">
      <alignment horizontal="right" vertical="center"/>
      <protection/>
    </xf>
    <xf numFmtId="177" fontId="5" fillId="0" borderId="0" xfId="70" applyNumberFormat="1" applyFont="1" applyBorder="1" applyAlignment="1">
      <alignment vertical="center"/>
      <protection/>
    </xf>
    <xf numFmtId="177" fontId="5" fillId="0" borderId="0" xfId="70" applyNumberFormat="1" applyFont="1" applyAlignment="1">
      <alignment vertical="center"/>
      <protection/>
    </xf>
    <xf numFmtId="177" fontId="5" fillId="36" borderId="0" xfId="70" applyNumberFormat="1" applyFont="1" applyFill="1" applyBorder="1" applyAlignment="1">
      <alignment horizontal="center" vertical="center" wrapText="1"/>
      <protection/>
    </xf>
    <xf numFmtId="177" fontId="5" fillId="0" borderId="0" xfId="70" applyNumberFormat="1" applyFont="1" applyBorder="1" applyAlignment="1">
      <alignment horizontal="center" vertical="center"/>
      <protection/>
    </xf>
    <xf numFmtId="178" fontId="9" fillId="37" borderId="13" xfId="70" applyNumberFormat="1" applyFont="1" applyFill="1" applyBorder="1" applyAlignment="1">
      <alignment vertical="center"/>
      <protection/>
    </xf>
    <xf numFmtId="177" fontId="5" fillId="36" borderId="0" xfId="70" applyNumberFormat="1" applyFont="1" applyFill="1" applyBorder="1" applyAlignment="1">
      <alignment horizontal="right" vertical="center"/>
      <protection/>
    </xf>
    <xf numFmtId="178" fontId="5" fillId="36" borderId="0" xfId="70" applyNumberFormat="1" applyFont="1" applyFill="1" applyBorder="1" applyAlignment="1">
      <alignment vertical="center"/>
      <protection/>
    </xf>
    <xf numFmtId="0" fontId="5" fillId="36" borderId="0" xfId="70" applyFont="1" applyFill="1" applyBorder="1" applyAlignment="1">
      <alignment vertical="center"/>
      <protection/>
    </xf>
    <xf numFmtId="177" fontId="17" fillId="0" borderId="0" xfId="70" applyNumberFormat="1" applyFont="1" applyFill="1" applyBorder="1" applyAlignment="1">
      <alignment vertical="center" wrapText="1"/>
      <protection/>
    </xf>
    <xf numFmtId="178" fontId="17" fillId="0" borderId="0" xfId="70" applyNumberFormat="1" applyFont="1" applyFill="1" applyAlignment="1">
      <alignment vertical="center"/>
      <protection/>
    </xf>
    <xf numFmtId="177" fontId="18" fillId="0" borderId="0" xfId="70" applyNumberFormat="1" applyFont="1" applyFill="1" applyBorder="1" applyAlignment="1">
      <alignment horizontal="left" vertical="center"/>
      <protection/>
    </xf>
    <xf numFmtId="0" fontId="11" fillId="0" borderId="0" xfId="70" applyFont="1" applyBorder="1" applyAlignment="1">
      <alignment vertical="center"/>
      <protection/>
    </xf>
    <xf numFmtId="0" fontId="0" fillId="0" borderId="0" xfId="70" applyFont="1" applyBorder="1" applyAlignment="1">
      <alignment vertical="center" shrinkToFit="1"/>
      <protection/>
    </xf>
    <xf numFmtId="176" fontId="5" fillId="0" borderId="0" xfId="70" applyNumberFormat="1" applyFont="1" applyFill="1" applyBorder="1" applyAlignment="1">
      <alignment vertical="center"/>
      <protection/>
    </xf>
    <xf numFmtId="0" fontId="0" fillId="0" borderId="0" xfId="70" applyFont="1" applyBorder="1" applyAlignment="1">
      <alignment vertical="center"/>
      <protection/>
    </xf>
    <xf numFmtId="0" fontId="5" fillId="0" borderId="0" xfId="70" applyFont="1" applyBorder="1" applyAlignment="1">
      <alignment vertical="center"/>
      <protection/>
    </xf>
    <xf numFmtId="0" fontId="11" fillId="0" borderId="0" xfId="70" applyFont="1" applyAlignment="1">
      <alignment vertical="center"/>
      <protection/>
    </xf>
    <xf numFmtId="0" fontId="0" fillId="0" borderId="0" xfId="70" applyFont="1" applyAlignment="1">
      <alignment vertical="center" shrinkToFit="1"/>
      <protection/>
    </xf>
    <xf numFmtId="176" fontId="5" fillId="0" borderId="0" xfId="70" applyNumberFormat="1" applyFont="1" applyAlignment="1">
      <alignment vertical="center"/>
      <protection/>
    </xf>
    <xf numFmtId="0" fontId="0" fillId="0" borderId="0" xfId="70" applyFont="1" applyAlignment="1">
      <alignment vertical="center"/>
      <protection/>
    </xf>
    <xf numFmtId="0" fontId="3" fillId="38" borderId="0" xfId="62" applyFont="1" applyFill="1" applyAlignment="1">
      <alignment horizontal="left" vertical="center"/>
      <protection/>
    </xf>
    <xf numFmtId="0" fontId="5" fillId="38" borderId="0" xfId="62" applyFont="1" applyFill="1" applyAlignment="1">
      <alignment vertical="center"/>
      <protection/>
    </xf>
    <xf numFmtId="0" fontId="5" fillId="38" borderId="0" xfId="62" applyFont="1" applyFill="1" applyAlignment="1">
      <alignment horizontal="center" vertical="center"/>
      <protection/>
    </xf>
    <xf numFmtId="0" fontId="0" fillId="38" borderId="0" xfId="62" applyFont="1" applyFill="1" applyAlignment="1">
      <alignment vertical="center" shrinkToFit="1"/>
      <protection/>
    </xf>
    <xf numFmtId="176" fontId="5" fillId="38" borderId="0" xfId="62" applyNumberFormat="1" applyFont="1" applyFill="1" applyAlignment="1">
      <alignment vertical="center"/>
      <protection/>
    </xf>
    <xf numFmtId="0" fontId="0" fillId="38" borderId="0" xfId="62" applyFont="1" applyFill="1" applyAlignment="1">
      <alignment vertical="center"/>
      <protection/>
    </xf>
    <xf numFmtId="0" fontId="5" fillId="0" borderId="0" xfId="62" applyFont="1" applyFill="1" applyAlignment="1">
      <alignment vertical="center"/>
      <protection/>
    </xf>
    <xf numFmtId="177" fontId="5" fillId="0" borderId="0" xfId="62" applyNumberFormat="1" applyFont="1" applyFill="1" applyAlignment="1">
      <alignment horizontal="center" vertical="center"/>
      <protection/>
    </xf>
    <xf numFmtId="177" fontId="5" fillId="0" borderId="0" xfId="62" applyNumberFormat="1" applyFont="1" applyFill="1" applyAlignment="1">
      <alignment vertical="center"/>
      <protection/>
    </xf>
    <xf numFmtId="178" fontId="5" fillId="0" borderId="0" xfId="62" applyNumberFormat="1" applyFont="1" applyFill="1" applyAlignment="1">
      <alignment vertical="center"/>
      <protection/>
    </xf>
    <xf numFmtId="0" fontId="5" fillId="0" borderId="0" xfId="62" applyFont="1" applyAlignment="1">
      <alignment vertical="center" wrapText="1"/>
      <protection/>
    </xf>
    <xf numFmtId="0" fontId="5" fillId="0" borderId="0" xfId="62" applyFont="1" applyAlignment="1">
      <alignment vertical="top"/>
      <protection/>
    </xf>
    <xf numFmtId="0" fontId="9" fillId="0" borderId="0" xfId="62" applyFont="1" applyFill="1" applyAlignment="1">
      <alignment vertical="top"/>
      <protection/>
    </xf>
    <xf numFmtId="0" fontId="9" fillId="0" borderId="0" xfId="62" applyFont="1" applyFill="1" applyAlignment="1">
      <alignment vertical="center"/>
      <protection/>
    </xf>
    <xf numFmtId="0" fontId="10" fillId="0" borderId="0" xfId="62" applyFont="1" applyAlignment="1">
      <alignment vertical="center" wrapText="1"/>
      <protection/>
    </xf>
    <xf numFmtId="0" fontId="5" fillId="0" borderId="0" xfId="62" applyFont="1" applyAlignment="1">
      <alignment vertical="center"/>
      <protection/>
    </xf>
    <xf numFmtId="0" fontId="19" fillId="0" borderId="0" xfId="62" applyFont="1" applyFill="1" applyAlignment="1">
      <alignment vertical="top"/>
      <protection/>
    </xf>
    <xf numFmtId="177" fontId="5" fillId="0" borderId="0" xfId="62" applyNumberFormat="1" applyFont="1" applyFill="1" applyBorder="1" applyAlignment="1">
      <alignment horizontal="center" vertical="center"/>
      <protection/>
    </xf>
    <xf numFmtId="177" fontId="5" fillId="0" borderId="0" xfId="62" applyNumberFormat="1" applyFont="1" applyFill="1" applyBorder="1" applyAlignment="1">
      <alignment vertical="center"/>
      <protection/>
    </xf>
    <xf numFmtId="178" fontId="5" fillId="0" borderId="0" xfId="62" applyNumberFormat="1" applyFont="1" applyFill="1" applyBorder="1" applyAlignment="1">
      <alignment vertical="center"/>
      <protection/>
    </xf>
    <xf numFmtId="0" fontId="19" fillId="0" borderId="0" xfId="62" applyFont="1" applyFill="1" applyBorder="1" applyAlignment="1">
      <alignment horizontal="left" vertical="center"/>
      <protection/>
    </xf>
    <xf numFmtId="0" fontId="19" fillId="0" borderId="0" xfId="62" applyFont="1" applyFill="1" applyBorder="1" applyAlignment="1">
      <alignment horizontal="left" vertical="top" wrapText="1"/>
      <protection/>
    </xf>
    <xf numFmtId="0" fontId="5" fillId="0" borderId="0" xfId="62" applyFont="1" applyBorder="1" applyAlignment="1">
      <alignment vertical="center"/>
      <protection/>
    </xf>
    <xf numFmtId="0" fontId="5" fillId="0" borderId="10" xfId="62" applyFont="1" applyBorder="1" applyAlignment="1">
      <alignment horizontal="center" vertical="center"/>
      <protection/>
    </xf>
    <xf numFmtId="0" fontId="5" fillId="0" borderId="0"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178" fontId="14" fillId="0" borderId="0" xfId="62" applyNumberFormat="1" applyFont="1" applyFill="1" applyBorder="1" applyAlignment="1">
      <alignment vertical="center"/>
      <protection/>
    </xf>
    <xf numFmtId="0" fontId="5" fillId="0" borderId="0" xfId="62" applyFont="1" applyFill="1" applyBorder="1" applyAlignment="1">
      <alignment vertical="center"/>
      <protection/>
    </xf>
    <xf numFmtId="0" fontId="5" fillId="0" borderId="0" xfId="62" applyFont="1" applyBorder="1" applyAlignment="1">
      <alignment horizontal="center" vertical="center"/>
      <protection/>
    </xf>
    <xf numFmtId="0" fontId="5" fillId="0" borderId="0" xfId="62" applyFont="1" applyFill="1" applyBorder="1" applyAlignment="1">
      <alignment horizontal="center" vertical="center" wrapText="1"/>
      <protection/>
    </xf>
    <xf numFmtId="0" fontId="5" fillId="0" borderId="16" xfId="62" applyFont="1" applyFill="1" applyBorder="1" applyAlignment="1">
      <alignment horizontal="center" vertical="center"/>
      <protection/>
    </xf>
    <xf numFmtId="0" fontId="5" fillId="0" borderId="15" xfId="62" applyFont="1" applyFill="1" applyBorder="1" applyAlignment="1">
      <alignment horizontal="center" vertical="center" shrinkToFit="1"/>
      <protection/>
    </xf>
    <xf numFmtId="0" fontId="5" fillId="0" borderId="17" xfId="62" applyFont="1" applyFill="1" applyBorder="1" applyAlignment="1">
      <alignment horizontal="center" vertical="center" shrinkToFit="1"/>
      <protection/>
    </xf>
    <xf numFmtId="0" fontId="15" fillId="35" borderId="20" xfId="62" applyFont="1" applyFill="1" applyBorder="1" applyAlignment="1">
      <alignment horizontal="center" vertical="center" shrinkToFit="1"/>
      <protection/>
    </xf>
    <xf numFmtId="180" fontId="5" fillId="35" borderId="21" xfId="62" applyNumberFormat="1" applyFont="1" applyFill="1" applyBorder="1" applyAlignment="1">
      <alignment vertical="center"/>
      <protection/>
    </xf>
    <xf numFmtId="0" fontId="5" fillId="0" borderId="22" xfId="62" applyFont="1" applyBorder="1" applyAlignment="1">
      <alignment horizontal="center" vertical="center"/>
      <protection/>
    </xf>
    <xf numFmtId="0" fontId="9" fillId="0" borderId="0" xfId="62" applyFont="1" applyFill="1" applyAlignment="1">
      <alignment vertical="center" wrapText="1"/>
      <protection/>
    </xf>
    <xf numFmtId="0" fontId="15" fillId="35" borderId="23" xfId="62" applyFont="1" applyFill="1" applyBorder="1" applyAlignment="1">
      <alignment horizontal="center" vertical="center" shrinkToFit="1"/>
      <protection/>
    </xf>
    <xf numFmtId="180" fontId="5" fillId="35" borderId="24" xfId="62" applyNumberFormat="1" applyFont="1" applyFill="1" applyBorder="1" applyAlignment="1">
      <alignment vertical="center"/>
      <protection/>
    </xf>
    <xf numFmtId="0" fontId="9" fillId="0" borderId="25" xfId="62" applyFont="1" applyFill="1" applyBorder="1" applyAlignment="1">
      <alignment horizontal="center" vertical="center" wrapText="1"/>
      <protection/>
    </xf>
    <xf numFmtId="181" fontId="9" fillId="0" borderId="25" xfId="62" applyNumberFormat="1" applyFont="1" applyFill="1" applyBorder="1" applyAlignment="1">
      <alignment vertical="center" wrapText="1"/>
      <protection/>
    </xf>
    <xf numFmtId="0" fontId="9" fillId="0" borderId="0" xfId="62" applyFont="1" applyFill="1" applyAlignment="1">
      <alignment horizontal="center" vertical="center" wrapText="1"/>
      <protection/>
    </xf>
    <xf numFmtId="0" fontId="16" fillId="0" borderId="0" xfId="62" applyFont="1" applyAlignment="1">
      <alignment horizontal="right" vertical="center" shrinkToFit="1"/>
      <protection/>
    </xf>
    <xf numFmtId="0" fontId="9" fillId="0" borderId="19" xfId="62" applyFont="1" applyFill="1" applyBorder="1" applyAlignment="1">
      <alignment horizontal="center" vertical="center" shrinkToFit="1"/>
      <protection/>
    </xf>
    <xf numFmtId="0" fontId="9" fillId="0" borderId="0" xfId="62" applyFont="1" applyFill="1" applyBorder="1" applyAlignment="1">
      <alignment horizontal="center" vertical="center" wrapText="1"/>
      <protection/>
    </xf>
    <xf numFmtId="0" fontId="5" fillId="0" borderId="0" xfId="62" applyFont="1" applyAlignment="1">
      <alignment horizontal="center" vertical="center"/>
      <protection/>
    </xf>
    <xf numFmtId="178" fontId="5" fillId="0" borderId="0" xfId="62" applyNumberFormat="1" applyFont="1" applyAlignment="1">
      <alignment vertical="center"/>
      <protection/>
    </xf>
    <xf numFmtId="177" fontId="5" fillId="0" borderId="0" xfId="62" applyNumberFormat="1" applyFont="1" applyBorder="1" applyAlignment="1">
      <alignment horizontal="right" vertical="center"/>
      <protection/>
    </xf>
    <xf numFmtId="177" fontId="5" fillId="0" borderId="13" xfId="62" applyNumberFormat="1" applyFont="1" applyBorder="1" applyAlignment="1">
      <alignment vertical="center"/>
      <protection/>
    </xf>
    <xf numFmtId="177" fontId="5" fillId="0" borderId="0" xfId="62" applyNumberFormat="1" applyFont="1" applyBorder="1" applyAlignment="1">
      <alignment vertical="center"/>
      <protection/>
    </xf>
    <xf numFmtId="177" fontId="5" fillId="0" borderId="0" xfId="62" applyNumberFormat="1" applyFont="1" applyAlignment="1">
      <alignment vertical="center"/>
      <protection/>
    </xf>
    <xf numFmtId="177" fontId="5" fillId="36" borderId="0" xfId="62" applyNumberFormat="1" applyFont="1" applyFill="1" applyBorder="1" applyAlignment="1">
      <alignment horizontal="center" vertical="center" wrapText="1"/>
      <protection/>
    </xf>
    <xf numFmtId="177" fontId="5" fillId="0" borderId="0" xfId="62" applyNumberFormat="1" applyFont="1" applyBorder="1" applyAlignment="1">
      <alignment horizontal="center" vertical="center"/>
      <protection/>
    </xf>
    <xf numFmtId="178" fontId="9" fillId="37" borderId="13" xfId="62" applyNumberFormat="1" applyFont="1" applyFill="1" applyBorder="1" applyAlignment="1">
      <alignment vertical="center"/>
      <protection/>
    </xf>
    <xf numFmtId="178" fontId="5" fillId="37" borderId="0" xfId="62" applyNumberFormat="1" applyFont="1" applyFill="1" applyAlignment="1">
      <alignment vertical="center"/>
      <protection/>
    </xf>
    <xf numFmtId="177" fontId="5" fillId="36" borderId="0" xfId="62" applyNumberFormat="1" applyFont="1" applyFill="1" applyBorder="1" applyAlignment="1">
      <alignment horizontal="right" vertical="center"/>
      <protection/>
    </xf>
    <xf numFmtId="178" fontId="5" fillId="36" borderId="13" xfId="62" applyNumberFormat="1" applyFont="1" applyFill="1" applyBorder="1" applyAlignment="1">
      <alignment vertical="center"/>
      <protection/>
    </xf>
    <xf numFmtId="178" fontId="5" fillId="36" borderId="0" xfId="62" applyNumberFormat="1" applyFont="1" applyFill="1" applyBorder="1" applyAlignment="1">
      <alignment vertical="center"/>
      <protection/>
    </xf>
    <xf numFmtId="0" fontId="5" fillId="36" borderId="0" xfId="62" applyFont="1" applyFill="1" applyBorder="1" applyAlignment="1">
      <alignment vertical="center"/>
      <protection/>
    </xf>
    <xf numFmtId="177" fontId="18" fillId="0" borderId="0" xfId="62" applyNumberFormat="1" applyFont="1" applyFill="1" applyBorder="1" applyAlignment="1">
      <alignment horizontal="left" vertical="center"/>
      <protection/>
    </xf>
    <xf numFmtId="0" fontId="11" fillId="0" borderId="0" xfId="62" applyFont="1" applyBorder="1" applyAlignment="1">
      <alignment vertical="center"/>
      <protection/>
    </xf>
    <xf numFmtId="0" fontId="0" fillId="0" borderId="0" xfId="62" applyFont="1" applyBorder="1" applyAlignment="1">
      <alignment vertical="center" shrinkToFit="1"/>
      <protection/>
    </xf>
    <xf numFmtId="176" fontId="5" fillId="0" borderId="0" xfId="62" applyNumberFormat="1" applyFont="1" applyFill="1" applyBorder="1" applyAlignment="1">
      <alignment vertical="center"/>
      <protection/>
    </xf>
    <xf numFmtId="0" fontId="0" fillId="0" borderId="0" xfId="62" applyFont="1" applyBorder="1" applyAlignment="1">
      <alignment vertical="center"/>
      <protection/>
    </xf>
    <xf numFmtId="0" fontId="11" fillId="0" borderId="0" xfId="62" applyFont="1" applyAlignment="1">
      <alignment vertical="center"/>
      <protection/>
    </xf>
    <xf numFmtId="0" fontId="0" fillId="0" borderId="0" xfId="62" applyFont="1" applyAlignment="1">
      <alignment vertical="center" shrinkToFit="1"/>
      <protection/>
    </xf>
    <xf numFmtId="176" fontId="5" fillId="0" borderId="0" xfId="62" applyNumberFormat="1" applyFont="1" applyAlignment="1">
      <alignment vertical="center"/>
      <protection/>
    </xf>
    <xf numFmtId="0" fontId="0" fillId="0" borderId="0" xfId="62" applyFont="1" applyAlignment="1">
      <alignment vertical="center"/>
      <protection/>
    </xf>
    <xf numFmtId="0" fontId="3" fillId="34" borderId="0" xfId="68" applyFont="1" applyFill="1" applyAlignment="1">
      <alignment horizontal="left" vertical="center"/>
      <protection/>
    </xf>
    <xf numFmtId="0" fontId="5" fillId="34" borderId="0" xfId="68" applyFont="1" applyFill="1" applyAlignment="1">
      <alignment vertical="center"/>
      <protection/>
    </xf>
    <xf numFmtId="0" fontId="5" fillId="34" borderId="0" xfId="68" applyFont="1" applyFill="1" applyAlignment="1">
      <alignment horizontal="center" vertical="center"/>
      <protection/>
    </xf>
    <xf numFmtId="0" fontId="0" fillId="34" borderId="0" xfId="68" applyFont="1" applyFill="1" applyAlignment="1">
      <alignment vertical="center" shrinkToFit="1"/>
      <protection/>
    </xf>
    <xf numFmtId="176" fontId="5" fillId="34" borderId="0" xfId="68" applyNumberFormat="1" applyFont="1" applyFill="1" applyAlignment="1">
      <alignment vertical="center"/>
      <protection/>
    </xf>
    <xf numFmtId="0" fontId="0" fillId="34" borderId="0" xfId="68" applyFont="1" applyFill="1" applyAlignment="1">
      <alignment vertical="center"/>
      <protection/>
    </xf>
    <xf numFmtId="0" fontId="5" fillId="0" borderId="0" xfId="68" applyFont="1" applyAlignment="1">
      <alignment vertical="center"/>
      <protection/>
    </xf>
    <xf numFmtId="0" fontId="5" fillId="0" borderId="0" xfId="68" applyFont="1" applyFill="1" applyAlignment="1">
      <alignment vertical="center"/>
      <protection/>
    </xf>
    <xf numFmtId="177" fontId="5" fillId="0" borderId="0" xfId="68" applyNumberFormat="1" applyFont="1" applyFill="1" applyAlignment="1">
      <alignment horizontal="center" vertical="center"/>
      <protection/>
    </xf>
    <xf numFmtId="177" fontId="5" fillId="0" borderId="0" xfId="68" applyNumberFormat="1" applyFont="1" applyFill="1" applyAlignment="1">
      <alignment vertical="center"/>
      <protection/>
    </xf>
    <xf numFmtId="178" fontId="5" fillId="0" borderId="0" xfId="68" applyNumberFormat="1" applyFont="1" applyFill="1" applyAlignment="1">
      <alignment vertical="center"/>
      <protection/>
    </xf>
    <xf numFmtId="0" fontId="5" fillId="0" borderId="0" xfId="68" applyFont="1" applyAlignment="1">
      <alignment vertical="center" wrapText="1"/>
      <protection/>
    </xf>
    <xf numFmtId="0" fontId="5" fillId="0" borderId="0" xfId="68" applyFont="1" applyAlignment="1">
      <alignment vertical="top"/>
      <protection/>
    </xf>
    <xf numFmtId="0" fontId="9" fillId="0" borderId="0" xfId="68" applyFont="1" applyFill="1" applyAlignment="1">
      <alignment vertical="top"/>
      <protection/>
    </xf>
    <xf numFmtId="0" fontId="9" fillId="0" borderId="0" xfId="68" applyFont="1" applyFill="1" applyAlignment="1">
      <alignment vertical="center"/>
      <protection/>
    </xf>
    <xf numFmtId="0" fontId="10" fillId="0" borderId="0" xfId="68" applyFont="1" applyAlignment="1">
      <alignment vertical="center" wrapText="1"/>
      <protection/>
    </xf>
    <xf numFmtId="0" fontId="5" fillId="0" borderId="0" xfId="68" applyFont="1" applyAlignment="1">
      <alignment horizontal="right" vertical="center"/>
      <protection/>
    </xf>
    <xf numFmtId="177" fontId="5" fillId="0" borderId="0" xfId="68" applyNumberFormat="1" applyFont="1" applyFill="1" applyBorder="1" applyAlignment="1">
      <alignment horizontal="center" vertical="center"/>
      <protection/>
    </xf>
    <xf numFmtId="177" fontId="5" fillId="0" borderId="0" xfId="68" applyNumberFormat="1" applyFont="1" applyFill="1" applyBorder="1" applyAlignment="1">
      <alignment vertical="center"/>
      <protection/>
    </xf>
    <xf numFmtId="178" fontId="5" fillId="0" borderId="0" xfId="68" applyNumberFormat="1" applyFont="1" applyFill="1" applyBorder="1" applyAlignment="1">
      <alignment vertical="center"/>
      <protection/>
    </xf>
    <xf numFmtId="0" fontId="5" fillId="0" borderId="10" xfId="68" applyFont="1" applyBorder="1" applyAlignment="1">
      <alignment horizontal="center" vertical="center"/>
      <protection/>
    </xf>
    <xf numFmtId="0" fontId="0" fillId="0" borderId="10" xfId="68" applyFont="1" applyBorder="1" applyAlignment="1">
      <alignment horizontal="right" vertical="center" shrinkToFit="1"/>
      <protection/>
    </xf>
    <xf numFmtId="0" fontId="5" fillId="0" borderId="0" xfId="68" applyFont="1" applyFill="1" applyBorder="1" applyAlignment="1">
      <alignment horizontal="center" vertical="center"/>
      <protection/>
    </xf>
    <xf numFmtId="0" fontId="5" fillId="0" borderId="26" xfId="68" applyFont="1" applyFill="1" applyBorder="1" applyAlignment="1">
      <alignment horizontal="center" vertical="center"/>
      <protection/>
    </xf>
    <xf numFmtId="178" fontId="14" fillId="0" borderId="0" xfId="68" applyNumberFormat="1" applyFont="1" applyFill="1" applyBorder="1" applyAlignment="1">
      <alignment vertical="center"/>
      <protection/>
    </xf>
    <xf numFmtId="0" fontId="5" fillId="0" borderId="0" xfId="68" applyFont="1" applyFill="1" applyBorder="1" applyAlignment="1">
      <alignment vertical="center"/>
      <protection/>
    </xf>
    <xf numFmtId="0" fontId="5" fillId="0" borderId="0" xfId="68" applyFont="1" applyBorder="1" applyAlignment="1">
      <alignment horizontal="center" vertical="center"/>
      <protection/>
    </xf>
    <xf numFmtId="0" fontId="0" fillId="0" borderId="0" xfId="68" applyFont="1" applyBorder="1" applyAlignment="1">
      <alignment horizontal="right" vertical="center" shrinkToFit="1"/>
      <protection/>
    </xf>
    <xf numFmtId="0" fontId="5" fillId="0" borderId="0" xfId="68" applyFont="1" applyFill="1" applyBorder="1" applyAlignment="1">
      <alignment horizontal="center" vertical="center" wrapText="1"/>
      <protection/>
    </xf>
    <xf numFmtId="0" fontId="5" fillId="0" borderId="16" xfId="68" applyFont="1" applyFill="1" applyBorder="1" applyAlignment="1">
      <alignment horizontal="center" vertical="center"/>
      <protection/>
    </xf>
    <xf numFmtId="0" fontId="5" fillId="0" borderId="15" xfId="68" applyFont="1" applyFill="1" applyBorder="1" applyAlignment="1">
      <alignment horizontal="center" vertical="center" shrinkToFit="1"/>
      <protection/>
    </xf>
    <xf numFmtId="0" fontId="5" fillId="0" borderId="17" xfId="68" applyFont="1" applyFill="1" applyBorder="1" applyAlignment="1">
      <alignment horizontal="center" vertical="center"/>
      <protection/>
    </xf>
    <xf numFmtId="0" fontId="15" fillId="35" borderId="20" xfId="68" applyFont="1" applyFill="1" applyBorder="1" applyAlignment="1">
      <alignment horizontal="center" vertical="center" shrinkToFit="1"/>
      <protection/>
    </xf>
    <xf numFmtId="180" fontId="5" fillId="35" borderId="21" xfId="68" applyNumberFormat="1" applyFont="1" applyFill="1" applyBorder="1" applyAlignment="1">
      <alignment vertical="center"/>
      <protection/>
    </xf>
    <xf numFmtId="0" fontId="5" fillId="0" borderId="22" xfId="68" applyFont="1" applyBorder="1" applyAlignment="1">
      <alignment horizontal="center" vertical="center"/>
      <protection/>
    </xf>
    <xf numFmtId="0" fontId="9" fillId="0" borderId="0" xfId="68" applyFont="1" applyFill="1" applyAlignment="1">
      <alignment vertical="center" wrapText="1"/>
      <protection/>
    </xf>
    <xf numFmtId="0" fontId="15" fillId="35" borderId="23" xfId="68" applyFont="1" applyFill="1" applyBorder="1" applyAlignment="1">
      <alignment horizontal="center" vertical="center" shrinkToFit="1"/>
      <protection/>
    </xf>
    <xf numFmtId="180" fontId="5" fillId="35" borderId="24" xfId="68" applyNumberFormat="1" applyFont="1" applyFill="1" applyBorder="1" applyAlignment="1">
      <alignment vertical="center"/>
      <protection/>
    </xf>
    <xf numFmtId="0" fontId="9" fillId="0" borderId="25" xfId="68" applyFont="1" applyFill="1" applyBorder="1" applyAlignment="1">
      <alignment horizontal="center" vertical="center" wrapText="1"/>
      <protection/>
    </xf>
    <xf numFmtId="181" fontId="9" fillId="0" borderId="25" xfId="68" applyNumberFormat="1" applyFont="1" applyFill="1" applyBorder="1" applyAlignment="1">
      <alignment vertical="center" wrapText="1"/>
      <protection/>
    </xf>
    <xf numFmtId="0" fontId="9" fillId="0" borderId="0" xfId="68" applyFont="1" applyFill="1" applyAlignment="1">
      <alignment horizontal="center" vertical="center" wrapText="1"/>
      <protection/>
    </xf>
    <xf numFmtId="0" fontId="16" fillId="0" borderId="0" xfId="68" applyFont="1" applyAlignment="1">
      <alignment horizontal="right" vertical="center" shrinkToFit="1"/>
      <protection/>
    </xf>
    <xf numFmtId="0" fontId="9" fillId="0" borderId="19" xfId="68" applyFont="1" applyFill="1" applyBorder="1" applyAlignment="1">
      <alignment horizontal="center" vertical="center" shrinkToFit="1"/>
      <protection/>
    </xf>
    <xf numFmtId="0" fontId="9" fillId="0" borderId="0" xfId="68" applyFont="1" applyFill="1" applyBorder="1" applyAlignment="1">
      <alignment horizontal="center" vertical="center" wrapText="1"/>
      <protection/>
    </xf>
    <xf numFmtId="0" fontId="5" fillId="0" borderId="0" xfId="68" applyFont="1" applyAlignment="1">
      <alignment horizontal="center" vertical="center"/>
      <protection/>
    </xf>
    <xf numFmtId="178" fontId="5" fillId="0" borderId="0" xfId="68" applyNumberFormat="1" applyFont="1" applyAlignment="1">
      <alignment vertical="center"/>
      <protection/>
    </xf>
    <xf numFmtId="177" fontId="5" fillId="0" borderId="0" xfId="68" applyNumberFormat="1" applyFont="1" applyBorder="1" applyAlignment="1">
      <alignment horizontal="right" vertical="center"/>
      <protection/>
    </xf>
    <xf numFmtId="177" fontId="5" fillId="0" borderId="13" xfId="68" applyNumberFormat="1" applyFont="1" applyBorder="1" applyAlignment="1">
      <alignment vertical="center"/>
      <protection/>
    </xf>
    <xf numFmtId="177" fontId="5" fillId="0" borderId="0" xfId="68" applyNumberFormat="1" applyFont="1" applyBorder="1" applyAlignment="1">
      <alignment vertical="center"/>
      <protection/>
    </xf>
    <xf numFmtId="177" fontId="5" fillId="0" borderId="0" xfId="68" applyNumberFormat="1" applyFont="1" applyAlignment="1">
      <alignment vertical="center"/>
      <protection/>
    </xf>
    <xf numFmtId="177" fontId="5" fillId="36" borderId="0" xfId="68" applyNumberFormat="1" applyFont="1" applyFill="1" applyBorder="1" applyAlignment="1">
      <alignment horizontal="center" vertical="center" wrapText="1"/>
      <protection/>
    </xf>
    <xf numFmtId="177" fontId="5" fillId="0" borderId="0" xfId="68" applyNumberFormat="1" applyFont="1" applyBorder="1" applyAlignment="1">
      <alignment horizontal="center" vertical="center"/>
      <protection/>
    </xf>
    <xf numFmtId="178" fontId="9" fillId="37" borderId="13" xfId="68" applyNumberFormat="1" applyFont="1" applyFill="1" applyBorder="1" applyAlignment="1">
      <alignment vertical="center"/>
      <protection/>
    </xf>
    <xf numFmtId="178" fontId="5" fillId="37" borderId="0" xfId="68" applyNumberFormat="1" applyFont="1" applyFill="1" applyAlignment="1">
      <alignment vertical="center"/>
      <protection/>
    </xf>
    <xf numFmtId="177" fontId="5" fillId="36" borderId="0" xfId="68" applyNumberFormat="1" applyFont="1" applyFill="1" applyBorder="1" applyAlignment="1">
      <alignment horizontal="right" vertical="center"/>
      <protection/>
    </xf>
    <xf numFmtId="178" fontId="5" fillId="36" borderId="13" xfId="68" applyNumberFormat="1" applyFont="1" applyFill="1" applyBorder="1" applyAlignment="1">
      <alignment vertical="center"/>
      <protection/>
    </xf>
    <xf numFmtId="178" fontId="5" fillId="36" borderId="0" xfId="68" applyNumberFormat="1" applyFont="1" applyFill="1" applyBorder="1" applyAlignment="1">
      <alignment vertical="center"/>
      <protection/>
    </xf>
    <xf numFmtId="0" fontId="5" fillId="36" borderId="0" xfId="68" applyFont="1" applyFill="1" applyBorder="1" applyAlignment="1">
      <alignment vertical="center"/>
      <protection/>
    </xf>
    <xf numFmtId="0" fontId="0" fillId="0" borderId="27" xfId="68" applyFont="1" applyBorder="1" applyAlignment="1">
      <alignment horizontal="right" vertical="center" shrinkToFit="1"/>
      <protection/>
    </xf>
    <xf numFmtId="0" fontId="11" fillId="0" borderId="0" xfId="68" applyFont="1" applyBorder="1" applyAlignment="1">
      <alignment vertical="center"/>
      <protection/>
    </xf>
    <xf numFmtId="0" fontId="0" fillId="0" borderId="0" xfId="68" applyFont="1" applyBorder="1" applyAlignment="1">
      <alignment vertical="center" shrinkToFit="1"/>
      <protection/>
    </xf>
    <xf numFmtId="176" fontId="5" fillId="0" borderId="0" xfId="68" applyNumberFormat="1" applyFont="1" applyFill="1" applyBorder="1" applyAlignment="1">
      <alignment vertical="center"/>
      <protection/>
    </xf>
    <xf numFmtId="0" fontId="0" fillId="0" borderId="0" xfId="68" applyFont="1" applyBorder="1" applyAlignment="1">
      <alignment vertical="center"/>
      <protection/>
    </xf>
    <xf numFmtId="0" fontId="5" fillId="0" borderId="0" xfId="68" applyFont="1" applyBorder="1" applyAlignment="1">
      <alignment vertical="center"/>
      <protection/>
    </xf>
    <xf numFmtId="0" fontId="11" fillId="0" borderId="0" xfId="68" applyFont="1" applyAlignment="1">
      <alignment vertical="center"/>
      <protection/>
    </xf>
    <xf numFmtId="0" fontId="0" fillId="0" borderId="0" xfId="68" applyFont="1" applyAlignment="1">
      <alignment vertical="center" shrinkToFit="1"/>
      <protection/>
    </xf>
    <xf numFmtId="176" fontId="5" fillId="0" borderId="0" xfId="68" applyNumberFormat="1" applyFont="1" applyAlignment="1">
      <alignment vertical="center"/>
      <protection/>
    </xf>
    <xf numFmtId="0" fontId="0" fillId="0" borderId="0" xfId="68" applyFont="1" applyAlignment="1">
      <alignment vertical="center"/>
      <protection/>
    </xf>
    <xf numFmtId="0" fontId="2" fillId="0" borderId="0" xfId="67">
      <alignment vertical="center"/>
      <protection/>
    </xf>
    <xf numFmtId="0" fontId="5" fillId="0" borderId="0" xfId="67" applyFont="1" applyAlignment="1">
      <alignment vertical="top"/>
      <protection/>
    </xf>
    <xf numFmtId="0" fontId="25" fillId="0" borderId="0" xfId="67" applyFont="1">
      <alignment vertical="center"/>
      <protection/>
    </xf>
    <xf numFmtId="0" fontId="25" fillId="0" borderId="0" xfId="67" applyFont="1" applyBorder="1" applyAlignment="1">
      <alignment horizontal="center" vertical="center" shrinkToFit="1"/>
      <protection/>
    </xf>
    <xf numFmtId="38" fontId="2" fillId="0" borderId="0" xfId="51" applyFont="1" applyBorder="1" applyAlignment="1">
      <alignment horizontal="center" vertical="center"/>
    </xf>
    <xf numFmtId="38" fontId="2" fillId="0" borderId="0" xfId="51" applyFont="1" applyAlignment="1">
      <alignment vertical="center"/>
    </xf>
    <xf numFmtId="38" fontId="17" fillId="0" borderId="0" xfId="51" applyFont="1" applyBorder="1" applyAlignment="1">
      <alignment horizontal="left" vertical="center"/>
    </xf>
    <xf numFmtId="38" fontId="17" fillId="0" borderId="0" xfId="51" applyFont="1" applyBorder="1" applyAlignment="1">
      <alignment horizontal="center" vertical="center"/>
    </xf>
    <xf numFmtId="0" fontId="17" fillId="0" borderId="0" xfId="67" applyFont="1">
      <alignment vertical="center"/>
      <protection/>
    </xf>
    <xf numFmtId="0" fontId="2" fillId="0" borderId="0" xfId="67" applyAlignment="1">
      <alignment/>
      <protection/>
    </xf>
    <xf numFmtId="182" fontId="2" fillId="0" borderId="0" xfId="51" applyNumberFormat="1" applyFont="1" applyBorder="1" applyAlignment="1">
      <alignment horizontal="center" vertical="center"/>
    </xf>
    <xf numFmtId="0" fontId="25" fillId="0" borderId="0" xfId="67" applyFont="1" applyBorder="1" applyAlignment="1">
      <alignment horizontal="left" vertical="center"/>
      <protection/>
    </xf>
    <xf numFmtId="0" fontId="0" fillId="0" borderId="0" xfId="0" applyAlignment="1">
      <alignment vertical="center"/>
    </xf>
    <xf numFmtId="0" fontId="0" fillId="0" borderId="0" xfId="0" applyAlignment="1">
      <alignment horizontal="right" vertical="center"/>
    </xf>
    <xf numFmtId="0" fontId="0" fillId="0" borderId="16" xfId="0" applyBorder="1" applyAlignment="1">
      <alignment vertical="center"/>
    </xf>
    <xf numFmtId="0" fontId="0" fillId="0" borderId="16" xfId="0" applyBorder="1" applyAlignment="1">
      <alignment horizontal="right" vertical="center"/>
    </xf>
    <xf numFmtId="0" fontId="0" fillId="0" borderId="28" xfId="0" applyBorder="1" applyAlignment="1">
      <alignment vertical="center"/>
    </xf>
    <xf numFmtId="32" fontId="0" fillId="0" borderId="28" xfId="0" applyNumberFormat="1" applyBorder="1" applyAlignment="1">
      <alignment vertical="center"/>
    </xf>
    <xf numFmtId="0" fontId="84"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 fillId="0" borderId="0" xfId="62" applyAlignment="1">
      <alignment vertical="center"/>
      <protection/>
    </xf>
    <xf numFmtId="0" fontId="2" fillId="0" borderId="0" xfId="62" applyAlignment="1">
      <alignment horizontal="right" vertical="center"/>
      <protection/>
    </xf>
    <xf numFmtId="0" fontId="2" fillId="0" borderId="16" xfId="62" applyBorder="1" applyAlignment="1">
      <alignment vertical="center"/>
      <protection/>
    </xf>
    <xf numFmtId="0" fontId="2" fillId="0" borderId="16" xfId="62" applyBorder="1" applyAlignment="1">
      <alignment horizontal="right" vertical="center"/>
      <protection/>
    </xf>
    <xf numFmtId="0" fontId="2" fillId="0" borderId="28" xfId="62" applyBorder="1" applyAlignment="1">
      <alignment vertical="center"/>
      <protection/>
    </xf>
    <xf numFmtId="32" fontId="2" fillId="0" borderId="28" xfId="62" applyNumberFormat="1" applyBorder="1" applyAlignment="1">
      <alignment vertical="center"/>
      <protection/>
    </xf>
    <xf numFmtId="0" fontId="84" fillId="0" borderId="28" xfId="62" applyFont="1" applyBorder="1" applyAlignment="1">
      <alignment vertical="center"/>
      <protection/>
    </xf>
    <xf numFmtId="0" fontId="26" fillId="0" borderId="0" xfId="62" applyFont="1" applyAlignment="1">
      <alignment vertical="center"/>
      <protection/>
    </xf>
    <xf numFmtId="0" fontId="26" fillId="0" borderId="0" xfId="62" applyFont="1" applyAlignment="1">
      <alignment vertical="center" wrapText="1"/>
      <protection/>
    </xf>
    <xf numFmtId="0" fontId="2" fillId="0" borderId="0" xfId="62" applyBorder="1" applyAlignment="1">
      <alignment vertical="center"/>
      <protection/>
    </xf>
    <xf numFmtId="178" fontId="17" fillId="37" borderId="0" xfId="70" applyNumberFormat="1" applyFont="1" applyFill="1" applyAlignment="1">
      <alignment vertical="center"/>
      <protection/>
    </xf>
    <xf numFmtId="0" fontId="18" fillId="0" borderId="0" xfId="70" applyFont="1" applyFill="1" applyAlignment="1">
      <alignment vertical="center" wrapText="1"/>
      <protection/>
    </xf>
    <xf numFmtId="0" fontId="8" fillId="0" borderId="0" xfId="70" applyFont="1" applyFill="1" applyAlignment="1">
      <alignment horizontal="left" wrapText="1"/>
      <protection/>
    </xf>
    <xf numFmtId="0" fontId="5" fillId="0" borderId="19" xfId="66" applyNumberFormat="1" applyFont="1" applyBorder="1" applyAlignment="1">
      <alignment horizontal="right" vertical="center"/>
      <protection/>
    </xf>
    <xf numFmtId="181" fontId="5" fillId="39" borderId="19" xfId="66" applyNumberFormat="1" applyFont="1" applyFill="1" applyBorder="1">
      <alignment vertical="center"/>
      <protection/>
    </xf>
    <xf numFmtId="0" fontId="5" fillId="0" borderId="19" xfId="66" applyNumberFormat="1" applyFont="1" applyBorder="1">
      <alignment vertical="center"/>
      <protection/>
    </xf>
    <xf numFmtId="0" fontId="5" fillId="0" borderId="20" xfId="66" applyNumberFormat="1" applyFont="1" applyBorder="1">
      <alignment vertical="center"/>
      <protection/>
    </xf>
    <xf numFmtId="0" fontId="5" fillId="0" borderId="37" xfId="66" applyNumberFormat="1" applyFont="1" applyBorder="1">
      <alignment vertical="center"/>
      <protection/>
    </xf>
    <xf numFmtId="0" fontId="5" fillId="0" borderId="26" xfId="66" applyNumberFormat="1" applyFont="1" applyBorder="1">
      <alignment vertical="center"/>
      <protection/>
    </xf>
    <xf numFmtId="0" fontId="0" fillId="0" borderId="10" xfId="70" applyFont="1" applyBorder="1" applyAlignment="1">
      <alignment horizontal="center" vertical="center" shrinkToFit="1"/>
      <protection/>
    </xf>
    <xf numFmtId="0" fontId="0" fillId="0" borderId="0" xfId="70" applyFont="1" applyBorder="1" applyAlignment="1">
      <alignment horizontal="center" vertical="center" shrinkToFit="1"/>
      <protection/>
    </xf>
    <xf numFmtId="0" fontId="0" fillId="0" borderId="10" xfId="70" applyFont="1" applyBorder="1" applyAlignment="1">
      <alignment vertical="center" shrinkToFit="1"/>
      <protection/>
    </xf>
    <xf numFmtId="0" fontId="0" fillId="0" borderId="27" xfId="70" applyFont="1" applyBorder="1" applyAlignment="1">
      <alignment horizontal="center" vertical="center" shrinkToFit="1"/>
      <protection/>
    </xf>
    <xf numFmtId="180" fontId="5" fillId="0" borderId="13" xfId="70" applyNumberFormat="1" applyFont="1" applyBorder="1" applyAlignment="1">
      <alignment vertical="center"/>
      <protection/>
    </xf>
    <xf numFmtId="181" fontId="5" fillId="36" borderId="13" xfId="70" applyNumberFormat="1" applyFont="1" applyFill="1" applyBorder="1" applyAlignment="1">
      <alignment vertical="center"/>
      <protection/>
    </xf>
    <xf numFmtId="0" fontId="9" fillId="40" borderId="13" xfId="70" applyFont="1" applyFill="1" applyBorder="1" applyAlignment="1">
      <alignment vertical="center" wrapText="1"/>
      <protection/>
    </xf>
    <xf numFmtId="0" fontId="0" fillId="0" borderId="38" xfId="70" applyFont="1" applyFill="1" applyBorder="1" applyAlignment="1">
      <alignment vertical="center"/>
      <protection/>
    </xf>
    <xf numFmtId="0" fontId="0" fillId="0" borderId="39" xfId="70" applyFont="1" applyFill="1" applyBorder="1" applyAlignment="1">
      <alignment vertical="center"/>
      <protection/>
    </xf>
    <xf numFmtId="0" fontId="0" fillId="0" borderId="40" xfId="70" applyFont="1" applyFill="1" applyBorder="1" applyAlignment="1">
      <alignment vertical="center"/>
      <protection/>
    </xf>
    <xf numFmtId="179" fontId="5" fillId="0" borderId="0" xfId="62" applyNumberFormat="1" applyFont="1" applyFill="1" applyBorder="1" applyAlignment="1">
      <alignment vertical="center"/>
      <protection/>
    </xf>
    <xf numFmtId="179" fontId="5" fillId="0" borderId="0" xfId="62" applyNumberFormat="1" applyFont="1" applyFill="1" applyBorder="1" applyAlignment="1">
      <alignment horizontal="center" vertical="center"/>
      <protection/>
    </xf>
    <xf numFmtId="0" fontId="10" fillId="0" borderId="0" xfId="62" applyFont="1" applyAlignment="1">
      <alignment horizontal="center" vertical="center" wrapText="1"/>
      <protection/>
    </xf>
    <xf numFmtId="0" fontId="5" fillId="0" borderId="0" xfId="66" applyNumberFormat="1" applyFont="1" applyBorder="1" applyAlignment="1">
      <alignment horizontal="right" vertical="center"/>
      <protection/>
    </xf>
    <xf numFmtId="0" fontId="0" fillId="0" borderId="10" xfId="62" applyFont="1" applyBorder="1" applyAlignment="1">
      <alignment horizontal="center" vertical="center" shrinkToFit="1"/>
      <protection/>
    </xf>
    <xf numFmtId="0" fontId="0" fillId="0" borderId="0" xfId="62" applyFont="1" applyBorder="1" applyAlignment="1">
      <alignment horizontal="center" vertical="center" shrinkToFit="1"/>
      <protection/>
    </xf>
    <xf numFmtId="0" fontId="0" fillId="0" borderId="27" xfId="62" applyFont="1" applyBorder="1" applyAlignment="1">
      <alignment horizontal="center" vertical="center" shrinkToFit="1"/>
      <protection/>
    </xf>
    <xf numFmtId="0" fontId="0" fillId="0" borderId="38" xfId="62" applyFont="1" applyFill="1" applyBorder="1" applyAlignment="1">
      <alignment vertical="center"/>
      <protection/>
    </xf>
    <xf numFmtId="0" fontId="0" fillId="0" borderId="39" xfId="62" applyFont="1" applyFill="1" applyBorder="1" applyAlignment="1">
      <alignment vertical="center"/>
      <protection/>
    </xf>
    <xf numFmtId="0" fontId="0" fillId="0" borderId="40" xfId="62" applyFont="1" applyFill="1" applyBorder="1" applyAlignment="1">
      <alignment vertical="center"/>
      <protection/>
    </xf>
    <xf numFmtId="0" fontId="9" fillId="40" borderId="13" xfId="62" applyFont="1" applyFill="1" applyBorder="1" applyAlignment="1">
      <alignment vertical="center" wrapText="1"/>
      <protection/>
    </xf>
    <xf numFmtId="179" fontId="5" fillId="34" borderId="41" xfId="70" applyNumberFormat="1" applyFont="1" applyFill="1" applyBorder="1" applyAlignment="1">
      <alignment vertical="center"/>
      <protection/>
    </xf>
    <xf numFmtId="0" fontId="19" fillId="0" borderId="0" xfId="62" applyFont="1" applyFill="1" applyAlignment="1">
      <alignment horizontal="left" vertical="center"/>
      <protection/>
    </xf>
    <xf numFmtId="0" fontId="0" fillId="0" borderId="0" xfId="70" applyFont="1" applyAlignment="1">
      <alignment horizontal="left" vertical="center"/>
      <protection/>
    </xf>
    <xf numFmtId="0" fontId="5" fillId="0" borderId="0" xfId="62" applyFont="1" applyAlignment="1">
      <alignment horizontal="left" vertical="center"/>
      <protection/>
    </xf>
    <xf numFmtId="0" fontId="5" fillId="0" borderId="0" xfId="68" applyFont="1" applyAlignment="1">
      <alignment horizontal="left" vertical="center"/>
      <protection/>
    </xf>
    <xf numFmtId="179" fontId="5" fillId="0" borderId="0" xfId="68" applyNumberFormat="1" applyFont="1" applyFill="1" applyBorder="1" applyAlignment="1">
      <alignment vertical="center"/>
      <protection/>
    </xf>
    <xf numFmtId="0" fontId="19" fillId="0" borderId="0" xfId="68" applyFont="1" applyFill="1" applyAlignment="1">
      <alignment/>
      <protection/>
    </xf>
    <xf numFmtId="0" fontId="0" fillId="0" borderId="38" xfId="68" applyFont="1" applyFill="1" applyBorder="1" applyAlignment="1">
      <alignment vertical="center"/>
      <protection/>
    </xf>
    <xf numFmtId="0" fontId="0" fillId="0" borderId="39" xfId="68" applyFont="1" applyFill="1" applyBorder="1" applyAlignment="1">
      <alignment vertical="center"/>
      <protection/>
    </xf>
    <xf numFmtId="0" fontId="0" fillId="0" borderId="40" xfId="68" applyFont="1" applyFill="1" applyBorder="1" applyAlignment="1">
      <alignment vertical="center"/>
      <protection/>
    </xf>
    <xf numFmtId="0" fontId="9" fillId="40" borderId="13" xfId="68" applyFont="1" applyFill="1" applyBorder="1" applyAlignment="1">
      <alignment vertical="center" wrapText="1"/>
      <protection/>
    </xf>
    <xf numFmtId="38" fontId="2" fillId="0" borderId="19" xfId="51" applyFont="1" applyBorder="1" applyAlignment="1">
      <alignment horizontal="center" vertical="center"/>
    </xf>
    <xf numFmtId="0" fontId="2" fillId="0" borderId="0" xfId="67" applyBorder="1" applyAlignment="1">
      <alignment horizontal="center" vertical="center"/>
      <protection/>
    </xf>
    <xf numFmtId="0" fontId="25" fillId="0" borderId="0" xfId="67" applyFont="1" applyBorder="1" applyAlignment="1">
      <alignment horizontal="center" vertical="center"/>
      <protection/>
    </xf>
    <xf numFmtId="38" fontId="2" fillId="0" borderId="0" xfId="51" applyFont="1" applyAlignment="1">
      <alignment horizontal="left" vertical="center"/>
    </xf>
    <xf numFmtId="180" fontId="85" fillId="41" borderId="19" xfId="62" applyNumberFormat="1" applyFont="1" applyFill="1" applyBorder="1" applyAlignment="1">
      <alignment horizontal="right" wrapText="1"/>
      <protection/>
    </xf>
    <xf numFmtId="180" fontId="85" fillId="41" borderId="19" xfId="62" applyNumberFormat="1" applyFont="1" applyFill="1" applyBorder="1" applyAlignment="1">
      <alignment vertical="center" wrapText="1"/>
      <protection/>
    </xf>
    <xf numFmtId="181" fontId="85" fillId="41" borderId="19" xfId="62" applyNumberFormat="1" applyFont="1" applyFill="1" applyBorder="1" applyAlignment="1">
      <alignment horizontal="right" wrapText="1"/>
      <protection/>
    </xf>
    <xf numFmtId="181" fontId="85" fillId="41" borderId="19" xfId="62" applyNumberFormat="1" applyFont="1" applyFill="1" applyBorder="1" applyAlignment="1">
      <alignment horizontal="right" vertical="center" wrapText="1"/>
      <protection/>
    </xf>
    <xf numFmtId="38" fontId="2" fillId="0" borderId="0" xfId="51" applyFont="1" applyBorder="1" applyAlignment="1">
      <alignment horizontal="center" vertical="center" shrinkToFit="1"/>
    </xf>
    <xf numFmtId="38" fontId="2" fillId="0" borderId="0" xfId="51" applyFont="1" applyBorder="1" applyAlignment="1">
      <alignment horizontal="left" vertical="center"/>
    </xf>
    <xf numFmtId="0" fontId="2" fillId="0" borderId="0" xfId="67" applyAlignment="1">
      <alignment vertical="top"/>
      <protection/>
    </xf>
    <xf numFmtId="38" fontId="2" fillId="0" borderId="0" xfId="51" applyFont="1" applyAlignment="1">
      <alignment vertical="top"/>
    </xf>
    <xf numFmtId="0" fontId="35" fillId="0" borderId="0" xfId="62" applyFont="1" applyAlignment="1">
      <alignment vertical="center"/>
      <protection/>
    </xf>
    <xf numFmtId="176" fontId="35" fillId="0" borderId="0" xfId="62" applyNumberFormat="1" applyFont="1" applyAlignment="1">
      <alignment vertical="center"/>
      <protection/>
    </xf>
    <xf numFmtId="177" fontId="35" fillId="0" borderId="0" xfId="62" applyNumberFormat="1" applyFont="1" applyAlignment="1">
      <alignment vertical="center"/>
      <protection/>
    </xf>
    <xf numFmtId="178" fontId="35" fillId="0" borderId="0" xfId="62" applyNumberFormat="1" applyFont="1" applyAlignment="1">
      <alignment vertical="center"/>
      <protection/>
    </xf>
    <xf numFmtId="0" fontId="36" fillId="0" borderId="0" xfId="69" applyFont="1">
      <alignment vertical="center"/>
      <protection/>
    </xf>
    <xf numFmtId="0" fontId="35" fillId="0" borderId="0" xfId="69" applyFont="1">
      <alignment vertical="center"/>
      <protection/>
    </xf>
    <xf numFmtId="0" fontId="37" fillId="0" borderId="0" xfId="69" applyFont="1">
      <alignment vertical="center"/>
      <protection/>
    </xf>
    <xf numFmtId="0" fontId="37" fillId="0" borderId="42" xfId="69" applyFont="1" applyFill="1" applyBorder="1" applyAlignment="1">
      <alignment horizontal="center" vertical="center"/>
      <protection/>
    </xf>
    <xf numFmtId="0" fontId="37" fillId="0" borderId="37" xfId="69" applyFont="1" applyFill="1" applyBorder="1" applyAlignment="1">
      <alignment horizontal="center" vertical="center"/>
      <protection/>
    </xf>
    <xf numFmtId="0" fontId="37" fillId="42" borderId="42" xfId="69" applyFont="1" applyFill="1" applyBorder="1" applyAlignment="1">
      <alignment horizontal="center" vertical="center" wrapText="1"/>
      <protection/>
    </xf>
    <xf numFmtId="0" fontId="38" fillId="42" borderId="42" xfId="69" applyFont="1" applyFill="1" applyBorder="1" applyAlignment="1">
      <alignment horizontal="left" vertical="center" wrapText="1"/>
      <protection/>
    </xf>
    <xf numFmtId="0" fontId="37" fillId="0" borderId="19" xfId="69" applyFont="1" applyFill="1" applyBorder="1">
      <alignment vertical="center"/>
      <protection/>
    </xf>
    <xf numFmtId="0" fontId="37" fillId="42" borderId="20" xfId="69" applyFont="1" applyFill="1" applyBorder="1">
      <alignment vertical="center"/>
      <protection/>
    </xf>
    <xf numFmtId="181" fontId="37" fillId="42" borderId="43" xfId="69" applyNumberFormat="1" applyFont="1" applyFill="1" applyBorder="1" applyAlignment="1">
      <alignment vertical="center" wrapText="1"/>
      <protection/>
    </xf>
    <xf numFmtId="0" fontId="38" fillId="0" borderId="0" xfId="69" applyFont="1" applyFill="1" applyBorder="1" applyAlignment="1">
      <alignment vertical="center" wrapText="1"/>
      <protection/>
    </xf>
    <xf numFmtId="0" fontId="37" fillId="0" borderId="0" xfId="69" applyFont="1" applyFill="1" applyBorder="1">
      <alignment vertical="center"/>
      <protection/>
    </xf>
    <xf numFmtId="0" fontId="37" fillId="0" borderId="0" xfId="69" applyFont="1" applyBorder="1">
      <alignment vertical="center"/>
      <protection/>
    </xf>
    <xf numFmtId="0" fontId="37" fillId="0" borderId="0" xfId="69" applyFont="1" applyFill="1" applyBorder="1" applyAlignment="1">
      <alignment vertical="center" wrapText="1"/>
      <protection/>
    </xf>
    <xf numFmtId="0" fontId="37" fillId="0" borderId="0" xfId="69" applyFont="1" applyFill="1">
      <alignment vertical="center"/>
      <protection/>
    </xf>
    <xf numFmtId="0" fontId="35" fillId="0" borderId="0" xfId="69" applyFont="1" applyFill="1" applyBorder="1" applyAlignment="1">
      <alignment vertical="center"/>
      <protection/>
    </xf>
    <xf numFmtId="0" fontId="35" fillId="0" borderId="0" xfId="69" applyFont="1" applyFill="1">
      <alignment vertical="center"/>
      <protection/>
    </xf>
    <xf numFmtId="0" fontId="35" fillId="0" borderId="0" xfId="69" applyFont="1" applyFill="1" applyAlignment="1">
      <alignment horizontal="center" vertical="center"/>
      <protection/>
    </xf>
    <xf numFmtId="0" fontId="35" fillId="0" borderId="0" xfId="69" applyFont="1" applyAlignment="1">
      <alignment horizontal="center" vertical="center"/>
      <protection/>
    </xf>
    <xf numFmtId="0" fontId="35" fillId="0" borderId="0" xfId="69" applyFont="1" applyFill="1" applyBorder="1" applyAlignment="1">
      <alignment horizontal="left" vertical="center"/>
      <protection/>
    </xf>
    <xf numFmtId="0" fontId="35" fillId="42" borderId="0" xfId="69" applyFont="1" applyFill="1" applyBorder="1" applyAlignment="1">
      <alignment horizontal="right" vertical="center"/>
      <protection/>
    </xf>
    <xf numFmtId="0" fontId="35" fillId="0" borderId="0" xfId="69" applyFont="1" applyBorder="1" applyAlignment="1">
      <alignment horizontal="center"/>
      <protection/>
    </xf>
    <xf numFmtId="0" fontId="35" fillId="0" borderId="0" xfId="69" applyFont="1" applyBorder="1" applyAlignment="1">
      <alignment horizontal="center" vertical="center"/>
      <protection/>
    </xf>
    <xf numFmtId="0" fontId="35" fillId="42" borderId="0" xfId="69" applyFont="1" applyFill="1">
      <alignment vertical="center"/>
      <protection/>
    </xf>
    <xf numFmtId="0" fontId="39" fillId="42" borderId="0" xfId="69" applyFont="1" applyFill="1" applyBorder="1" applyAlignment="1">
      <alignment horizontal="left" vertical="center"/>
      <protection/>
    </xf>
    <xf numFmtId="0" fontId="39" fillId="42" borderId="0" xfId="69" applyFont="1" applyFill="1" applyBorder="1" applyAlignment="1">
      <alignment horizontal="right" vertical="center"/>
      <protection/>
    </xf>
    <xf numFmtId="0" fontId="37" fillId="0" borderId="0" xfId="69" applyFont="1" applyAlignment="1">
      <alignment horizontal="center" vertical="center"/>
      <protection/>
    </xf>
    <xf numFmtId="0" fontId="2" fillId="0" borderId="0" xfId="69" applyFont="1">
      <alignment vertical="center"/>
      <protection/>
    </xf>
    <xf numFmtId="0" fontId="17" fillId="0" borderId="0" xfId="62" applyFont="1" applyAlignment="1">
      <alignment vertical="center"/>
      <protection/>
    </xf>
    <xf numFmtId="176" fontId="17" fillId="0" borderId="0" xfId="62" applyNumberFormat="1" applyFont="1" applyAlignment="1">
      <alignment vertical="center"/>
      <protection/>
    </xf>
    <xf numFmtId="177" fontId="17" fillId="0" borderId="0" xfId="62" applyNumberFormat="1" applyFont="1" applyAlignment="1">
      <alignment vertical="center"/>
      <protection/>
    </xf>
    <xf numFmtId="178" fontId="17" fillId="0" borderId="0" xfId="62" applyNumberFormat="1" applyFont="1" applyAlignment="1">
      <alignment vertical="center"/>
      <protection/>
    </xf>
    <xf numFmtId="0" fontId="43" fillId="0" borderId="0" xfId="69" applyFont="1">
      <alignment vertical="center"/>
      <protection/>
    </xf>
    <xf numFmtId="0" fontId="42" fillId="0" borderId="0" xfId="69" applyFont="1">
      <alignment vertical="center"/>
      <protection/>
    </xf>
    <xf numFmtId="0" fontId="2" fillId="0" borderId="42" xfId="69" applyFont="1" applyFill="1" applyBorder="1" applyAlignment="1">
      <alignment horizontal="right" vertical="center"/>
      <protection/>
    </xf>
    <xf numFmtId="0" fontId="2" fillId="0" borderId="37" xfId="69" applyFont="1" applyFill="1" applyBorder="1" applyAlignment="1">
      <alignment horizontal="right" vertical="center"/>
      <protection/>
    </xf>
    <xf numFmtId="0" fontId="2" fillId="0" borderId="19" xfId="69" applyFont="1" applyFill="1" applyBorder="1">
      <alignment vertical="center"/>
      <protection/>
    </xf>
    <xf numFmtId="0" fontId="17" fillId="0" borderId="21" xfId="69" applyFont="1" applyFill="1" applyBorder="1" applyAlignment="1">
      <alignment horizontal="left" vertical="center" wrapText="1"/>
      <protection/>
    </xf>
    <xf numFmtId="0" fontId="2" fillId="0" borderId="0" xfId="69" applyFont="1" applyBorder="1">
      <alignment vertical="center"/>
      <protection/>
    </xf>
    <xf numFmtId="0" fontId="2" fillId="0" borderId="21" xfId="69" applyFont="1" applyFill="1" applyBorder="1">
      <alignment vertical="center"/>
      <protection/>
    </xf>
    <xf numFmtId="181" fontId="2" fillId="0" borderId="19" xfId="69" applyNumberFormat="1" applyFont="1" applyFill="1" applyBorder="1">
      <alignment vertical="center"/>
      <protection/>
    </xf>
    <xf numFmtId="0" fontId="17" fillId="0" borderId="0" xfId="69" applyFont="1" applyFill="1" applyBorder="1" applyAlignment="1">
      <alignment vertical="center" wrapText="1"/>
      <protection/>
    </xf>
    <xf numFmtId="0" fontId="2" fillId="0" borderId="0" xfId="69" applyFont="1" applyFill="1" applyBorder="1">
      <alignment vertical="center"/>
      <protection/>
    </xf>
    <xf numFmtId="0" fontId="2" fillId="0" borderId="0" xfId="69" applyFont="1" applyFill="1" applyBorder="1" applyAlignment="1">
      <alignment vertical="center" wrapText="1"/>
      <protection/>
    </xf>
    <xf numFmtId="0" fontId="2" fillId="0" borderId="0" xfId="69" applyFont="1" applyFill="1">
      <alignment vertical="center"/>
      <protection/>
    </xf>
    <xf numFmtId="185" fontId="44" fillId="0" borderId="19" xfId="69" applyNumberFormat="1" applyFont="1" applyFill="1" applyBorder="1" applyAlignment="1">
      <alignment vertical="center"/>
      <protection/>
    </xf>
    <xf numFmtId="0" fontId="44" fillId="0" borderId="0" xfId="69" applyFont="1" applyFill="1" applyBorder="1" applyAlignment="1">
      <alignment vertical="center"/>
      <protection/>
    </xf>
    <xf numFmtId="0" fontId="44" fillId="0" borderId="0" xfId="69" applyFont="1" applyFill="1">
      <alignment vertical="center"/>
      <protection/>
    </xf>
    <xf numFmtId="0" fontId="2" fillId="0" borderId="0" xfId="69" applyFont="1" applyAlignment="1">
      <alignment horizontal="center" vertical="center"/>
      <protection/>
    </xf>
    <xf numFmtId="0" fontId="2" fillId="0" borderId="0" xfId="69" applyFont="1" applyBorder="1" applyAlignment="1">
      <alignment horizontal="center"/>
      <protection/>
    </xf>
    <xf numFmtId="0" fontId="2" fillId="0" borderId="0" xfId="69" applyFont="1" applyBorder="1" applyAlignment="1">
      <alignment horizontal="center" vertical="center"/>
      <protection/>
    </xf>
    <xf numFmtId="0" fontId="44" fillId="0" borderId="0" xfId="69" applyFont="1" applyFill="1" applyBorder="1" applyAlignment="1">
      <alignment horizontal="left" vertical="center"/>
      <protection/>
    </xf>
    <xf numFmtId="0" fontId="2" fillId="42" borderId="0" xfId="69" applyFont="1" applyFill="1" applyBorder="1" applyAlignment="1">
      <alignment horizontal="right" vertical="center"/>
      <protection/>
    </xf>
    <xf numFmtId="0" fontId="2" fillId="42" borderId="0" xfId="69" applyFont="1" applyFill="1">
      <alignment vertical="center"/>
      <protection/>
    </xf>
    <xf numFmtId="0" fontId="44" fillId="42" borderId="0" xfId="69" applyFont="1" applyFill="1" applyBorder="1" applyAlignment="1">
      <alignment vertical="center"/>
      <protection/>
    </xf>
    <xf numFmtId="181" fontId="44" fillId="42" borderId="0" xfId="69" applyNumberFormat="1" applyFont="1" applyFill="1" applyBorder="1" applyAlignment="1">
      <alignment horizontal="right" vertical="center"/>
      <protection/>
    </xf>
    <xf numFmtId="0" fontId="44" fillId="42" borderId="0" xfId="69" applyFont="1" applyFill="1" applyBorder="1" applyAlignment="1">
      <alignment vertical="center" wrapText="1"/>
      <protection/>
    </xf>
    <xf numFmtId="0" fontId="86" fillId="0" borderId="0" xfId="62" applyFont="1" applyAlignment="1">
      <alignment vertical="center"/>
      <protection/>
    </xf>
    <xf numFmtId="0" fontId="2" fillId="0" borderId="0" xfId="62" applyFont="1" applyAlignment="1">
      <alignment vertical="center"/>
      <protection/>
    </xf>
    <xf numFmtId="0" fontId="0" fillId="0" borderId="0" xfId="70" applyFont="1" applyBorder="1" applyAlignment="1">
      <alignment horizontal="right" vertical="center" shrinkToFit="1"/>
      <protection/>
    </xf>
    <xf numFmtId="0" fontId="0" fillId="0" borderId="0" xfId="70" applyFont="1" applyBorder="1" applyAlignment="1">
      <alignment horizontal="right" vertical="center" shrinkToFit="1"/>
      <protection/>
    </xf>
    <xf numFmtId="0" fontId="0" fillId="0" borderId="22" xfId="70" applyFont="1" applyBorder="1" applyAlignment="1">
      <alignment horizontal="right" vertical="center" shrinkToFit="1"/>
      <protection/>
    </xf>
    <xf numFmtId="0" fontId="0" fillId="0" borderId="22" xfId="70" applyFont="1" applyBorder="1" applyAlignment="1">
      <alignment horizontal="right" vertical="center" shrinkToFit="1"/>
      <protection/>
    </xf>
    <xf numFmtId="0" fontId="0" fillId="0" borderId="10" xfId="70" applyFont="1" applyBorder="1" applyAlignment="1">
      <alignment horizontal="right" vertical="center" shrinkToFit="1"/>
      <protection/>
    </xf>
    <xf numFmtId="0" fontId="5" fillId="0" borderId="44" xfId="70" applyFont="1" applyFill="1" applyBorder="1" applyAlignment="1">
      <alignment horizontal="center" vertical="center"/>
      <protection/>
    </xf>
    <xf numFmtId="0" fontId="5" fillId="0" borderId="22" xfId="70" applyFont="1" applyFill="1" applyBorder="1" applyAlignment="1">
      <alignment horizontal="center" vertical="center"/>
      <protection/>
    </xf>
    <xf numFmtId="0" fontId="13" fillId="0" borderId="45" xfId="70" applyFont="1" applyFill="1" applyBorder="1" applyAlignment="1">
      <alignment horizontal="center" vertical="center"/>
      <protection/>
    </xf>
    <xf numFmtId="0" fontId="13" fillId="0" borderId="0" xfId="70" applyFont="1" applyFill="1" applyBorder="1" applyAlignment="1">
      <alignment horizontal="center" vertical="center"/>
      <protection/>
    </xf>
    <xf numFmtId="0" fontId="13" fillId="0" borderId="46" xfId="70" applyFont="1" applyFill="1" applyBorder="1" applyAlignment="1">
      <alignment horizontal="center" vertical="center"/>
      <protection/>
    </xf>
    <xf numFmtId="0" fontId="13" fillId="0" borderId="10" xfId="70" applyFont="1" applyFill="1" applyBorder="1" applyAlignment="1">
      <alignment horizontal="center" vertical="center"/>
      <protection/>
    </xf>
    <xf numFmtId="0" fontId="5" fillId="0" borderId="45" xfId="70" applyFont="1" applyFill="1" applyBorder="1" applyAlignment="1">
      <alignment horizontal="center" vertical="center"/>
      <protection/>
    </xf>
    <xf numFmtId="0" fontId="5" fillId="0" borderId="0" xfId="70" applyFont="1" applyFill="1" applyBorder="1" applyAlignment="1">
      <alignment horizontal="center" vertical="center"/>
      <protection/>
    </xf>
    <xf numFmtId="0" fontId="5" fillId="0" borderId="20" xfId="66" applyNumberFormat="1" applyFont="1" applyBorder="1" applyAlignment="1">
      <alignment horizontal="right" vertical="center"/>
      <protection/>
    </xf>
    <xf numFmtId="0" fontId="5" fillId="0" borderId="21" xfId="66" applyNumberFormat="1" applyFont="1" applyBorder="1" applyAlignment="1">
      <alignment horizontal="right" vertical="center"/>
      <protection/>
    </xf>
    <xf numFmtId="0" fontId="8" fillId="0" borderId="0" xfId="70" applyFont="1" applyFill="1" applyAlignment="1">
      <alignment horizontal="center" wrapText="1"/>
      <protection/>
    </xf>
    <xf numFmtId="0" fontId="6" fillId="0" borderId="0" xfId="70" applyFont="1" applyAlignment="1">
      <alignment horizontal="left" vertical="top" wrapText="1"/>
      <protection/>
    </xf>
    <xf numFmtId="0" fontId="8" fillId="0" borderId="0" xfId="70" applyFont="1" applyFill="1" applyAlignment="1">
      <alignment horizontal="left" wrapText="1"/>
      <protection/>
    </xf>
    <xf numFmtId="0" fontId="8" fillId="0" borderId="22" xfId="70" applyFont="1" applyFill="1" applyBorder="1" applyAlignment="1">
      <alignment horizontal="left" wrapText="1"/>
      <protection/>
    </xf>
    <xf numFmtId="0" fontId="11" fillId="0" borderId="47" xfId="0" applyFont="1" applyBorder="1" applyAlignment="1">
      <alignment horizontal="center"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5" fillId="0" borderId="42" xfId="70" applyFont="1" applyFill="1" applyBorder="1" applyAlignment="1">
      <alignment horizontal="center" vertical="center"/>
      <protection/>
    </xf>
    <xf numFmtId="0" fontId="5" fillId="0" borderId="25" xfId="70" applyFont="1" applyFill="1" applyBorder="1" applyAlignment="1">
      <alignment horizontal="center" vertical="center"/>
      <protection/>
    </xf>
    <xf numFmtId="0" fontId="5" fillId="0" borderId="50" xfId="70" applyFont="1" applyFill="1" applyBorder="1" applyAlignment="1">
      <alignment horizontal="center" vertical="center"/>
      <protection/>
    </xf>
    <xf numFmtId="0" fontId="5" fillId="0" borderId="51" xfId="70" applyFont="1" applyFill="1" applyBorder="1" applyAlignment="1">
      <alignment horizontal="center" vertical="center"/>
      <protection/>
    </xf>
    <xf numFmtId="0" fontId="5" fillId="0" borderId="52" xfId="70" applyFont="1" applyFill="1" applyBorder="1" applyAlignment="1">
      <alignment horizontal="center" vertical="center"/>
      <protection/>
    </xf>
    <xf numFmtId="0" fontId="12" fillId="0" borderId="46" xfId="70" applyFont="1" applyFill="1" applyBorder="1" applyAlignment="1">
      <alignment horizontal="center" vertical="center"/>
      <protection/>
    </xf>
    <xf numFmtId="0" fontId="0" fillId="0" borderId="10" xfId="0" applyBorder="1" applyAlignment="1">
      <alignment/>
    </xf>
    <xf numFmtId="0" fontId="12" fillId="0" borderId="45" xfId="70" applyFont="1" applyFill="1" applyBorder="1" applyAlignment="1">
      <alignment horizontal="center" vertical="center"/>
      <protection/>
    </xf>
    <xf numFmtId="0" fontId="12" fillId="0" borderId="0" xfId="70" applyFont="1" applyFill="1" applyBorder="1" applyAlignment="1">
      <alignment horizontal="center" vertical="center"/>
      <protection/>
    </xf>
    <xf numFmtId="0" fontId="5" fillId="0" borderId="20" xfId="66" applyNumberFormat="1" applyFont="1" applyBorder="1" applyAlignment="1">
      <alignment horizontal="left" vertical="center"/>
      <protection/>
    </xf>
    <xf numFmtId="0" fontId="5" fillId="0" borderId="28" xfId="66" applyNumberFormat="1" applyFont="1" applyBorder="1" applyAlignment="1">
      <alignment horizontal="left" vertical="center"/>
      <protection/>
    </xf>
    <xf numFmtId="0" fontId="5" fillId="0" borderId="21" xfId="66" applyNumberFormat="1" applyFont="1" applyBorder="1" applyAlignment="1">
      <alignment horizontal="left" vertical="center"/>
      <protection/>
    </xf>
    <xf numFmtId="0" fontId="18" fillId="37" borderId="0" xfId="70" applyFont="1" applyFill="1" applyAlignment="1">
      <alignment horizontal="left" vertical="center" wrapText="1"/>
      <protection/>
    </xf>
    <xf numFmtId="0" fontId="12" fillId="0" borderId="46" xfId="68" applyFont="1" applyFill="1" applyBorder="1" applyAlignment="1">
      <alignment horizontal="center" vertical="center" shrinkToFit="1"/>
      <protection/>
    </xf>
    <xf numFmtId="0" fontId="12" fillId="0" borderId="10" xfId="68" applyFont="1" applyFill="1" applyBorder="1" applyAlignment="1">
      <alignment horizontal="center" vertical="center" shrinkToFit="1"/>
      <protection/>
    </xf>
    <xf numFmtId="0" fontId="5" fillId="0" borderId="45" xfId="68" applyFont="1" applyFill="1" applyBorder="1" applyAlignment="1">
      <alignment horizontal="center" vertical="center"/>
      <protection/>
    </xf>
    <xf numFmtId="0" fontId="5" fillId="0" borderId="0" xfId="68" applyFont="1" applyFill="1" applyBorder="1" applyAlignment="1">
      <alignment horizontal="center" vertical="center"/>
      <protection/>
    </xf>
    <xf numFmtId="0" fontId="20" fillId="0" borderId="45" xfId="68" applyFont="1" applyFill="1" applyBorder="1" applyAlignment="1">
      <alignment horizontal="center" vertical="center" shrinkToFit="1"/>
      <protection/>
    </xf>
    <xf numFmtId="0" fontId="20" fillId="0" borderId="0" xfId="68" applyFont="1" applyFill="1" applyBorder="1" applyAlignment="1">
      <alignment horizontal="center" vertical="center" shrinkToFit="1"/>
      <protection/>
    </xf>
    <xf numFmtId="0" fontId="5" fillId="0" borderId="44" xfId="68" applyFont="1" applyFill="1" applyBorder="1" applyAlignment="1">
      <alignment horizontal="center" vertical="center"/>
      <protection/>
    </xf>
    <xf numFmtId="0" fontId="5" fillId="0" borderId="22" xfId="68" applyFont="1" applyFill="1" applyBorder="1" applyAlignment="1">
      <alignment horizontal="center" vertical="center"/>
      <protection/>
    </xf>
    <xf numFmtId="0" fontId="6" fillId="0" borderId="0" xfId="68" applyFont="1" applyAlignment="1">
      <alignment horizontal="left" vertical="top" wrapText="1"/>
      <protection/>
    </xf>
    <xf numFmtId="0" fontId="8" fillId="0" borderId="0" xfId="68" applyFont="1" applyFill="1" applyAlignment="1">
      <alignment horizontal="left" wrapText="1"/>
      <protection/>
    </xf>
    <xf numFmtId="0" fontId="8" fillId="0" borderId="22" xfId="68" applyFont="1" applyFill="1" applyBorder="1" applyAlignment="1">
      <alignment horizontal="left" wrapText="1"/>
      <protection/>
    </xf>
    <xf numFmtId="0" fontId="5" fillId="0" borderId="42" xfId="68" applyFont="1" applyFill="1" applyBorder="1" applyAlignment="1">
      <alignment horizontal="center" vertical="center"/>
      <protection/>
    </xf>
    <xf numFmtId="0" fontId="5" fillId="0" borderId="25" xfId="68" applyFont="1" applyFill="1" applyBorder="1" applyAlignment="1">
      <alignment horizontal="center" vertical="center"/>
      <protection/>
    </xf>
    <xf numFmtId="0" fontId="5" fillId="0" borderId="50" xfId="68" applyFont="1" applyFill="1" applyBorder="1" applyAlignment="1">
      <alignment horizontal="center" vertical="center"/>
      <protection/>
    </xf>
    <xf numFmtId="0" fontId="5" fillId="0" borderId="51" xfId="68" applyFont="1" applyFill="1" applyBorder="1" applyAlignment="1">
      <alignment horizontal="center" vertical="center"/>
      <protection/>
    </xf>
    <xf numFmtId="0" fontId="5" fillId="0" borderId="52" xfId="68" applyFont="1" applyFill="1" applyBorder="1" applyAlignment="1">
      <alignment horizontal="center" vertical="center"/>
      <protection/>
    </xf>
    <xf numFmtId="0" fontId="13" fillId="0" borderId="45" xfId="62" applyFont="1" applyFill="1" applyBorder="1" applyAlignment="1">
      <alignment horizontal="center" vertical="center"/>
      <protection/>
    </xf>
    <xf numFmtId="0" fontId="13" fillId="0" borderId="0" xfId="62" applyFont="1" applyFill="1" applyBorder="1" applyAlignment="1">
      <alignment horizontal="center" vertical="center"/>
      <protection/>
    </xf>
    <xf numFmtId="0" fontId="5" fillId="0" borderId="44"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13" fillId="0" borderId="46" xfId="62" applyFont="1" applyFill="1" applyBorder="1" applyAlignment="1">
      <alignment horizontal="center" vertical="center"/>
      <protection/>
    </xf>
    <xf numFmtId="0" fontId="13" fillId="0" borderId="10"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6" fillId="0" borderId="0" xfId="62" applyFont="1" applyAlignment="1">
      <alignment horizontal="left" vertical="top" wrapText="1"/>
      <protection/>
    </xf>
    <xf numFmtId="0" fontId="8" fillId="0" borderId="0" xfId="62" applyFont="1" applyFill="1" applyAlignment="1">
      <alignment horizontal="left" wrapText="1"/>
      <protection/>
    </xf>
    <xf numFmtId="0" fontId="19" fillId="0" borderId="0" xfId="62" applyFont="1" applyFill="1" applyBorder="1" applyAlignment="1">
      <alignment horizontal="left" vertical="top" wrapText="1"/>
      <protection/>
    </xf>
    <xf numFmtId="0" fontId="5" fillId="0" borderId="42"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50" xfId="62" applyFont="1" applyFill="1" applyBorder="1" applyAlignment="1">
      <alignment horizontal="center" vertical="center"/>
      <protection/>
    </xf>
    <xf numFmtId="0" fontId="5" fillId="0" borderId="51" xfId="62" applyFont="1" applyFill="1" applyBorder="1" applyAlignment="1">
      <alignment horizontal="center" vertical="center"/>
      <protection/>
    </xf>
    <xf numFmtId="0" fontId="5" fillId="0" borderId="52" xfId="62" applyFont="1" applyFill="1" applyBorder="1" applyAlignment="1">
      <alignment horizontal="center" vertical="center"/>
      <protection/>
    </xf>
    <xf numFmtId="0" fontId="2" fillId="33" borderId="19" xfId="67" applyFill="1" applyBorder="1" applyAlignment="1">
      <alignment horizontal="center" vertical="center"/>
      <protection/>
    </xf>
    <xf numFmtId="182" fontId="2" fillId="33" borderId="19" xfId="51" applyNumberFormat="1" applyFont="1" applyFill="1" applyBorder="1" applyAlignment="1">
      <alignment horizontal="center" vertical="center" wrapText="1"/>
    </xf>
    <xf numFmtId="182" fontId="2" fillId="33" borderId="19" xfId="51" applyNumberFormat="1" applyFont="1" applyFill="1" applyBorder="1" applyAlignment="1">
      <alignment horizontal="center" vertical="center"/>
    </xf>
    <xf numFmtId="0" fontId="2" fillId="0" borderId="19" xfId="67" applyBorder="1" applyAlignment="1">
      <alignment horizontal="center" vertical="center"/>
      <protection/>
    </xf>
    <xf numFmtId="0" fontId="2" fillId="0" borderId="19" xfId="51" applyNumberFormat="1" applyFont="1" applyBorder="1" applyAlignment="1">
      <alignment horizontal="center" vertical="center"/>
    </xf>
    <xf numFmtId="0" fontId="2" fillId="34" borderId="19" xfId="67" applyFill="1" applyBorder="1" applyAlignment="1">
      <alignment horizontal="center" vertical="center"/>
      <protection/>
    </xf>
    <xf numFmtId="0" fontId="2" fillId="0" borderId="37" xfId="67" applyBorder="1" applyAlignment="1">
      <alignment horizontal="center" vertical="center"/>
      <protection/>
    </xf>
    <xf numFmtId="0" fontId="2" fillId="0" borderId="26" xfId="67" applyBorder="1" applyAlignment="1">
      <alignment horizontal="center" vertical="center"/>
      <protection/>
    </xf>
    <xf numFmtId="0" fontId="2" fillId="0" borderId="53" xfId="67" applyBorder="1" applyAlignment="1">
      <alignment horizontal="center" vertical="center"/>
      <protection/>
    </xf>
    <xf numFmtId="38" fontId="2" fillId="0" borderId="37" xfId="51" applyFont="1" applyBorder="1" applyAlignment="1">
      <alignment horizontal="center" vertical="center"/>
    </xf>
    <xf numFmtId="38" fontId="2" fillId="0" borderId="26" xfId="51" applyFont="1" applyBorder="1" applyAlignment="1">
      <alignment horizontal="center" vertical="center"/>
    </xf>
    <xf numFmtId="38" fontId="2" fillId="0" borderId="53" xfId="51" applyFont="1" applyBorder="1" applyAlignment="1">
      <alignment horizontal="center" vertical="center"/>
    </xf>
    <xf numFmtId="38" fontId="2" fillId="0" borderId="54" xfId="51" applyFont="1" applyBorder="1" applyAlignment="1">
      <alignment horizontal="center" vertical="center"/>
    </xf>
    <xf numFmtId="38" fontId="2" fillId="0" borderId="55" xfId="51" applyFont="1" applyBorder="1" applyAlignment="1">
      <alignment horizontal="center" vertical="center"/>
    </xf>
    <xf numFmtId="38" fontId="2" fillId="0" borderId="56" xfId="51" applyFont="1" applyBorder="1" applyAlignment="1">
      <alignment horizontal="center" vertical="center"/>
    </xf>
    <xf numFmtId="0" fontId="2" fillId="0" borderId="54" xfId="67" applyBorder="1" applyAlignment="1">
      <alignment horizontal="center" vertical="center"/>
      <protection/>
    </xf>
    <xf numFmtId="0" fontId="2" fillId="0" borderId="55" xfId="67" applyBorder="1" applyAlignment="1">
      <alignment horizontal="center" vertical="center"/>
      <protection/>
    </xf>
    <xf numFmtId="0" fontId="2" fillId="0" borderId="56" xfId="67" applyBorder="1" applyAlignment="1">
      <alignment horizontal="center" vertical="center"/>
      <protection/>
    </xf>
    <xf numFmtId="38" fontId="2" fillId="0" borderId="20" xfId="51" applyFont="1" applyBorder="1" applyAlignment="1">
      <alignment horizontal="center" vertical="center"/>
    </xf>
    <xf numFmtId="38" fontId="2" fillId="0" borderId="28" xfId="51" applyFont="1" applyBorder="1" applyAlignment="1">
      <alignment horizontal="center" vertical="center"/>
    </xf>
    <xf numFmtId="38" fontId="2" fillId="0" borderId="21" xfId="51" applyFont="1" applyBorder="1" applyAlignment="1">
      <alignment horizontal="center" vertical="center"/>
    </xf>
    <xf numFmtId="182" fontId="2" fillId="0" borderId="20" xfId="51" applyNumberFormat="1" applyFont="1" applyBorder="1" applyAlignment="1">
      <alignment horizontal="center" vertical="center"/>
    </xf>
    <xf numFmtId="182" fontId="2" fillId="0" borderId="28" xfId="51" applyNumberFormat="1" applyFont="1" applyBorder="1" applyAlignment="1">
      <alignment horizontal="center" vertical="center"/>
    </xf>
    <xf numFmtId="182" fontId="2" fillId="0" borderId="21" xfId="51" applyNumberFormat="1" applyFont="1" applyBorder="1" applyAlignment="1">
      <alignment horizontal="center" vertical="center"/>
    </xf>
    <xf numFmtId="0" fontId="2" fillId="0" borderId="20" xfId="67" applyBorder="1" applyAlignment="1">
      <alignment horizontal="center" vertical="center"/>
      <protection/>
    </xf>
    <xf numFmtId="0" fontId="2" fillId="0" borderId="28" xfId="67" applyBorder="1" applyAlignment="1">
      <alignment horizontal="center" vertical="center"/>
      <protection/>
    </xf>
    <xf numFmtId="0" fontId="2" fillId="0" borderId="21" xfId="67" applyBorder="1" applyAlignment="1">
      <alignment horizontal="center" vertical="center"/>
      <protection/>
    </xf>
    <xf numFmtId="0" fontId="23" fillId="0" borderId="0" xfId="67" applyFont="1" applyAlignment="1">
      <alignment horizontal="left" vertical="center" wrapText="1"/>
      <protection/>
    </xf>
    <xf numFmtId="0" fontId="24" fillId="0" borderId="0" xfId="67" applyFont="1" applyAlignment="1">
      <alignment horizontal="left" vertical="center"/>
      <protection/>
    </xf>
    <xf numFmtId="0" fontId="25" fillId="0" borderId="16" xfId="67" applyFont="1" applyBorder="1" applyAlignment="1">
      <alignment horizontal="distributed" vertical="center"/>
      <protection/>
    </xf>
    <xf numFmtId="0" fontId="2" fillId="0" borderId="16" xfId="67" applyBorder="1" applyAlignment="1">
      <alignment horizontal="center" vertical="center"/>
      <protection/>
    </xf>
    <xf numFmtId="0" fontId="25" fillId="0" borderId="28" xfId="67" applyFont="1" applyBorder="1" applyAlignment="1">
      <alignment horizontal="center" vertical="center" shrinkToFit="1"/>
      <protection/>
    </xf>
    <xf numFmtId="0" fontId="2" fillId="0" borderId="16" xfId="67" applyBorder="1" applyAlignment="1">
      <alignment horizontal="center" vertical="center" shrinkToFit="1"/>
      <protection/>
    </xf>
    <xf numFmtId="0" fontId="25" fillId="0" borderId="0" xfId="67" applyFont="1" applyBorder="1" applyAlignment="1">
      <alignment horizontal="left" vertical="center"/>
      <protection/>
    </xf>
    <xf numFmtId="38" fontId="2" fillId="0" borderId="19" xfId="51" applyFont="1" applyBorder="1" applyAlignment="1">
      <alignment horizontal="center" vertical="center"/>
    </xf>
    <xf numFmtId="0" fontId="2" fillId="33" borderId="37" xfId="67" applyFill="1" applyBorder="1" applyAlignment="1">
      <alignment horizontal="center" vertical="center"/>
      <protection/>
    </xf>
    <xf numFmtId="0" fontId="2" fillId="33" borderId="26" xfId="67" applyFill="1" applyBorder="1" applyAlignment="1">
      <alignment horizontal="center" vertical="center"/>
      <protection/>
    </xf>
    <xf numFmtId="0" fontId="2" fillId="33" borderId="53" xfId="67" applyFill="1" applyBorder="1" applyAlignment="1">
      <alignment horizontal="center" vertical="center"/>
      <protection/>
    </xf>
    <xf numFmtId="0" fontId="2" fillId="33" borderId="57" xfId="67" applyFill="1" applyBorder="1" applyAlignment="1">
      <alignment horizontal="center" vertical="center"/>
      <protection/>
    </xf>
    <xf numFmtId="0" fontId="2" fillId="33" borderId="16" xfId="67" applyFill="1" applyBorder="1" applyAlignment="1">
      <alignment horizontal="center" vertical="center"/>
      <protection/>
    </xf>
    <xf numFmtId="0" fontId="2" fillId="33" borderId="58" xfId="67" applyFill="1" applyBorder="1" applyAlignment="1">
      <alignment horizontal="center" vertical="center"/>
      <protection/>
    </xf>
    <xf numFmtId="182" fontId="2" fillId="33" borderId="37" xfId="51" applyNumberFormat="1" applyFont="1" applyFill="1" applyBorder="1" applyAlignment="1">
      <alignment horizontal="center" vertical="center" wrapText="1"/>
    </xf>
    <xf numFmtId="182" fontId="2" fillId="33" borderId="26" xfId="51" applyNumberFormat="1" applyFont="1" applyFill="1" applyBorder="1" applyAlignment="1">
      <alignment horizontal="center" vertical="center" wrapText="1"/>
    </xf>
    <xf numFmtId="182" fontId="2" fillId="33" borderId="53" xfId="51" applyNumberFormat="1" applyFont="1" applyFill="1" applyBorder="1" applyAlignment="1">
      <alignment horizontal="center" vertical="center" wrapText="1"/>
    </xf>
    <xf numFmtId="182" fontId="2" fillId="33" borderId="57" xfId="51" applyNumberFormat="1" applyFont="1" applyFill="1" applyBorder="1" applyAlignment="1">
      <alignment horizontal="center" vertical="center" wrapText="1"/>
    </xf>
    <xf numFmtId="182" fontId="2" fillId="33" borderId="16" xfId="51" applyNumberFormat="1" applyFont="1" applyFill="1" applyBorder="1" applyAlignment="1">
      <alignment horizontal="center" vertical="center" wrapText="1"/>
    </xf>
    <xf numFmtId="182" fontId="2" fillId="33" borderId="58" xfId="51" applyNumberFormat="1" applyFont="1" applyFill="1" applyBorder="1" applyAlignment="1">
      <alignment horizontal="center" vertical="center" wrapText="1"/>
    </xf>
    <xf numFmtId="0" fontId="26" fillId="0" borderId="54" xfId="67" applyFont="1" applyBorder="1" applyAlignment="1">
      <alignment horizontal="center" vertical="center"/>
      <protection/>
    </xf>
    <xf numFmtId="0" fontId="26" fillId="0" borderId="55" xfId="67" applyFont="1" applyBorder="1" applyAlignment="1">
      <alignment horizontal="center" vertical="center"/>
      <protection/>
    </xf>
    <xf numFmtId="0" fontId="26" fillId="0" borderId="56" xfId="67" applyFont="1" applyBorder="1" applyAlignment="1">
      <alignment horizontal="center" vertical="center"/>
      <protection/>
    </xf>
    <xf numFmtId="38" fontId="2" fillId="0" borderId="59" xfId="51" applyFont="1" applyBorder="1" applyAlignment="1">
      <alignment horizontal="center" vertical="center"/>
    </xf>
    <xf numFmtId="38" fontId="2" fillId="0" borderId="60" xfId="51" applyFont="1" applyBorder="1" applyAlignment="1">
      <alignment horizontal="center" vertical="center"/>
    </xf>
    <xf numFmtId="38" fontId="2" fillId="0" borderId="61" xfId="51" applyFont="1" applyBorder="1" applyAlignment="1">
      <alignment horizontal="center" vertical="center"/>
    </xf>
    <xf numFmtId="0" fontId="2" fillId="0" borderId="62" xfId="67" applyBorder="1" applyAlignment="1">
      <alignment horizontal="center" vertical="center"/>
      <protection/>
    </xf>
    <xf numFmtId="0" fontId="2" fillId="0" borderId="63" xfId="67" applyBorder="1" applyAlignment="1">
      <alignment horizontal="center" vertical="center"/>
      <protection/>
    </xf>
    <xf numFmtId="0" fontId="2" fillId="0" borderId="64" xfId="67" applyBorder="1" applyAlignment="1">
      <alignment horizontal="center" vertical="center"/>
      <protection/>
    </xf>
    <xf numFmtId="0" fontId="2" fillId="0" borderId="65" xfId="67" applyBorder="1" applyAlignment="1">
      <alignment horizontal="center" vertical="center"/>
      <protection/>
    </xf>
    <xf numFmtId="0" fontId="2" fillId="0" borderId="66" xfId="67" applyBorder="1" applyAlignment="1">
      <alignment horizontal="center" vertical="center"/>
      <protection/>
    </xf>
    <xf numFmtId="0" fontId="87" fillId="0" borderId="0" xfId="0" applyFont="1" applyAlignment="1">
      <alignment horizontal="left" vertical="center"/>
    </xf>
    <xf numFmtId="0" fontId="87" fillId="0" borderId="67" xfId="0" applyFont="1" applyBorder="1" applyAlignment="1">
      <alignment horizontal="left"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87" fillId="0" borderId="0" xfId="0" applyFont="1" applyAlignment="1">
      <alignment horizontal="left" vertical="center" wrapText="1"/>
    </xf>
    <xf numFmtId="0" fontId="2" fillId="3" borderId="20" xfId="67" applyFill="1" applyBorder="1" applyAlignment="1">
      <alignment horizontal="center" vertical="center"/>
      <protection/>
    </xf>
    <xf numFmtId="0" fontId="2" fillId="3" borderId="28" xfId="67" applyFill="1" applyBorder="1" applyAlignment="1">
      <alignment horizontal="center" vertical="center"/>
      <protection/>
    </xf>
    <xf numFmtId="0" fontId="2" fillId="3" borderId="21" xfId="67" applyFill="1" applyBorder="1" applyAlignment="1">
      <alignment horizontal="center" vertical="center"/>
      <protection/>
    </xf>
    <xf numFmtId="0" fontId="2" fillId="0" borderId="68" xfId="67" applyBorder="1" applyAlignment="1">
      <alignment horizontal="center" vertical="center"/>
      <protection/>
    </xf>
    <xf numFmtId="0" fontId="2" fillId="0" borderId="69" xfId="67" applyBorder="1" applyAlignment="1">
      <alignment horizontal="center" vertical="center"/>
      <protection/>
    </xf>
    <xf numFmtId="0" fontId="2" fillId="0" borderId="37" xfId="67" applyBorder="1" applyAlignment="1">
      <alignment horizontal="center" vertical="center" wrapText="1"/>
      <protection/>
    </xf>
    <xf numFmtId="0" fontId="2" fillId="0" borderId="53" xfId="67" applyBorder="1" applyAlignment="1">
      <alignment horizontal="center" vertical="center" wrapText="1"/>
      <protection/>
    </xf>
    <xf numFmtId="0" fontId="2" fillId="0" borderId="57" xfId="67" applyBorder="1" applyAlignment="1">
      <alignment horizontal="center" vertical="center" wrapText="1"/>
      <protection/>
    </xf>
    <xf numFmtId="0" fontId="2" fillId="0" borderId="58" xfId="67" applyBorder="1" applyAlignment="1">
      <alignment horizontal="center" vertical="center" wrapText="1"/>
      <protection/>
    </xf>
    <xf numFmtId="0" fontId="2" fillId="0" borderId="70" xfId="67" applyBorder="1" applyAlignment="1">
      <alignment horizontal="center" vertical="center"/>
      <protection/>
    </xf>
    <xf numFmtId="0" fontId="2" fillId="0" borderId="71" xfId="67" applyBorder="1" applyAlignment="1">
      <alignment horizontal="center" vertical="center"/>
      <protection/>
    </xf>
    <xf numFmtId="0" fontId="2" fillId="0" borderId="72" xfId="67" applyBorder="1" applyAlignment="1">
      <alignment horizontal="center" vertical="center"/>
      <protection/>
    </xf>
    <xf numFmtId="0" fontId="2" fillId="0" borderId="73" xfId="67" applyBorder="1" applyAlignment="1">
      <alignment horizontal="center" vertical="center"/>
      <protection/>
    </xf>
    <xf numFmtId="0" fontId="2" fillId="0" borderId="74" xfId="67" applyBorder="1" applyAlignment="1">
      <alignment horizontal="center" vertical="center"/>
      <protection/>
    </xf>
    <xf numFmtId="0" fontId="2" fillId="0" borderId="75" xfId="67" applyBorder="1" applyAlignment="1">
      <alignment horizontal="center" vertical="center"/>
      <protection/>
    </xf>
    <xf numFmtId="0" fontId="2" fillId="0" borderId="76" xfId="67" applyBorder="1" applyAlignment="1">
      <alignment horizontal="center" vertical="center"/>
      <protection/>
    </xf>
    <xf numFmtId="0" fontId="2" fillId="0" borderId="77" xfId="67" applyBorder="1" applyAlignment="1">
      <alignment horizontal="center" vertical="center"/>
      <protection/>
    </xf>
    <xf numFmtId="0" fontId="2" fillId="0" borderId="42" xfId="67" applyBorder="1" applyAlignment="1">
      <alignment horizontal="center" vertical="center"/>
      <protection/>
    </xf>
    <xf numFmtId="0" fontId="88" fillId="0" borderId="0" xfId="0" applyFont="1" applyAlignment="1">
      <alignment horizontal="center" vertical="center" wrapText="1"/>
    </xf>
    <xf numFmtId="0" fontId="88" fillId="0" borderId="0" xfId="0" applyFont="1" applyAlignment="1">
      <alignment horizontal="center" vertical="center"/>
    </xf>
    <xf numFmtId="0" fontId="79" fillId="0" borderId="16" xfId="0" applyFont="1" applyBorder="1" applyAlignment="1">
      <alignment horizontal="distributed" vertical="center"/>
    </xf>
    <xf numFmtId="0" fontId="79" fillId="0" borderId="28" xfId="0" applyFont="1" applyBorder="1" applyAlignment="1">
      <alignment horizontal="distributed" vertical="center"/>
    </xf>
    <xf numFmtId="0" fontId="2" fillId="0" borderId="19" xfId="67" applyBorder="1" applyAlignment="1">
      <alignment horizontal="center" vertical="center" wrapText="1"/>
      <protection/>
    </xf>
    <xf numFmtId="0" fontId="2" fillId="0" borderId="0" xfId="62" applyBorder="1" applyAlignment="1">
      <alignment horizontal="center" vertical="center"/>
      <protection/>
    </xf>
    <xf numFmtId="0" fontId="26" fillId="0" borderId="0" xfId="62" applyFont="1" applyAlignment="1">
      <alignment horizontal="left" vertical="center" wrapText="1"/>
      <protection/>
    </xf>
    <xf numFmtId="0" fontId="26" fillId="0" borderId="0" xfId="62" applyFont="1" applyBorder="1" applyAlignment="1">
      <alignment horizontal="left" vertical="center" wrapText="1"/>
      <protection/>
    </xf>
    <xf numFmtId="0" fontId="89" fillId="0" borderId="0" xfId="62" applyNumberFormat="1" applyFont="1" applyBorder="1" applyAlignment="1">
      <alignment horizontal="center" vertical="center"/>
      <protection/>
    </xf>
    <xf numFmtId="0" fontId="87" fillId="0" borderId="0" xfId="62" applyFont="1" applyAlignment="1">
      <alignment horizontal="left" vertical="center"/>
      <protection/>
    </xf>
    <xf numFmtId="0" fontId="87" fillId="0" borderId="67" xfId="62" applyFont="1" applyBorder="1" applyAlignment="1">
      <alignment horizontal="left" vertical="center"/>
      <protection/>
    </xf>
    <xf numFmtId="0" fontId="2" fillId="0" borderId="20" xfId="62" applyBorder="1" applyAlignment="1">
      <alignment horizontal="center" vertical="center"/>
      <protection/>
    </xf>
    <xf numFmtId="0" fontId="2" fillId="0" borderId="28" xfId="62" applyBorder="1" applyAlignment="1">
      <alignment horizontal="center" vertical="center"/>
      <protection/>
    </xf>
    <xf numFmtId="0" fontId="2" fillId="0" borderId="21" xfId="62" applyBorder="1" applyAlignment="1">
      <alignment horizontal="center" vertical="center"/>
      <protection/>
    </xf>
    <xf numFmtId="0" fontId="87" fillId="0" borderId="0" xfId="62" applyFont="1" applyAlignment="1">
      <alignment horizontal="left" vertical="center" wrapText="1"/>
      <protection/>
    </xf>
    <xf numFmtId="0" fontId="88" fillId="0" borderId="0" xfId="62" applyFont="1" applyAlignment="1">
      <alignment horizontal="center" vertical="center" wrapText="1"/>
      <protection/>
    </xf>
    <xf numFmtId="0" fontId="88" fillId="0" borderId="0" xfId="62" applyFont="1" applyAlignment="1">
      <alignment horizontal="center" vertical="center"/>
      <protection/>
    </xf>
    <xf numFmtId="0" fontId="79" fillId="0" borderId="16" xfId="62" applyFont="1" applyBorder="1" applyAlignment="1">
      <alignment horizontal="distributed" vertical="center"/>
      <protection/>
    </xf>
    <xf numFmtId="0" fontId="79" fillId="0" borderId="28" xfId="62" applyFont="1" applyBorder="1" applyAlignment="1">
      <alignment horizontal="distributed" vertical="center"/>
      <protection/>
    </xf>
    <xf numFmtId="0" fontId="2" fillId="0" borderId="78" xfId="67" applyBorder="1" applyAlignment="1">
      <alignment horizontal="center" vertical="center"/>
      <protection/>
    </xf>
    <xf numFmtId="0" fontId="2" fillId="0" borderId="79" xfId="67" applyBorder="1" applyAlignment="1">
      <alignment horizontal="center" vertical="center"/>
      <protection/>
    </xf>
    <xf numFmtId="0" fontId="2" fillId="0" borderId="80" xfId="67" applyBorder="1" applyAlignment="1">
      <alignment horizontal="center" vertical="center"/>
      <protection/>
    </xf>
    <xf numFmtId="0" fontId="2" fillId="0" borderId="81" xfId="67" applyBorder="1" applyAlignment="1">
      <alignment horizontal="center" vertical="center"/>
      <protection/>
    </xf>
    <xf numFmtId="0" fontId="2" fillId="0" borderId="82" xfId="67" applyBorder="1" applyAlignment="1">
      <alignment horizontal="center" vertical="center"/>
      <protection/>
    </xf>
    <xf numFmtId="0" fontId="25" fillId="0" borderId="83" xfId="67" applyFont="1" applyBorder="1" applyAlignment="1">
      <alignment horizontal="center" vertical="center"/>
      <protection/>
    </xf>
    <xf numFmtId="38" fontId="2" fillId="0" borderId="0" xfId="51" applyFont="1" applyAlignment="1">
      <alignment horizontal="left" vertical="center"/>
    </xf>
    <xf numFmtId="0" fontId="2" fillId="0" borderId="0" xfId="67" applyAlignment="1">
      <alignment horizontal="left" vertical="center"/>
      <protection/>
    </xf>
    <xf numFmtId="38" fontId="2" fillId="0" borderId="0" xfId="51" applyFont="1" applyAlignment="1">
      <alignment horizontal="left" vertical="top"/>
    </xf>
    <xf numFmtId="38" fontId="2" fillId="0" borderId="0" xfId="51" applyFont="1" applyAlignment="1">
      <alignment horizontal="left"/>
    </xf>
    <xf numFmtId="0" fontId="2" fillId="0" borderId="0" xfId="67" applyAlignment="1">
      <alignment horizontal="center" vertical="center" wrapText="1"/>
      <protection/>
    </xf>
    <xf numFmtId="0" fontId="2" fillId="0" borderId="0" xfId="67" applyAlignment="1">
      <alignment horizontal="center" vertical="center"/>
      <protection/>
    </xf>
    <xf numFmtId="0" fontId="2" fillId="0" borderId="39" xfId="67" applyBorder="1" applyAlignment="1">
      <alignment horizontal="center" vertical="center"/>
      <protection/>
    </xf>
    <xf numFmtId="0" fontId="2" fillId="0" borderId="84" xfId="67" applyBorder="1" applyAlignment="1">
      <alignment horizontal="center" vertical="center"/>
      <protection/>
    </xf>
    <xf numFmtId="0" fontId="2" fillId="0" borderId="85" xfId="67" applyBorder="1" applyAlignment="1">
      <alignment horizontal="center" vertical="center"/>
      <protection/>
    </xf>
    <xf numFmtId="0" fontId="2" fillId="0" borderId="58" xfId="67" applyBorder="1" applyAlignment="1">
      <alignment horizontal="center" vertical="center"/>
      <protection/>
    </xf>
    <xf numFmtId="184" fontId="2" fillId="0" borderId="54" xfId="67" applyNumberFormat="1" applyBorder="1" applyAlignment="1">
      <alignment horizontal="center" vertical="center"/>
      <protection/>
    </xf>
    <xf numFmtId="184" fontId="2" fillId="0" borderId="55" xfId="67" applyNumberFormat="1" applyBorder="1" applyAlignment="1">
      <alignment horizontal="center" vertical="center"/>
      <protection/>
    </xf>
    <xf numFmtId="184" fontId="2" fillId="0" borderId="56" xfId="67" applyNumberFormat="1" applyBorder="1" applyAlignment="1">
      <alignment horizontal="center" vertical="center"/>
      <protection/>
    </xf>
    <xf numFmtId="0" fontId="29" fillId="0" borderId="0" xfId="67" applyFont="1" applyAlignment="1">
      <alignment horizontal="center" vertical="center"/>
      <protection/>
    </xf>
    <xf numFmtId="0" fontId="2" fillId="0" borderId="86" xfId="67" applyBorder="1" applyAlignment="1">
      <alignment horizontal="center" vertical="center"/>
      <protection/>
    </xf>
    <xf numFmtId="0" fontId="2" fillId="0" borderId="87" xfId="67" applyBorder="1" applyAlignment="1">
      <alignment horizontal="center" vertical="center"/>
      <protection/>
    </xf>
    <xf numFmtId="0" fontId="2" fillId="0" borderId="88" xfId="67" applyBorder="1" applyAlignment="1">
      <alignment horizontal="center" vertical="center"/>
      <protection/>
    </xf>
    <xf numFmtId="183" fontId="2" fillId="0" borderId="20" xfId="51" applyNumberFormat="1" applyFont="1" applyBorder="1" applyAlignment="1">
      <alignment horizontal="center" vertical="center"/>
    </xf>
    <xf numFmtId="183" fontId="2" fillId="0" borderId="28" xfId="51" applyNumberFormat="1" applyFont="1" applyBorder="1" applyAlignment="1">
      <alignment horizontal="center" vertical="center"/>
    </xf>
    <xf numFmtId="183" fontId="2" fillId="0" borderId="21" xfId="51" applyNumberFormat="1" applyFont="1" applyBorder="1" applyAlignment="1">
      <alignment horizontal="center" vertical="center"/>
    </xf>
    <xf numFmtId="183" fontId="2" fillId="33" borderId="20" xfId="51" applyNumberFormat="1" applyFont="1" applyFill="1" applyBorder="1" applyAlignment="1">
      <alignment horizontal="center" vertical="center"/>
    </xf>
    <xf numFmtId="183" fontId="2" fillId="33" borderId="28" xfId="51" applyNumberFormat="1" applyFont="1" applyFill="1" applyBorder="1" applyAlignment="1">
      <alignment horizontal="center" vertical="center"/>
    </xf>
    <xf numFmtId="183" fontId="2" fillId="33" borderId="21" xfId="51" applyNumberFormat="1" applyFont="1" applyFill="1" applyBorder="1" applyAlignment="1">
      <alignment horizontal="center" vertical="center"/>
    </xf>
    <xf numFmtId="38" fontId="2" fillId="0" borderId="42" xfId="51" applyFont="1" applyBorder="1" applyAlignment="1">
      <alignment horizontal="center" vertical="center"/>
    </xf>
    <xf numFmtId="0" fontId="25" fillId="0" borderId="16" xfId="67" applyFont="1" applyBorder="1" applyAlignment="1">
      <alignment horizontal="left" vertical="center"/>
      <protection/>
    </xf>
    <xf numFmtId="0" fontId="25" fillId="0" borderId="16" xfId="67" applyFont="1" applyBorder="1" applyAlignment="1">
      <alignment horizontal="center" vertical="center" shrinkToFit="1"/>
      <protection/>
    </xf>
    <xf numFmtId="38" fontId="2" fillId="0" borderId="20" xfId="51" applyFont="1" applyBorder="1" applyAlignment="1">
      <alignment horizontal="center" vertical="center" shrinkToFit="1"/>
    </xf>
    <xf numFmtId="38" fontId="2" fillId="0" borderId="28" xfId="51" applyFont="1" applyBorder="1" applyAlignment="1">
      <alignment horizontal="center" vertical="center" shrinkToFit="1"/>
    </xf>
    <xf numFmtId="38" fontId="2" fillId="0" borderId="21" xfId="51" applyFont="1" applyBorder="1" applyAlignment="1">
      <alignment horizontal="center" vertical="center" shrinkToFit="1"/>
    </xf>
    <xf numFmtId="38" fontId="2" fillId="0" borderId="19" xfId="51" applyFont="1" applyBorder="1" applyAlignment="1">
      <alignment horizontal="center" vertical="center" shrinkToFit="1"/>
    </xf>
    <xf numFmtId="0" fontId="28" fillId="0" borderId="0" xfId="67" applyFont="1" applyAlignment="1">
      <alignment horizontal="center" vertical="center" wrapText="1"/>
      <protection/>
    </xf>
    <xf numFmtId="0" fontId="34" fillId="0" borderId="0" xfId="67" applyFont="1" applyAlignment="1">
      <alignment horizontal="center" vertical="center"/>
      <protection/>
    </xf>
    <xf numFmtId="0" fontId="25" fillId="0" borderId="16" xfId="67" applyFont="1" applyBorder="1" applyAlignment="1">
      <alignment horizontal="distributed" vertical="distributed"/>
      <protection/>
    </xf>
    <xf numFmtId="0" fontId="38" fillId="0" borderId="19" xfId="69" applyFont="1" applyFill="1" applyBorder="1" applyAlignment="1">
      <alignment vertical="center" wrapText="1"/>
      <protection/>
    </xf>
    <xf numFmtId="0" fontId="38" fillId="0" borderId="20" xfId="69" applyFont="1" applyFill="1" applyBorder="1" applyAlignment="1">
      <alignment vertical="center" wrapText="1"/>
      <protection/>
    </xf>
    <xf numFmtId="0" fontId="37" fillId="0" borderId="19" xfId="69" applyFont="1" applyBorder="1" applyAlignment="1">
      <alignment horizontal="center" vertical="center"/>
      <protection/>
    </xf>
    <xf numFmtId="0" fontId="37" fillId="0" borderId="16" xfId="69" applyFont="1" applyBorder="1" applyAlignment="1">
      <alignment horizontal="right" vertical="center"/>
      <protection/>
    </xf>
    <xf numFmtId="0" fontId="37" fillId="0" borderId="20" xfId="69" applyFont="1" applyFill="1" applyBorder="1" applyAlignment="1">
      <alignment horizontal="center" vertical="center"/>
      <protection/>
    </xf>
    <xf numFmtId="0" fontId="37" fillId="0" borderId="28" xfId="69" applyFont="1" applyFill="1" applyBorder="1" applyAlignment="1">
      <alignment horizontal="center" vertical="center"/>
      <protection/>
    </xf>
    <xf numFmtId="0" fontId="37" fillId="0" borderId="21" xfId="69" applyFont="1" applyFill="1" applyBorder="1" applyAlignment="1">
      <alignment horizontal="center" vertical="center"/>
      <protection/>
    </xf>
    <xf numFmtId="0" fontId="39" fillId="0" borderId="0" xfId="69" applyFont="1" applyFill="1" applyBorder="1" applyAlignment="1">
      <alignment horizontal="center" vertical="center"/>
      <protection/>
    </xf>
    <xf numFmtId="185" fontId="35" fillId="0" borderId="54" xfId="69" applyNumberFormat="1" applyFont="1" applyFill="1" applyBorder="1" applyAlignment="1">
      <alignment horizontal="center" vertical="center"/>
      <protection/>
    </xf>
    <xf numFmtId="185" fontId="35" fillId="0" borderId="56" xfId="69" applyNumberFormat="1" applyFont="1" applyFill="1" applyBorder="1" applyAlignment="1">
      <alignment horizontal="center" vertical="center"/>
      <protection/>
    </xf>
    <xf numFmtId="0" fontId="35" fillId="0" borderId="0" xfId="69" applyFont="1" applyFill="1" applyBorder="1" applyAlignment="1">
      <alignment horizontal="left" vertical="center"/>
      <protection/>
    </xf>
    <xf numFmtId="0" fontId="39" fillId="0" borderId="0" xfId="69" applyFont="1" applyFill="1" applyBorder="1" applyAlignment="1">
      <alignment horizontal="right" vertical="center"/>
      <protection/>
    </xf>
    <xf numFmtId="0" fontId="40" fillId="42" borderId="0" xfId="69" applyFont="1" applyFill="1" applyBorder="1" applyAlignment="1">
      <alignment horizontal="left" vertical="center"/>
      <protection/>
    </xf>
    <xf numFmtId="0" fontId="35" fillId="0" borderId="0" xfId="69" applyFont="1" applyBorder="1" applyAlignment="1">
      <alignment horizontal="center"/>
      <protection/>
    </xf>
    <xf numFmtId="0" fontId="35" fillId="0" borderId="0" xfId="69" applyFont="1" applyBorder="1" applyAlignment="1">
      <alignment horizontal="center" vertical="center"/>
      <protection/>
    </xf>
    <xf numFmtId="181" fontId="35" fillId="42" borderId="89" xfId="69" applyNumberFormat="1" applyFont="1" applyFill="1" applyBorder="1" applyAlignment="1">
      <alignment horizontal="right" vertical="center"/>
      <protection/>
    </xf>
    <xf numFmtId="181" fontId="35" fillId="42" borderId="38" xfId="69" applyNumberFormat="1" applyFont="1" applyFill="1" applyBorder="1" applyAlignment="1">
      <alignment horizontal="right" vertical="center"/>
      <protection/>
    </xf>
    <xf numFmtId="181" fontId="35" fillId="42" borderId="90" xfId="69" applyNumberFormat="1" applyFont="1" applyFill="1" applyBorder="1" applyAlignment="1">
      <alignment horizontal="right" vertical="center"/>
      <protection/>
    </xf>
    <xf numFmtId="181" fontId="35" fillId="42" borderId="40" xfId="69" applyNumberFormat="1" applyFont="1" applyFill="1" applyBorder="1" applyAlignment="1">
      <alignment horizontal="right" vertical="center"/>
      <protection/>
    </xf>
    <xf numFmtId="0" fontId="39" fillId="0" borderId="0" xfId="69" applyFont="1" applyFill="1" applyBorder="1" applyAlignment="1">
      <alignment horizontal="left" vertical="center" wrapText="1"/>
      <protection/>
    </xf>
    <xf numFmtId="0" fontId="35" fillId="42" borderId="0" xfId="69" applyFont="1" applyFill="1" applyBorder="1" applyAlignment="1">
      <alignment horizontal="left" vertical="center"/>
      <protection/>
    </xf>
    <xf numFmtId="181" fontId="35" fillId="42" borderId="54" xfId="69" applyNumberFormat="1" applyFont="1" applyFill="1" applyBorder="1" applyAlignment="1">
      <alignment horizontal="right" vertical="center"/>
      <protection/>
    </xf>
    <xf numFmtId="181" fontId="35" fillId="42" borderId="56" xfId="69" applyNumberFormat="1" applyFont="1" applyFill="1" applyBorder="1" applyAlignment="1">
      <alignment horizontal="right" vertical="center"/>
      <protection/>
    </xf>
    <xf numFmtId="0" fontId="41" fillId="42" borderId="0" xfId="69" applyFont="1" applyFill="1" applyBorder="1" applyAlignment="1">
      <alignment horizontal="left" vertical="center" wrapText="1"/>
      <protection/>
    </xf>
    <xf numFmtId="0" fontId="39" fillId="42" borderId="0" xfId="69" applyFont="1" applyFill="1" applyBorder="1" applyAlignment="1">
      <alignment horizontal="left" vertical="center"/>
      <protection/>
    </xf>
    <xf numFmtId="181" fontId="39" fillId="42" borderId="54" xfId="69" applyNumberFormat="1" applyFont="1" applyFill="1" applyBorder="1" applyAlignment="1">
      <alignment horizontal="right" vertical="center"/>
      <protection/>
    </xf>
    <xf numFmtId="181" fontId="39" fillId="42" borderId="56" xfId="69" applyNumberFormat="1" applyFont="1" applyFill="1" applyBorder="1" applyAlignment="1">
      <alignment horizontal="right" vertical="center"/>
      <protection/>
    </xf>
    <xf numFmtId="0" fontId="17" fillId="0" borderId="19" xfId="69" applyFont="1" applyFill="1" applyBorder="1" applyAlignment="1">
      <alignment vertical="center" wrapText="1"/>
      <protection/>
    </xf>
    <xf numFmtId="0" fontId="17" fillId="0" borderId="20" xfId="69" applyFont="1" applyFill="1" applyBorder="1" applyAlignment="1">
      <alignment vertical="center" wrapText="1"/>
      <protection/>
    </xf>
    <xf numFmtId="0" fontId="0" fillId="0" borderId="19" xfId="69" applyFont="1" applyBorder="1" applyAlignment="1">
      <alignment horizontal="center" vertical="center"/>
      <protection/>
    </xf>
    <xf numFmtId="0" fontId="2" fillId="0" borderId="19" xfId="69" applyFont="1" applyBorder="1" applyAlignment="1">
      <alignment horizontal="center" vertical="center"/>
      <protection/>
    </xf>
    <xf numFmtId="0" fontId="2" fillId="0" borderId="20" xfId="69" applyFont="1" applyFill="1" applyBorder="1" applyAlignment="1">
      <alignment horizontal="center" vertical="center"/>
      <protection/>
    </xf>
    <xf numFmtId="0" fontId="2" fillId="0" borderId="28" xfId="69" applyFont="1" applyFill="1" applyBorder="1" applyAlignment="1">
      <alignment horizontal="center" vertical="center"/>
      <protection/>
    </xf>
    <xf numFmtId="0" fontId="2" fillId="0" borderId="21" xfId="69" applyFont="1" applyFill="1" applyBorder="1" applyAlignment="1">
      <alignment horizontal="center" vertical="center"/>
      <protection/>
    </xf>
    <xf numFmtId="0" fontId="44" fillId="42" borderId="0" xfId="69" applyFont="1" applyFill="1" applyBorder="1" applyAlignment="1">
      <alignment horizontal="left" vertical="center"/>
      <protection/>
    </xf>
    <xf numFmtId="0" fontId="44" fillId="0" borderId="0" xfId="69" applyFont="1" applyFill="1" applyBorder="1" applyAlignment="1">
      <alignment horizontal="center" vertical="center"/>
      <protection/>
    </xf>
    <xf numFmtId="0" fontId="44" fillId="0" borderId="0" xfId="69" applyFont="1" applyFill="1" applyBorder="1" applyAlignment="1">
      <alignment horizontal="left" vertical="center"/>
      <protection/>
    </xf>
    <xf numFmtId="0" fontId="2" fillId="0" borderId="0" xfId="69" applyFont="1" applyBorder="1" applyAlignment="1">
      <alignment horizontal="right" vertical="center"/>
      <protection/>
    </xf>
    <xf numFmtId="181" fontId="2" fillId="42" borderId="20" xfId="69" applyNumberFormat="1" applyFont="1" applyFill="1" applyBorder="1" applyAlignment="1">
      <alignment horizontal="right" vertical="center"/>
      <protection/>
    </xf>
    <xf numFmtId="181" fontId="2" fillId="42" borderId="21" xfId="69" applyNumberFormat="1" applyFont="1" applyFill="1" applyBorder="1" applyAlignment="1">
      <alignment horizontal="right" vertical="center"/>
      <protection/>
    </xf>
    <xf numFmtId="0" fontId="44" fillId="0" borderId="0" xfId="69" applyFont="1" applyFill="1" applyBorder="1" applyAlignment="1">
      <alignment horizontal="left" vertical="center" wrapText="1"/>
      <protection/>
    </xf>
    <xf numFmtId="181" fontId="44" fillId="42" borderId="20" xfId="69" applyNumberFormat="1" applyFont="1" applyFill="1" applyBorder="1" applyAlignment="1">
      <alignment horizontal="right" vertical="center"/>
      <protection/>
    </xf>
    <xf numFmtId="181" fontId="44" fillId="42" borderId="21" xfId="69" applyNumberFormat="1" applyFont="1" applyFill="1" applyBorder="1" applyAlignment="1">
      <alignment horizontal="right" vertical="center"/>
      <protection/>
    </xf>
    <xf numFmtId="0" fontId="44" fillId="42" borderId="0" xfId="69" applyFont="1" applyFill="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4" xfId="66"/>
    <cellStyle name="標準_~9263894" xfId="67"/>
    <cellStyle name="標準_短期生活＿添付加算" xfId="68"/>
    <cellStyle name="標準_訪問介護員等チェックシート" xfId="69"/>
    <cellStyle name="標準_訪問入浴＿加算添付"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32</xdr:row>
      <xdr:rowOff>133350</xdr:rowOff>
    </xdr:from>
    <xdr:to>
      <xdr:col>13</xdr:col>
      <xdr:colOff>104775</xdr:colOff>
      <xdr:row>32</xdr:row>
      <xdr:rowOff>133350</xdr:rowOff>
    </xdr:to>
    <xdr:sp>
      <xdr:nvSpPr>
        <xdr:cNvPr id="1" name="Line 1"/>
        <xdr:cNvSpPr>
          <a:spLocks/>
        </xdr:cNvSpPr>
      </xdr:nvSpPr>
      <xdr:spPr>
        <a:xfrm>
          <a:off x="4800600" y="7581900"/>
          <a:ext cx="1190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25</xdr:row>
      <xdr:rowOff>38100</xdr:rowOff>
    </xdr:from>
    <xdr:to>
      <xdr:col>13</xdr:col>
      <xdr:colOff>28575</xdr:colOff>
      <xdr:row>27</xdr:row>
      <xdr:rowOff>161925</xdr:rowOff>
    </xdr:to>
    <xdr:sp>
      <xdr:nvSpPr>
        <xdr:cNvPr id="2" name="Line 2"/>
        <xdr:cNvSpPr>
          <a:spLocks/>
        </xdr:cNvSpPr>
      </xdr:nvSpPr>
      <xdr:spPr>
        <a:xfrm>
          <a:off x="5915025" y="6019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28575</xdr:rowOff>
    </xdr:from>
    <xdr:to>
      <xdr:col>13</xdr:col>
      <xdr:colOff>190500</xdr:colOff>
      <xdr:row>24</xdr:row>
      <xdr:rowOff>142875</xdr:rowOff>
    </xdr:to>
    <xdr:sp>
      <xdr:nvSpPr>
        <xdr:cNvPr id="3" name="WordArt 3"/>
        <xdr:cNvSpPr>
          <a:spLocks/>
        </xdr:cNvSpPr>
      </xdr:nvSpPr>
      <xdr:spPr>
        <a:xfrm>
          <a:off x="5886450" y="58007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【L】</a:t>
          </a:r>
        </a:p>
      </xdr:txBody>
    </xdr:sp>
    <xdr:clientData/>
  </xdr:twoCellAnchor>
  <xdr:twoCellAnchor>
    <xdr:from>
      <xdr:col>15</xdr:col>
      <xdr:colOff>0</xdr:colOff>
      <xdr:row>24</xdr:row>
      <xdr:rowOff>28575</xdr:rowOff>
    </xdr:from>
    <xdr:to>
      <xdr:col>15</xdr:col>
      <xdr:colOff>190500</xdr:colOff>
      <xdr:row>24</xdr:row>
      <xdr:rowOff>142875</xdr:rowOff>
    </xdr:to>
    <xdr:sp>
      <xdr:nvSpPr>
        <xdr:cNvPr id="4" name="WordArt 4"/>
        <xdr:cNvSpPr>
          <a:spLocks/>
        </xdr:cNvSpPr>
      </xdr:nvSpPr>
      <xdr:spPr>
        <a:xfrm>
          <a:off x="6753225" y="58007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【M】</a:t>
          </a:r>
        </a:p>
      </xdr:txBody>
    </xdr:sp>
    <xdr:clientData/>
  </xdr:twoCellAnchor>
  <xdr:twoCellAnchor>
    <xdr:from>
      <xdr:col>15</xdr:col>
      <xdr:colOff>19050</xdr:colOff>
      <xdr:row>25</xdr:row>
      <xdr:rowOff>38100</xdr:rowOff>
    </xdr:from>
    <xdr:to>
      <xdr:col>15</xdr:col>
      <xdr:colOff>19050</xdr:colOff>
      <xdr:row>27</xdr:row>
      <xdr:rowOff>161925</xdr:rowOff>
    </xdr:to>
    <xdr:sp>
      <xdr:nvSpPr>
        <xdr:cNvPr id="5" name="Line 5"/>
        <xdr:cNvSpPr>
          <a:spLocks/>
        </xdr:cNvSpPr>
      </xdr:nvSpPr>
      <xdr:spPr>
        <a:xfrm>
          <a:off x="6772275" y="6019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28575</xdr:rowOff>
    </xdr:from>
    <xdr:to>
      <xdr:col>13</xdr:col>
      <xdr:colOff>190500</xdr:colOff>
      <xdr:row>28</xdr:row>
      <xdr:rowOff>142875</xdr:rowOff>
    </xdr:to>
    <xdr:sp>
      <xdr:nvSpPr>
        <xdr:cNvPr id="6" name="WordArt 6"/>
        <xdr:cNvSpPr>
          <a:spLocks/>
        </xdr:cNvSpPr>
      </xdr:nvSpPr>
      <xdr:spPr>
        <a:xfrm>
          <a:off x="5886450" y="66389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【N】</a:t>
          </a:r>
        </a:p>
      </xdr:txBody>
    </xdr:sp>
    <xdr:clientData/>
  </xdr:twoCellAnchor>
  <xdr:twoCellAnchor>
    <xdr:from>
      <xdr:col>15</xdr:col>
      <xdr:colOff>0</xdr:colOff>
      <xdr:row>28</xdr:row>
      <xdr:rowOff>28575</xdr:rowOff>
    </xdr:from>
    <xdr:to>
      <xdr:col>15</xdr:col>
      <xdr:colOff>190500</xdr:colOff>
      <xdr:row>28</xdr:row>
      <xdr:rowOff>142875</xdr:rowOff>
    </xdr:to>
    <xdr:sp>
      <xdr:nvSpPr>
        <xdr:cNvPr id="7" name="WordArt 7"/>
        <xdr:cNvSpPr>
          <a:spLocks/>
        </xdr:cNvSpPr>
      </xdr:nvSpPr>
      <xdr:spPr>
        <a:xfrm>
          <a:off x="6753225" y="66389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【O】</a:t>
          </a:r>
        </a:p>
      </xdr:txBody>
    </xdr:sp>
    <xdr:clientData/>
  </xdr:twoCellAnchor>
  <xdr:twoCellAnchor>
    <xdr:from>
      <xdr:col>11</xdr:col>
      <xdr:colOff>0</xdr:colOff>
      <xdr:row>6</xdr:row>
      <xdr:rowOff>200025</xdr:rowOff>
    </xdr:from>
    <xdr:to>
      <xdr:col>16</xdr:col>
      <xdr:colOff>257175</xdr:colOff>
      <xdr:row>10</xdr:row>
      <xdr:rowOff>47625</xdr:rowOff>
    </xdr:to>
    <xdr:sp>
      <xdr:nvSpPr>
        <xdr:cNvPr id="8" name="Text Box 8"/>
        <xdr:cNvSpPr txBox="1">
          <a:spLocks noChangeArrowheads="1"/>
        </xdr:cNvSpPr>
      </xdr:nvSpPr>
      <xdr:spPr>
        <a:xfrm>
          <a:off x="4800600" y="2066925"/>
          <a:ext cx="2886075" cy="685800"/>
        </a:xfrm>
        <a:prstGeom prst="rect">
          <a:avLst/>
        </a:prstGeom>
        <a:solidFill>
          <a:srgbClr val="333399"/>
        </a:solidFill>
        <a:ln w="9525" cmpd="sng">
          <a:solidFill>
            <a:srgbClr val="FFFFFF"/>
          </a:solidFill>
          <a:headEnd type="none"/>
          <a:tailEnd type="none"/>
        </a:ln>
      </xdr:spPr>
      <xdr:txBody>
        <a:bodyPr vertOverflow="clip" wrap="square" lIns="27432" tIns="18288" rIns="0" bIns="18288" anchor="ctr"/>
        <a:p>
          <a:pPr algn="l">
            <a:defRPr/>
          </a:pPr>
          <a:r>
            <a:rPr lang="en-US" cap="none" sz="1000" b="0" i="0" u="none" baseline="0">
              <a:solidFill>
                <a:srgbClr val="FFFFFF"/>
              </a:solidFill>
              <a:latin typeface="ＭＳ Ｐゴシック"/>
              <a:ea typeface="ＭＳ Ｐゴシック"/>
              <a:cs typeface="ＭＳ Ｐゴシック"/>
            </a:rPr>
            <a:t>（注）新規事業所等は、下表のうち３月分の欄を</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　　　使用して計算してください。</a:t>
          </a:r>
        </a:p>
      </xdr:txBody>
    </xdr:sp>
    <xdr:clientData/>
  </xdr:twoCellAnchor>
  <xdr:twoCellAnchor>
    <xdr:from>
      <xdr:col>13</xdr:col>
      <xdr:colOff>28575</xdr:colOff>
      <xdr:row>25</xdr:row>
      <xdr:rowOff>38100</xdr:rowOff>
    </xdr:from>
    <xdr:to>
      <xdr:col>13</xdr:col>
      <xdr:colOff>28575</xdr:colOff>
      <xdr:row>27</xdr:row>
      <xdr:rowOff>161925</xdr:rowOff>
    </xdr:to>
    <xdr:sp>
      <xdr:nvSpPr>
        <xdr:cNvPr id="9" name="Line 9"/>
        <xdr:cNvSpPr>
          <a:spLocks/>
        </xdr:cNvSpPr>
      </xdr:nvSpPr>
      <xdr:spPr>
        <a:xfrm>
          <a:off x="5915025" y="6019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25</xdr:row>
      <xdr:rowOff>38100</xdr:rowOff>
    </xdr:from>
    <xdr:to>
      <xdr:col>15</xdr:col>
      <xdr:colOff>19050</xdr:colOff>
      <xdr:row>27</xdr:row>
      <xdr:rowOff>161925</xdr:rowOff>
    </xdr:to>
    <xdr:sp>
      <xdr:nvSpPr>
        <xdr:cNvPr id="10" name="Line 12"/>
        <xdr:cNvSpPr>
          <a:spLocks/>
        </xdr:cNvSpPr>
      </xdr:nvSpPr>
      <xdr:spPr>
        <a:xfrm>
          <a:off x="6772275" y="6019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25</xdr:row>
      <xdr:rowOff>38100</xdr:rowOff>
    </xdr:from>
    <xdr:to>
      <xdr:col>13</xdr:col>
      <xdr:colOff>28575</xdr:colOff>
      <xdr:row>27</xdr:row>
      <xdr:rowOff>161925</xdr:rowOff>
    </xdr:to>
    <xdr:sp>
      <xdr:nvSpPr>
        <xdr:cNvPr id="11" name="Line 15"/>
        <xdr:cNvSpPr>
          <a:spLocks/>
        </xdr:cNvSpPr>
      </xdr:nvSpPr>
      <xdr:spPr>
        <a:xfrm>
          <a:off x="5915025" y="6019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25</xdr:row>
      <xdr:rowOff>38100</xdr:rowOff>
    </xdr:from>
    <xdr:to>
      <xdr:col>15</xdr:col>
      <xdr:colOff>19050</xdr:colOff>
      <xdr:row>27</xdr:row>
      <xdr:rowOff>161925</xdr:rowOff>
    </xdr:to>
    <xdr:sp>
      <xdr:nvSpPr>
        <xdr:cNvPr id="12" name="Line 18"/>
        <xdr:cNvSpPr>
          <a:spLocks/>
        </xdr:cNvSpPr>
      </xdr:nvSpPr>
      <xdr:spPr>
        <a:xfrm>
          <a:off x="6772275" y="60198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2</xdr:row>
      <xdr:rowOff>238125</xdr:rowOff>
    </xdr:from>
    <xdr:to>
      <xdr:col>16</xdr:col>
      <xdr:colOff>228600</xdr:colOff>
      <xdr:row>5</xdr:row>
      <xdr:rowOff>19050</xdr:rowOff>
    </xdr:to>
    <xdr:grpSp>
      <xdr:nvGrpSpPr>
        <xdr:cNvPr id="13" name="グループ化 25"/>
        <xdr:cNvGrpSpPr>
          <a:grpSpLocks/>
        </xdr:cNvGrpSpPr>
      </xdr:nvGrpSpPr>
      <xdr:grpSpPr>
        <a:xfrm>
          <a:off x="4800600" y="1133475"/>
          <a:ext cx="2857500" cy="542925"/>
          <a:chOff x="4800599" y="1133475"/>
          <a:chExt cx="2857501" cy="542925"/>
        </a:xfrm>
        <a:solidFill>
          <a:srgbClr val="FFFFFF"/>
        </a:solidFill>
      </xdr:grpSpPr>
      <xdr:sp>
        <xdr:nvSpPr>
          <xdr:cNvPr id="14" name="テキスト ボックス 22"/>
          <xdr:cNvSpPr txBox="1">
            <a:spLocks noChangeArrowheads="1"/>
          </xdr:cNvSpPr>
        </xdr:nvSpPr>
        <xdr:spPr>
          <a:xfrm>
            <a:off x="4800599" y="1133475"/>
            <a:ext cx="2857501"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部分及び　　　　　　　部分を入力</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してください。</a:t>
            </a:r>
          </a:p>
        </xdr:txBody>
      </xdr:sp>
      <xdr:sp fLocksText="0">
        <xdr:nvSpPr>
          <xdr:cNvPr id="15" name="テキスト ボックス 21"/>
          <xdr:cNvSpPr txBox="1">
            <a:spLocks noChangeArrowheads="1"/>
          </xdr:cNvSpPr>
        </xdr:nvSpPr>
        <xdr:spPr>
          <a:xfrm>
            <a:off x="4914899" y="1190618"/>
            <a:ext cx="437912" cy="161927"/>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16" name="テキスト ボックス 23"/>
          <xdr:cNvSpPr txBox="1">
            <a:spLocks noChangeArrowheads="1"/>
          </xdr:cNvSpPr>
        </xdr:nvSpPr>
        <xdr:spPr>
          <a:xfrm>
            <a:off x="6105763" y="1200119"/>
            <a:ext cx="437912" cy="17142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32</xdr:row>
      <xdr:rowOff>133350</xdr:rowOff>
    </xdr:from>
    <xdr:to>
      <xdr:col>14</xdr:col>
      <xdr:colOff>104775</xdr:colOff>
      <xdr:row>32</xdr:row>
      <xdr:rowOff>133350</xdr:rowOff>
    </xdr:to>
    <xdr:sp>
      <xdr:nvSpPr>
        <xdr:cNvPr id="1" name="Line 1"/>
        <xdr:cNvSpPr>
          <a:spLocks/>
        </xdr:cNvSpPr>
      </xdr:nvSpPr>
      <xdr:spPr>
        <a:xfrm>
          <a:off x="5410200" y="7562850"/>
          <a:ext cx="1190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25</xdr:row>
      <xdr:rowOff>38100</xdr:rowOff>
    </xdr:from>
    <xdr:to>
      <xdr:col>14</xdr:col>
      <xdr:colOff>28575</xdr:colOff>
      <xdr:row>27</xdr:row>
      <xdr:rowOff>161925</xdr:rowOff>
    </xdr:to>
    <xdr:sp>
      <xdr:nvSpPr>
        <xdr:cNvPr id="2" name="Line 2"/>
        <xdr:cNvSpPr>
          <a:spLocks/>
        </xdr:cNvSpPr>
      </xdr:nvSpPr>
      <xdr:spPr>
        <a:xfrm>
          <a:off x="6524625" y="60007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24</xdr:row>
      <xdr:rowOff>28575</xdr:rowOff>
    </xdr:from>
    <xdr:to>
      <xdr:col>14</xdr:col>
      <xdr:colOff>190500</xdr:colOff>
      <xdr:row>24</xdr:row>
      <xdr:rowOff>142875</xdr:rowOff>
    </xdr:to>
    <xdr:sp>
      <xdr:nvSpPr>
        <xdr:cNvPr id="3" name="WordArt 3"/>
        <xdr:cNvSpPr>
          <a:spLocks/>
        </xdr:cNvSpPr>
      </xdr:nvSpPr>
      <xdr:spPr>
        <a:xfrm>
          <a:off x="6496050" y="578167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【L】</a:t>
          </a:r>
        </a:p>
      </xdr:txBody>
    </xdr:sp>
    <xdr:clientData/>
  </xdr:twoCellAnchor>
  <xdr:twoCellAnchor>
    <xdr:from>
      <xdr:col>16</xdr:col>
      <xdr:colOff>0</xdr:colOff>
      <xdr:row>24</xdr:row>
      <xdr:rowOff>28575</xdr:rowOff>
    </xdr:from>
    <xdr:to>
      <xdr:col>16</xdr:col>
      <xdr:colOff>190500</xdr:colOff>
      <xdr:row>24</xdr:row>
      <xdr:rowOff>142875</xdr:rowOff>
    </xdr:to>
    <xdr:sp>
      <xdr:nvSpPr>
        <xdr:cNvPr id="4" name="WordArt 4"/>
        <xdr:cNvSpPr>
          <a:spLocks/>
        </xdr:cNvSpPr>
      </xdr:nvSpPr>
      <xdr:spPr>
        <a:xfrm>
          <a:off x="7362825" y="578167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【M】</a:t>
          </a:r>
        </a:p>
      </xdr:txBody>
    </xdr:sp>
    <xdr:clientData/>
  </xdr:twoCellAnchor>
  <xdr:twoCellAnchor>
    <xdr:from>
      <xdr:col>16</xdr:col>
      <xdr:colOff>19050</xdr:colOff>
      <xdr:row>25</xdr:row>
      <xdr:rowOff>38100</xdr:rowOff>
    </xdr:from>
    <xdr:to>
      <xdr:col>16</xdr:col>
      <xdr:colOff>19050</xdr:colOff>
      <xdr:row>27</xdr:row>
      <xdr:rowOff>161925</xdr:rowOff>
    </xdr:to>
    <xdr:sp>
      <xdr:nvSpPr>
        <xdr:cNvPr id="5" name="Line 5"/>
        <xdr:cNvSpPr>
          <a:spLocks/>
        </xdr:cNvSpPr>
      </xdr:nvSpPr>
      <xdr:spPr>
        <a:xfrm>
          <a:off x="7381875" y="60007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28575</xdr:rowOff>
    </xdr:from>
    <xdr:to>
      <xdr:col>14</xdr:col>
      <xdr:colOff>190500</xdr:colOff>
      <xdr:row>28</xdr:row>
      <xdr:rowOff>142875</xdr:rowOff>
    </xdr:to>
    <xdr:sp>
      <xdr:nvSpPr>
        <xdr:cNvPr id="6" name="WordArt 6"/>
        <xdr:cNvSpPr>
          <a:spLocks/>
        </xdr:cNvSpPr>
      </xdr:nvSpPr>
      <xdr:spPr>
        <a:xfrm>
          <a:off x="6496050" y="661987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【N】</a:t>
          </a:r>
        </a:p>
      </xdr:txBody>
    </xdr:sp>
    <xdr:clientData/>
  </xdr:twoCellAnchor>
  <xdr:twoCellAnchor>
    <xdr:from>
      <xdr:col>16</xdr:col>
      <xdr:colOff>0</xdr:colOff>
      <xdr:row>28</xdr:row>
      <xdr:rowOff>28575</xdr:rowOff>
    </xdr:from>
    <xdr:to>
      <xdr:col>16</xdr:col>
      <xdr:colOff>190500</xdr:colOff>
      <xdr:row>28</xdr:row>
      <xdr:rowOff>142875</xdr:rowOff>
    </xdr:to>
    <xdr:sp>
      <xdr:nvSpPr>
        <xdr:cNvPr id="7" name="WordArt 7"/>
        <xdr:cNvSpPr>
          <a:spLocks/>
        </xdr:cNvSpPr>
      </xdr:nvSpPr>
      <xdr:spPr>
        <a:xfrm>
          <a:off x="7362825" y="661987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【O】</a:t>
          </a:r>
        </a:p>
      </xdr:txBody>
    </xdr:sp>
    <xdr:clientData/>
  </xdr:twoCellAnchor>
  <xdr:twoCellAnchor>
    <xdr:from>
      <xdr:col>14</xdr:col>
      <xdr:colOff>28575</xdr:colOff>
      <xdr:row>25</xdr:row>
      <xdr:rowOff>38100</xdr:rowOff>
    </xdr:from>
    <xdr:to>
      <xdr:col>14</xdr:col>
      <xdr:colOff>28575</xdr:colOff>
      <xdr:row>27</xdr:row>
      <xdr:rowOff>161925</xdr:rowOff>
    </xdr:to>
    <xdr:sp>
      <xdr:nvSpPr>
        <xdr:cNvPr id="8" name="Line 9"/>
        <xdr:cNvSpPr>
          <a:spLocks/>
        </xdr:cNvSpPr>
      </xdr:nvSpPr>
      <xdr:spPr>
        <a:xfrm>
          <a:off x="6524625" y="60007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25</xdr:row>
      <xdr:rowOff>38100</xdr:rowOff>
    </xdr:from>
    <xdr:to>
      <xdr:col>16</xdr:col>
      <xdr:colOff>19050</xdr:colOff>
      <xdr:row>27</xdr:row>
      <xdr:rowOff>161925</xdr:rowOff>
    </xdr:to>
    <xdr:sp>
      <xdr:nvSpPr>
        <xdr:cNvPr id="9" name="Line 12"/>
        <xdr:cNvSpPr>
          <a:spLocks/>
        </xdr:cNvSpPr>
      </xdr:nvSpPr>
      <xdr:spPr>
        <a:xfrm>
          <a:off x="7381875" y="60007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9525</xdr:rowOff>
    </xdr:from>
    <xdr:to>
      <xdr:col>17</xdr:col>
      <xdr:colOff>228600</xdr:colOff>
      <xdr:row>5</xdr:row>
      <xdr:rowOff>133350</xdr:rowOff>
    </xdr:to>
    <xdr:grpSp>
      <xdr:nvGrpSpPr>
        <xdr:cNvPr id="10" name="グループ化 18"/>
        <xdr:cNvGrpSpPr>
          <a:grpSpLocks/>
        </xdr:cNvGrpSpPr>
      </xdr:nvGrpSpPr>
      <xdr:grpSpPr>
        <a:xfrm>
          <a:off x="5410200" y="1238250"/>
          <a:ext cx="2857500" cy="542925"/>
          <a:chOff x="4800599" y="1133475"/>
          <a:chExt cx="2857501" cy="542925"/>
        </a:xfrm>
        <a:solidFill>
          <a:srgbClr val="FFFFFF"/>
        </a:solidFill>
      </xdr:grpSpPr>
      <xdr:sp>
        <xdr:nvSpPr>
          <xdr:cNvPr id="11" name="テキスト ボックス 19"/>
          <xdr:cNvSpPr txBox="1">
            <a:spLocks noChangeArrowheads="1"/>
          </xdr:cNvSpPr>
        </xdr:nvSpPr>
        <xdr:spPr>
          <a:xfrm>
            <a:off x="4800599" y="1133475"/>
            <a:ext cx="2857501"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部分及び　　　　　　　部分を入力</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してください。</a:t>
            </a:r>
          </a:p>
        </xdr:txBody>
      </xdr:sp>
      <xdr:sp fLocksText="0">
        <xdr:nvSpPr>
          <xdr:cNvPr id="12" name="テキスト ボックス 20"/>
          <xdr:cNvSpPr txBox="1">
            <a:spLocks noChangeArrowheads="1"/>
          </xdr:cNvSpPr>
        </xdr:nvSpPr>
        <xdr:spPr>
          <a:xfrm>
            <a:off x="4914899" y="1190618"/>
            <a:ext cx="437912" cy="161927"/>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13" name="テキスト ボックス 21"/>
          <xdr:cNvSpPr txBox="1">
            <a:spLocks noChangeArrowheads="1"/>
          </xdr:cNvSpPr>
        </xdr:nvSpPr>
        <xdr:spPr>
          <a:xfrm>
            <a:off x="6105763" y="1200119"/>
            <a:ext cx="437912" cy="17142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0</xdr:colOff>
      <xdr:row>6</xdr:row>
      <xdr:rowOff>9525</xdr:rowOff>
    </xdr:from>
    <xdr:to>
      <xdr:col>17</xdr:col>
      <xdr:colOff>257175</xdr:colOff>
      <xdr:row>9</xdr:row>
      <xdr:rowOff>66675</xdr:rowOff>
    </xdr:to>
    <xdr:sp>
      <xdr:nvSpPr>
        <xdr:cNvPr id="14" name="Text Box 8"/>
        <xdr:cNvSpPr txBox="1">
          <a:spLocks noChangeArrowheads="1"/>
        </xdr:cNvSpPr>
      </xdr:nvSpPr>
      <xdr:spPr>
        <a:xfrm>
          <a:off x="5410200" y="1866900"/>
          <a:ext cx="2886075" cy="685800"/>
        </a:xfrm>
        <a:prstGeom prst="rect">
          <a:avLst/>
        </a:prstGeom>
        <a:solidFill>
          <a:srgbClr val="333399"/>
        </a:solidFill>
        <a:ln w="9525" cmpd="sng">
          <a:solidFill>
            <a:srgbClr val="FFFFFF"/>
          </a:solidFill>
          <a:headEnd type="none"/>
          <a:tailEnd type="none"/>
        </a:ln>
      </xdr:spPr>
      <xdr:txBody>
        <a:bodyPr vertOverflow="clip" wrap="square" lIns="27432" tIns="18288" rIns="0" bIns="18288" anchor="ctr"/>
        <a:p>
          <a:pPr algn="l">
            <a:defRPr/>
          </a:pPr>
          <a:r>
            <a:rPr lang="en-US" cap="none" sz="1000" b="0" i="0" u="none" baseline="0">
              <a:solidFill>
                <a:srgbClr val="FFFFFF"/>
              </a:solidFill>
              <a:latin typeface="ＭＳ Ｐゴシック"/>
              <a:ea typeface="ＭＳ Ｐゴシック"/>
              <a:cs typeface="ＭＳ Ｐゴシック"/>
            </a:rPr>
            <a:t>（注）新規事業所等は、下表のうち３月分の欄を</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　　　使用して計算してください。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33</xdr:row>
      <xdr:rowOff>133350</xdr:rowOff>
    </xdr:from>
    <xdr:to>
      <xdr:col>14</xdr:col>
      <xdr:colOff>104775</xdr:colOff>
      <xdr:row>33</xdr:row>
      <xdr:rowOff>133350</xdr:rowOff>
    </xdr:to>
    <xdr:sp>
      <xdr:nvSpPr>
        <xdr:cNvPr id="1" name="Line 1"/>
        <xdr:cNvSpPr>
          <a:spLocks/>
        </xdr:cNvSpPr>
      </xdr:nvSpPr>
      <xdr:spPr>
        <a:xfrm>
          <a:off x="5410200" y="7810500"/>
          <a:ext cx="1190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26</xdr:row>
      <xdr:rowOff>38100</xdr:rowOff>
    </xdr:from>
    <xdr:to>
      <xdr:col>14</xdr:col>
      <xdr:colOff>28575</xdr:colOff>
      <xdr:row>28</xdr:row>
      <xdr:rowOff>161925</xdr:rowOff>
    </xdr:to>
    <xdr:sp>
      <xdr:nvSpPr>
        <xdr:cNvPr id="2" name="Line 2"/>
        <xdr:cNvSpPr>
          <a:spLocks/>
        </xdr:cNvSpPr>
      </xdr:nvSpPr>
      <xdr:spPr>
        <a:xfrm>
          <a:off x="6524625" y="62484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28575</xdr:rowOff>
    </xdr:from>
    <xdr:to>
      <xdr:col>14</xdr:col>
      <xdr:colOff>190500</xdr:colOff>
      <xdr:row>25</xdr:row>
      <xdr:rowOff>142875</xdr:rowOff>
    </xdr:to>
    <xdr:sp>
      <xdr:nvSpPr>
        <xdr:cNvPr id="3" name="WordArt 3"/>
        <xdr:cNvSpPr>
          <a:spLocks/>
        </xdr:cNvSpPr>
      </xdr:nvSpPr>
      <xdr:spPr>
        <a:xfrm>
          <a:off x="6496050" y="60293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【L】</a:t>
          </a:r>
        </a:p>
      </xdr:txBody>
    </xdr:sp>
    <xdr:clientData/>
  </xdr:twoCellAnchor>
  <xdr:twoCellAnchor>
    <xdr:from>
      <xdr:col>16</xdr:col>
      <xdr:colOff>0</xdr:colOff>
      <xdr:row>25</xdr:row>
      <xdr:rowOff>28575</xdr:rowOff>
    </xdr:from>
    <xdr:to>
      <xdr:col>16</xdr:col>
      <xdr:colOff>190500</xdr:colOff>
      <xdr:row>25</xdr:row>
      <xdr:rowOff>142875</xdr:rowOff>
    </xdr:to>
    <xdr:sp>
      <xdr:nvSpPr>
        <xdr:cNvPr id="4" name="WordArt 4"/>
        <xdr:cNvSpPr>
          <a:spLocks/>
        </xdr:cNvSpPr>
      </xdr:nvSpPr>
      <xdr:spPr>
        <a:xfrm>
          <a:off x="7362825" y="60293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【M】</a:t>
          </a:r>
        </a:p>
      </xdr:txBody>
    </xdr:sp>
    <xdr:clientData/>
  </xdr:twoCellAnchor>
  <xdr:twoCellAnchor>
    <xdr:from>
      <xdr:col>16</xdr:col>
      <xdr:colOff>19050</xdr:colOff>
      <xdr:row>26</xdr:row>
      <xdr:rowOff>38100</xdr:rowOff>
    </xdr:from>
    <xdr:to>
      <xdr:col>16</xdr:col>
      <xdr:colOff>19050</xdr:colOff>
      <xdr:row>28</xdr:row>
      <xdr:rowOff>161925</xdr:rowOff>
    </xdr:to>
    <xdr:sp>
      <xdr:nvSpPr>
        <xdr:cNvPr id="5" name="Line 5"/>
        <xdr:cNvSpPr>
          <a:spLocks/>
        </xdr:cNvSpPr>
      </xdr:nvSpPr>
      <xdr:spPr>
        <a:xfrm>
          <a:off x="7381875" y="62484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29</xdr:row>
      <xdr:rowOff>28575</xdr:rowOff>
    </xdr:from>
    <xdr:to>
      <xdr:col>14</xdr:col>
      <xdr:colOff>190500</xdr:colOff>
      <xdr:row>29</xdr:row>
      <xdr:rowOff>142875</xdr:rowOff>
    </xdr:to>
    <xdr:sp>
      <xdr:nvSpPr>
        <xdr:cNvPr id="6" name="WordArt 6"/>
        <xdr:cNvSpPr>
          <a:spLocks/>
        </xdr:cNvSpPr>
      </xdr:nvSpPr>
      <xdr:spPr>
        <a:xfrm>
          <a:off x="6496050" y="68675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【N】</a:t>
          </a:r>
        </a:p>
      </xdr:txBody>
    </xdr:sp>
    <xdr:clientData/>
  </xdr:twoCellAnchor>
  <xdr:twoCellAnchor>
    <xdr:from>
      <xdr:col>16</xdr:col>
      <xdr:colOff>0</xdr:colOff>
      <xdr:row>29</xdr:row>
      <xdr:rowOff>28575</xdr:rowOff>
    </xdr:from>
    <xdr:to>
      <xdr:col>16</xdr:col>
      <xdr:colOff>190500</xdr:colOff>
      <xdr:row>29</xdr:row>
      <xdr:rowOff>142875</xdr:rowOff>
    </xdr:to>
    <xdr:sp>
      <xdr:nvSpPr>
        <xdr:cNvPr id="7" name="WordArt 7"/>
        <xdr:cNvSpPr>
          <a:spLocks/>
        </xdr:cNvSpPr>
      </xdr:nvSpPr>
      <xdr:spPr>
        <a:xfrm>
          <a:off x="7362825" y="6867525"/>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【O】</a:t>
          </a:r>
        </a:p>
      </xdr:txBody>
    </xdr:sp>
    <xdr:clientData/>
  </xdr:twoCellAnchor>
  <xdr:twoCellAnchor>
    <xdr:from>
      <xdr:col>14</xdr:col>
      <xdr:colOff>28575</xdr:colOff>
      <xdr:row>26</xdr:row>
      <xdr:rowOff>38100</xdr:rowOff>
    </xdr:from>
    <xdr:to>
      <xdr:col>14</xdr:col>
      <xdr:colOff>28575</xdr:colOff>
      <xdr:row>28</xdr:row>
      <xdr:rowOff>161925</xdr:rowOff>
    </xdr:to>
    <xdr:sp>
      <xdr:nvSpPr>
        <xdr:cNvPr id="8" name="Line 9"/>
        <xdr:cNvSpPr>
          <a:spLocks/>
        </xdr:cNvSpPr>
      </xdr:nvSpPr>
      <xdr:spPr>
        <a:xfrm>
          <a:off x="6524625" y="62484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26</xdr:row>
      <xdr:rowOff>38100</xdr:rowOff>
    </xdr:from>
    <xdr:to>
      <xdr:col>16</xdr:col>
      <xdr:colOff>19050</xdr:colOff>
      <xdr:row>28</xdr:row>
      <xdr:rowOff>161925</xdr:rowOff>
    </xdr:to>
    <xdr:sp>
      <xdr:nvSpPr>
        <xdr:cNvPr id="9" name="Line 12"/>
        <xdr:cNvSpPr>
          <a:spLocks/>
        </xdr:cNvSpPr>
      </xdr:nvSpPr>
      <xdr:spPr>
        <a:xfrm>
          <a:off x="7381875" y="62484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26</xdr:row>
      <xdr:rowOff>38100</xdr:rowOff>
    </xdr:from>
    <xdr:to>
      <xdr:col>14</xdr:col>
      <xdr:colOff>28575</xdr:colOff>
      <xdr:row>28</xdr:row>
      <xdr:rowOff>161925</xdr:rowOff>
    </xdr:to>
    <xdr:sp>
      <xdr:nvSpPr>
        <xdr:cNvPr id="10" name="Line 15"/>
        <xdr:cNvSpPr>
          <a:spLocks/>
        </xdr:cNvSpPr>
      </xdr:nvSpPr>
      <xdr:spPr>
        <a:xfrm>
          <a:off x="6524625" y="62484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26</xdr:row>
      <xdr:rowOff>38100</xdr:rowOff>
    </xdr:from>
    <xdr:to>
      <xdr:col>16</xdr:col>
      <xdr:colOff>19050</xdr:colOff>
      <xdr:row>28</xdr:row>
      <xdr:rowOff>161925</xdr:rowOff>
    </xdr:to>
    <xdr:sp>
      <xdr:nvSpPr>
        <xdr:cNvPr id="11" name="Line 18"/>
        <xdr:cNvSpPr>
          <a:spLocks/>
        </xdr:cNvSpPr>
      </xdr:nvSpPr>
      <xdr:spPr>
        <a:xfrm>
          <a:off x="7381875" y="62484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0</xdr:rowOff>
    </xdr:from>
    <xdr:to>
      <xdr:col>17</xdr:col>
      <xdr:colOff>238125</xdr:colOff>
      <xdr:row>5</xdr:row>
      <xdr:rowOff>123825</xdr:rowOff>
    </xdr:to>
    <xdr:grpSp>
      <xdr:nvGrpSpPr>
        <xdr:cNvPr id="12" name="グループ化 26"/>
        <xdr:cNvGrpSpPr>
          <a:grpSpLocks/>
        </xdr:cNvGrpSpPr>
      </xdr:nvGrpSpPr>
      <xdr:grpSpPr>
        <a:xfrm>
          <a:off x="5410200" y="1085850"/>
          <a:ext cx="2867025" cy="542925"/>
          <a:chOff x="4800599" y="1133475"/>
          <a:chExt cx="2857501" cy="542925"/>
        </a:xfrm>
        <a:solidFill>
          <a:srgbClr val="FFFFFF"/>
        </a:solidFill>
      </xdr:grpSpPr>
      <xdr:sp>
        <xdr:nvSpPr>
          <xdr:cNvPr id="13" name="テキスト ボックス 27"/>
          <xdr:cNvSpPr txBox="1">
            <a:spLocks noChangeArrowheads="1"/>
          </xdr:cNvSpPr>
        </xdr:nvSpPr>
        <xdr:spPr>
          <a:xfrm>
            <a:off x="4800599" y="1133475"/>
            <a:ext cx="2857501"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部分及び　　　　　　　部分を入力</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してください。</a:t>
            </a:r>
          </a:p>
        </xdr:txBody>
      </xdr:sp>
      <xdr:sp fLocksText="0">
        <xdr:nvSpPr>
          <xdr:cNvPr id="14" name="テキスト ボックス 28"/>
          <xdr:cNvSpPr txBox="1">
            <a:spLocks noChangeArrowheads="1"/>
          </xdr:cNvSpPr>
        </xdr:nvSpPr>
        <xdr:spPr>
          <a:xfrm>
            <a:off x="4914185" y="1190618"/>
            <a:ext cx="436483" cy="161927"/>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15" name="テキスト ボックス 29"/>
          <xdr:cNvSpPr txBox="1">
            <a:spLocks noChangeArrowheads="1"/>
          </xdr:cNvSpPr>
        </xdr:nvSpPr>
        <xdr:spPr>
          <a:xfrm>
            <a:off x="6101476" y="1200119"/>
            <a:ext cx="446485" cy="17142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0</xdr:colOff>
      <xdr:row>6</xdr:row>
      <xdr:rowOff>0</xdr:rowOff>
    </xdr:from>
    <xdr:to>
      <xdr:col>17</xdr:col>
      <xdr:colOff>266700</xdr:colOff>
      <xdr:row>9</xdr:row>
      <xdr:rowOff>66675</xdr:rowOff>
    </xdr:to>
    <xdr:sp>
      <xdr:nvSpPr>
        <xdr:cNvPr id="16" name="Text Box 8"/>
        <xdr:cNvSpPr txBox="1">
          <a:spLocks noChangeArrowheads="1"/>
        </xdr:cNvSpPr>
      </xdr:nvSpPr>
      <xdr:spPr>
        <a:xfrm>
          <a:off x="5410200" y="1714500"/>
          <a:ext cx="2895600" cy="695325"/>
        </a:xfrm>
        <a:prstGeom prst="rect">
          <a:avLst/>
        </a:prstGeom>
        <a:solidFill>
          <a:srgbClr val="333399"/>
        </a:solidFill>
        <a:ln w="9525" cmpd="sng">
          <a:solidFill>
            <a:srgbClr val="FFFFFF"/>
          </a:solidFill>
          <a:headEnd type="none"/>
          <a:tailEnd type="none"/>
        </a:ln>
      </xdr:spPr>
      <xdr:txBody>
        <a:bodyPr vertOverflow="clip" wrap="square" lIns="27432" tIns="18288" rIns="0" bIns="18288" anchor="ctr"/>
        <a:p>
          <a:pPr algn="l">
            <a:defRPr/>
          </a:pPr>
          <a:r>
            <a:rPr lang="en-US" cap="none" sz="1000" b="0" i="0" u="none" baseline="0">
              <a:solidFill>
                <a:srgbClr val="FFFFFF"/>
              </a:solidFill>
              <a:latin typeface="ＭＳ Ｐゴシック"/>
              <a:ea typeface="ＭＳ Ｐゴシック"/>
              <a:cs typeface="ＭＳ Ｐゴシック"/>
            </a:rPr>
            <a:t>（注）新規事業所等は、下表のうち３月分の欄を</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latin typeface="ＭＳ Ｐゴシック"/>
              <a:ea typeface="ＭＳ Ｐゴシック"/>
              <a:cs typeface="ＭＳ Ｐゴシック"/>
            </a:rPr>
            <a:t>　　　使用して計算してください。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U58"/>
  <sheetViews>
    <sheetView tabSelected="1" view="pageBreakPreview" zoomScaleSheetLayoutView="100" zoomScalePageLayoutView="0" workbookViewId="0" topLeftCell="A1">
      <selection activeCell="A1" sqref="A1"/>
    </sheetView>
  </sheetViews>
  <sheetFormatPr defaultColWidth="12" defaultRowHeight="10.5"/>
  <cols>
    <col min="1" max="1" width="8.83203125" style="66" customWidth="1"/>
    <col min="2" max="2" width="10.83203125" style="66" customWidth="1"/>
    <col min="3" max="3" width="16" style="7" customWidth="1"/>
    <col min="4" max="4" width="3.66015625" style="47" customWidth="1"/>
    <col min="5" max="5" width="4.83203125" style="47" customWidth="1"/>
    <col min="6" max="6" width="10.83203125" style="67" customWidth="1"/>
    <col min="7" max="7" width="3.16015625" style="67" customWidth="1"/>
    <col min="8" max="8" width="10.83203125" style="68" customWidth="1"/>
    <col min="9" max="9" width="5.66015625" style="69" customWidth="1"/>
    <col min="10" max="10" width="2.66015625" style="7" customWidth="1"/>
    <col min="11" max="11" width="6.66015625" style="8" customWidth="1"/>
    <col min="12" max="12" width="15.66015625" style="9" customWidth="1"/>
    <col min="13" max="13" width="3.33203125" style="9" customWidth="1"/>
    <col min="14" max="14" width="11.83203125" style="10" customWidth="1"/>
    <col min="15" max="15" width="3.33203125" style="9" customWidth="1"/>
    <col min="16" max="16" width="11.83203125" style="10" customWidth="1"/>
    <col min="17" max="17" width="9.16015625" style="10" customWidth="1"/>
    <col min="18" max="19" width="12.5" style="11" customWidth="1"/>
    <col min="20" max="21" width="12.5" style="8" customWidth="1"/>
    <col min="22" max="23" width="12.5" style="7" customWidth="1"/>
    <col min="24" max="16384" width="12" style="7" customWidth="1"/>
  </cols>
  <sheetData>
    <row r="1" spans="1:9" ht="20.25" customHeight="1">
      <c r="A1" s="1" t="s">
        <v>0</v>
      </c>
      <c r="B1" s="1"/>
      <c r="C1" s="2"/>
      <c r="D1" s="3"/>
      <c r="E1" s="3"/>
      <c r="F1" s="4"/>
      <c r="G1" s="4"/>
      <c r="H1" s="5"/>
      <c r="I1" s="6"/>
    </row>
    <row r="2" spans="1:20" ht="50.25" customHeight="1">
      <c r="A2" s="378" t="s">
        <v>308</v>
      </c>
      <c r="B2" s="378"/>
      <c r="C2" s="378"/>
      <c r="D2" s="378"/>
      <c r="E2" s="378"/>
      <c r="F2" s="378"/>
      <c r="G2" s="378"/>
      <c r="H2" s="378"/>
      <c r="I2" s="378"/>
      <c r="J2" s="378"/>
      <c r="K2" s="378"/>
      <c r="L2" s="378"/>
      <c r="M2" s="378"/>
      <c r="N2" s="378"/>
      <c r="O2" s="378"/>
      <c r="P2" s="378"/>
      <c r="Q2" s="378"/>
      <c r="R2" s="12"/>
      <c r="S2" s="12"/>
      <c r="T2" s="12"/>
    </row>
    <row r="3" spans="1:19" ht="27" customHeight="1">
      <c r="A3" s="379" t="s">
        <v>440</v>
      </c>
      <c r="B3" s="379"/>
      <c r="C3" s="379"/>
      <c r="D3" s="379"/>
      <c r="E3" s="379"/>
      <c r="F3" s="379"/>
      <c r="G3" s="379"/>
      <c r="H3" s="379"/>
      <c r="I3" s="379"/>
      <c r="J3" s="13"/>
      <c r="L3" s="14"/>
      <c r="M3" s="14"/>
      <c r="N3" s="15"/>
      <c r="O3" s="14"/>
      <c r="P3" s="15"/>
      <c r="Q3" s="15"/>
      <c r="R3" s="15"/>
      <c r="S3" s="15"/>
    </row>
    <row r="4" spans="1:19" ht="16.5" customHeight="1">
      <c r="A4" s="249" t="s">
        <v>244</v>
      </c>
      <c r="B4" s="250"/>
      <c r="C4" s="251" t="s">
        <v>245</v>
      </c>
      <c r="D4" s="375" t="s">
        <v>246</v>
      </c>
      <c r="E4" s="376"/>
      <c r="F4" s="250"/>
      <c r="G4" s="393" t="s">
        <v>247</v>
      </c>
      <c r="H4" s="394"/>
      <c r="I4" s="395"/>
      <c r="J4" s="13"/>
      <c r="L4" s="14"/>
      <c r="M4" s="14"/>
      <c r="N4" s="15"/>
      <c r="O4" s="14"/>
      <c r="P4" s="15"/>
      <c r="Q4" s="15"/>
      <c r="R4" s="15"/>
      <c r="S4" s="15"/>
    </row>
    <row r="5" spans="1:19" ht="16.5" customHeight="1">
      <c r="A5" s="249" t="s">
        <v>248</v>
      </c>
      <c r="B5" s="250"/>
      <c r="C5" s="251" t="s">
        <v>249</v>
      </c>
      <c r="D5" s="375" t="s">
        <v>250</v>
      </c>
      <c r="E5" s="376"/>
      <c r="F5" s="250"/>
      <c r="G5" s="393" t="s">
        <v>251</v>
      </c>
      <c r="H5" s="394"/>
      <c r="I5" s="395"/>
      <c r="J5" s="13"/>
      <c r="L5" s="14"/>
      <c r="M5" s="14"/>
      <c r="N5" s="15"/>
      <c r="O5" s="14"/>
      <c r="P5" s="15"/>
      <c r="Q5" s="15"/>
      <c r="R5" s="15"/>
      <c r="S5" s="15"/>
    </row>
    <row r="6" spans="1:19" ht="16.5" customHeight="1">
      <c r="A6" s="249" t="s">
        <v>252</v>
      </c>
      <c r="B6" s="250"/>
      <c r="C6" s="251" t="s">
        <v>253</v>
      </c>
      <c r="D6" s="375" t="s">
        <v>254</v>
      </c>
      <c r="E6" s="376"/>
      <c r="F6" s="250"/>
      <c r="G6" s="393" t="s">
        <v>255</v>
      </c>
      <c r="H6" s="394"/>
      <c r="I6" s="395"/>
      <c r="J6" s="13"/>
      <c r="L6" s="14"/>
      <c r="M6" s="14"/>
      <c r="N6" s="15"/>
      <c r="O6" s="14"/>
      <c r="P6" s="15"/>
      <c r="Q6" s="15"/>
      <c r="R6" s="15"/>
      <c r="S6" s="15"/>
    </row>
    <row r="7" spans="1:19" ht="16.5" customHeight="1">
      <c r="A7" s="249" t="s">
        <v>256</v>
      </c>
      <c r="B7" s="250"/>
      <c r="C7" s="251" t="s">
        <v>257</v>
      </c>
      <c r="D7" s="375" t="s">
        <v>258</v>
      </c>
      <c r="E7" s="376"/>
      <c r="F7" s="250"/>
      <c r="G7" s="393" t="s">
        <v>259</v>
      </c>
      <c r="H7" s="394"/>
      <c r="I7" s="395"/>
      <c r="J7" s="13"/>
      <c r="L7" s="14"/>
      <c r="M7" s="14"/>
      <c r="N7" s="15"/>
      <c r="O7" s="14"/>
      <c r="P7" s="15"/>
      <c r="Q7" s="15"/>
      <c r="R7" s="15"/>
      <c r="S7" s="15"/>
    </row>
    <row r="8" spans="1:19" ht="16.5" customHeight="1">
      <c r="A8" s="249" t="s">
        <v>260</v>
      </c>
      <c r="B8" s="250"/>
      <c r="C8" s="251" t="s">
        <v>261</v>
      </c>
      <c r="D8" s="375" t="s">
        <v>262</v>
      </c>
      <c r="E8" s="376"/>
      <c r="F8" s="250"/>
      <c r="G8" s="393" t="s">
        <v>263</v>
      </c>
      <c r="H8" s="394"/>
      <c r="I8" s="395"/>
      <c r="J8" s="13"/>
      <c r="L8" s="14"/>
      <c r="M8" s="14"/>
      <c r="N8" s="15"/>
      <c r="O8" s="14"/>
      <c r="P8" s="15"/>
      <c r="Q8" s="15"/>
      <c r="R8" s="15"/>
      <c r="S8" s="15"/>
    </row>
    <row r="9" spans="1:19" ht="16.5" customHeight="1">
      <c r="A9" s="249" t="s">
        <v>264</v>
      </c>
      <c r="B9" s="250"/>
      <c r="C9" s="252" t="s">
        <v>265</v>
      </c>
      <c r="D9" s="253"/>
      <c r="E9" s="254"/>
      <c r="F9" s="254"/>
      <c r="G9" s="248"/>
      <c r="H9" s="248"/>
      <c r="I9" s="248"/>
      <c r="J9" s="13"/>
      <c r="L9" s="14"/>
      <c r="M9" s="14"/>
      <c r="N9" s="15"/>
      <c r="O9" s="14"/>
      <c r="P9" s="15"/>
      <c r="Q9" s="15"/>
      <c r="R9" s="15"/>
      <c r="S9" s="15"/>
    </row>
    <row r="10" spans="1:19" ht="16.5" customHeight="1">
      <c r="A10" s="248"/>
      <c r="B10" s="248"/>
      <c r="C10" s="248"/>
      <c r="D10" s="377"/>
      <c r="E10" s="377"/>
      <c r="F10" s="248"/>
      <c r="G10" s="248"/>
      <c r="H10" s="248"/>
      <c r="I10" s="248"/>
      <c r="J10" s="13"/>
      <c r="L10" s="14"/>
      <c r="M10" s="14"/>
      <c r="N10" s="15"/>
      <c r="O10" s="14"/>
      <c r="P10" s="15"/>
      <c r="Q10" s="15"/>
      <c r="R10" s="15"/>
      <c r="S10" s="15"/>
    </row>
    <row r="11" spans="1:20" ht="27" customHeight="1" thickBot="1">
      <c r="A11" s="380" t="s">
        <v>1</v>
      </c>
      <c r="B11" s="380"/>
      <c r="C11" s="380"/>
      <c r="D11" s="380"/>
      <c r="E11" s="380"/>
      <c r="F11" s="380"/>
      <c r="G11" s="380"/>
      <c r="H11" s="380"/>
      <c r="I11" s="380"/>
      <c r="K11" s="16" t="s">
        <v>2</v>
      </c>
      <c r="L11" s="17"/>
      <c r="M11" s="17"/>
      <c r="N11" s="18"/>
      <c r="O11" s="17"/>
      <c r="P11" s="18"/>
      <c r="Q11" s="18"/>
      <c r="R11" s="19"/>
      <c r="S11" s="19"/>
      <c r="T11" s="19"/>
    </row>
    <row r="12" spans="1:20" ht="16.5" customHeight="1" thickBot="1">
      <c r="A12" s="381" t="s">
        <v>297</v>
      </c>
      <c r="B12" s="389" t="s">
        <v>3</v>
      </c>
      <c r="C12" s="390"/>
      <c r="D12" s="20" t="s">
        <v>4</v>
      </c>
      <c r="E12" s="366" t="s">
        <v>5</v>
      </c>
      <c r="F12" s="366"/>
      <c r="G12" s="257"/>
      <c r="H12" s="33"/>
      <c r="I12" s="262" t="s">
        <v>6</v>
      </c>
      <c r="K12" s="22"/>
      <c r="L12" s="384"/>
      <c r="M12" s="23"/>
      <c r="N12" s="386" t="s">
        <v>7</v>
      </c>
      <c r="O12" s="387"/>
      <c r="P12" s="388"/>
      <c r="Q12" s="18"/>
      <c r="R12" s="19"/>
      <c r="S12" s="24"/>
      <c r="T12" s="25"/>
    </row>
    <row r="13" spans="1:20" ht="16.5" customHeight="1" thickBot="1" thickTop="1">
      <c r="A13" s="382"/>
      <c r="B13" s="373" t="s">
        <v>8</v>
      </c>
      <c r="C13" s="374"/>
      <c r="D13" s="26"/>
      <c r="E13" s="362" t="s">
        <v>9</v>
      </c>
      <c r="F13" s="362"/>
      <c r="G13" s="256" t="s">
        <v>10</v>
      </c>
      <c r="H13" s="27">
        <f>IF(B4&lt;&gt;"",ROUNDDOWN(H12/B4,1),"")</f>
      </c>
      <c r="I13" s="263" t="s">
        <v>11</v>
      </c>
      <c r="K13" s="28"/>
      <c r="L13" s="385"/>
      <c r="M13" s="29"/>
      <c r="N13" s="30" t="s">
        <v>12</v>
      </c>
      <c r="O13" s="31"/>
      <c r="P13" s="32" t="s">
        <v>13</v>
      </c>
      <c r="Q13" s="18"/>
      <c r="R13" s="19"/>
      <c r="S13" s="24"/>
      <c r="T13" s="25"/>
    </row>
    <row r="14" spans="1:16" ht="16.5" customHeight="1" thickBot="1" thickTop="1">
      <c r="A14" s="382"/>
      <c r="B14" s="391" t="s">
        <v>14</v>
      </c>
      <c r="C14" s="392"/>
      <c r="D14" s="26" t="s">
        <v>4</v>
      </c>
      <c r="E14" s="362" t="s">
        <v>15</v>
      </c>
      <c r="F14" s="362"/>
      <c r="G14" s="256"/>
      <c r="H14" s="33"/>
      <c r="I14" s="263" t="s">
        <v>6</v>
      </c>
      <c r="L14" s="34" t="s">
        <v>297</v>
      </c>
      <c r="M14" s="35" t="s">
        <v>10</v>
      </c>
      <c r="N14" s="36">
        <f>H13</f>
      </c>
      <c r="O14" s="35" t="s">
        <v>16</v>
      </c>
      <c r="P14" s="36">
        <f>H15</f>
      </c>
    </row>
    <row r="15" spans="1:16" ht="16.5" customHeight="1" thickBot="1" thickTop="1">
      <c r="A15" s="383"/>
      <c r="B15" s="367" t="s">
        <v>8</v>
      </c>
      <c r="C15" s="368"/>
      <c r="D15" s="37"/>
      <c r="E15" s="365" t="s">
        <v>17</v>
      </c>
      <c r="F15" s="365"/>
      <c r="G15" s="256" t="s">
        <v>16</v>
      </c>
      <c r="H15" s="27">
        <f>IF(B4&lt;&gt;"",ROUNDDOWN(H14/B4,1),"")</f>
      </c>
      <c r="I15" s="264" t="s">
        <v>11</v>
      </c>
      <c r="L15" s="34" t="s">
        <v>298</v>
      </c>
      <c r="M15" s="35" t="s">
        <v>18</v>
      </c>
      <c r="N15" s="36">
        <f>H17</f>
      </c>
      <c r="O15" s="35" t="s">
        <v>19</v>
      </c>
      <c r="P15" s="36">
        <f>H19</f>
      </c>
    </row>
    <row r="16" spans="1:20" ht="16.5" customHeight="1" thickBot="1">
      <c r="A16" s="381" t="s">
        <v>299</v>
      </c>
      <c r="B16" s="371" t="s">
        <v>20</v>
      </c>
      <c r="C16" s="372"/>
      <c r="D16" s="20" t="s">
        <v>21</v>
      </c>
      <c r="E16" s="366" t="s">
        <v>22</v>
      </c>
      <c r="F16" s="366"/>
      <c r="G16" s="255"/>
      <c r="H16" s="21"/>
      <c r="I16" s="262" t="s">
        <v>6</v>
      </c>
      <c r="K16" s="38"/>
      <c r="L16" s="34" t="s">
        <v>300</v>
      </c>
      <c r="M16" s="35" t="s">
        <v>23</v>
      </c>
      <c r="N16" s="36">
        <f>H21</f>
      </c>
      <c r="O16" s="35" t="s">
        <v>24</v>
      </c>
      <c r="P16" s="36">
        <f>H23</f>
      </c>
      <c r="Q16" s="38"/>
      <c r="R16" s="38"/>
      <c r="S16" s="38"/>
      <c r="T16" s="38"/>
    </row>
    <row r="17" spans="1:20" ht="16.5" customHeight="1" thickBot="1" thickTop="1">
      <c r="A17" s="382"/>
      <c r="B17" s="373" t="s">
        <v>8</v>
      </c>
      <c r="C17" s="374"/>
      <c r="D17" s="26"/>
      <c r="E17" s="363" t="s">
        <v>266</v>
      </c>
      <c r="F17" s="362"/>
      <c r="G17" s="256" t="s">
        <v>18</v>
      </c>
      <c r="H17" s="27">
        <f>IF(B5&lt;&gt;"",ROUNDDOWN(H16/B5,1),"")</f>
      </c>
      <c r="I17" s="263" t="s">
        <v>11</v>
      </c>
      <c r="K17" s="38"/>
      <c r="L17" s="34" t="s">
        <v>302</v>
      </c>
      <c r="M17" s="35" t="s">
        <v>25</v>
      </c>
      <c r="N17" s="36">
        <f>H25</f>
      </c>
      <c r="O17" s="35" t="s">
        <v>26</v>
      </c>
      <c r="P17" s="36">
        <f>H27</f>
      </c>
      <c r="Q17" s="38"/>
      <c r="R17" s="38"/>
      <c r="S17" s="38"/>
      <c r="T17" s="38"/>
    </row>
    <row r="18" spans="1:20" ht="16.5" customHeight="1" thickBot="1" thickTop="1">
      <c r="A18" s="382"/>
      <c r="B18" s="369" t="s">
        <v>27</v>
      </c>
      <c r="C18" s="370"/>
      <c r="D18" s="26" t="s">
        <v>21</v>
      </c>
      <c r="E18" s="362" t="s">
        <v>28</v>
      </c>
      <c r="F18" s="362"/>
      <c r="G18" s="256"/>
      <c r="H18" s="33"/>
      <c r="I18" s="263" t="s">
        <v>6</v>
      </c>
      <c r="K18" s="38"/>
      <c r="L18" s="34" t="s">
        <v>304</v>
      </c>
      <c r="M18" s="35" t="s">
        <v>29</v>
      </c>
      <c r="N18" s="36">
        <f>H29</f>
      </c>
      <c r="O18" s="35" t="s">
        <v>30</v>
      </c>
      <c r="P18" s="36">
        <f>H31</f>
      </c>
      <c r="Q18" s="38"/>
      <c r="R18" s="38"/>
      <c r="S18" s="38"/>
      <c r="T18" s="38"/>
    </row>
    <row r="19" spans="1:20" ht="16.5" customHeight="1" thickBot="1" thickTop="1">
      <c r="A19" s="383"/>
      <c r="B19" s="367" t="s">
        <v>8</v>
      </c>
      <c r="C19" s="368"/>
      <c r="D19" s="37"/>
      <c r="E19" s="364" t="s">
        <v>267</v>
      </c>
      <c r="F19" s="365"/>
      <c r="G19" s="256" t="s">
        <v>19</v>
      </c>
      <c r="H19" s="27">
        <f>IF(B5&lt;&gt;"",ROUNDDOWN(H18/B5,1),"")</f>
      </c>
      <c r="I19" s="264" t="s">
        <v>11</v>
      </c>
      <c r="K19" s="38"/>
      <c r="L19" s="34" t="s">
        <v>306</v>
      </c>
      <c r="M19" s="35" t="s">
        <v>31</v>
      </c>
      <c r="N19" s="36">
        <f>H33</f>
      </c>
      <c r="O19" s="35" t="s">
        <v>32</v>
      </c>
      <c r="P19" s="36">
        <f>H35</f>
      </c>
      <c r="Q19" s="38"/>
      <c r="R19" s="38"/>
      <c r="S19" s="38"/>
      <c r="T19" s="38"/>
    </row>
    <row r="20" spans="1:20" ht="16.5" customHeight="1" thickBot="1">
      <c r="A20" s="381" t="s">
        <v>301</v>
      </c>
      <c r="B20" s="371" t="s">
        <v>20</v>
      </c>
      <c r="C20" s="372"/>
      <c r="D20" s="20" t="s">
        <v>21</v>
      </c>
      <c r="E20" s="366" t="s">
        <v>22</v>
      </c>
      <c r="F20" s="366"/>
      <c r="G20" s="255"/>
      <c r="H20" s="21"/>
      <c r="I20" s="262" t="s">
        <v>6</v>
      </c>
      <c r="K20" s="38"/>
      <c r="L20" s="34" t="s">
        <v>309</v>
      </c>
      <c r="M20" s="35" t="s">
        <v>33</v>
      </c>
      <c r="N20" s="36">
        <f>H37</f>
      </c>
      <c r="O20" s="35" t="s">
        <v>34</v>
      </c>
      <c r="P20" s="36">
        <f>H39</f>
      </c>
      <c r="Q20" s="38"/>
      <c r="R20" s="38"/>
      <c r="S20" s="38"/>
      <c r="T20" s="38"/>
    </row>
    <row r="21" spans="1:20" ht="16.5" customHeight="1" thickBot="1" thickTop="1">
      <c r="A21" s="382"/>
      <c r="B21" s="373" t="s">
        <v>8</v>
      </c>
      <c r="C21" s="374"/>
      <c r="D21" s="26"/>
      <c r="E21" s="363" t="s">
        <v>268</v>
      </c>
      <c r="F21" s="362"/>
      <c r="G21" s="256" t="s">
        <v>23</v>
      </c>
      <c r="H21" s="27">
        <f>IF(B6&lt;&gt;"",ROUNDDOWN(H20/B6,1),"")</f>
      </c>
      <c r="I21" s="263" t="s">
        <v>11</v>
      </c>
      <c r="K21" s="38"/>
      <c r="L21" s="34" t="s">
        <v>311</v>
      </c>
      <c r="M21" s="35" t="s">
        <v>35</v>
      </c>
      <c r="N21" s="36">
        <f>H41</f>
      </c>
      <c r="O21" s="35" t="s">
        <v>36</v>
      </c>
      <c r="P21" s="36">
        <f>H43</f>
      </c>
      <c r="Q21" s="38"/>
      <c r="R21" s="38"/>
      <c r="S21" s="38"/>
      <c r="T21" s="38"/>
    </row>
    <row r="22" spans="1:20" ht="16.5" customHeight="1" thickBot="1" thickTop="1">
      <c r="A22" s="382"/>
      <c r="B22" s="369" t="s">
        <v>27</v>
      </c>
      <c r="C22" s="370"/>
      <c r="D22" s="26" t="s">
        <v>21</v>
      </c>
      <c r="E22" s="362" t="s">
        <v>28</v>
      </c>
      <c r="F22" s="362"/>
      <c r="G22" s="256"/>
      <c r="H22" s="33"/>
      <c r="I22" s="263" t="s">
        <v>6</v>
      </c>
      <c r="K22" s="38"/>
      <c r="L22" s="34" t="s">
        <v>313</v>
      </c>
      <c r="M22" s="35" t="s">
        <v>37</v>
      </c>
      <c r="N22" s="36">
        <f>H45</f>
      </c>
      <c r="O22" s="35" t="s">
        <v>38</v>
      </c>
      <c r="P22" s="36">
        <f>H47</f>
      </c>
      <c r="Q22" s="38"/>
      <c r="R22" s="38"/>
      <c r="S22" s="38"/>
      <c r="T22" s="38"/>
    </row>
    <row r="23" spans="1:20" ht="16.5" customHeight="1" thickBot="1" thickTop="1">
      <c r="A23" s="383"/>
      <c r="B23" s="367" t="s">
        <v>8</v>
      </c>
      <c r="C23" s="368"/>
      <c r="D23" s="37"/>
      <c r="E23" s="364" t="s">
        <v>269</v>
      </c>
      <c r="F23" s="365"/>
      <c r="G23" s="256" t="s">
        <v>24</v>
      </c>
      <c r="H23" s="27">
        <f>IF(B6&lt;&gt;"",ROUNDDOWN(H22/B6,1),"")</f>
      </c>
      <c r="I23" s="264" t="s">
        <v>11</v>
      </c>
      <c r="K23" s="38"/>
      <c r="L23" s="34" t="s">
        <v>315</v>
      </c>
      <c r="M23" s="35" t="s">
        <v>39</v>
      </c>
      <c r="N23" s="36">
        <f>H49</f>
      </c>
      <c r="O23" s="35" t="s">
        <v>40</v>
      </c>
      <c r="P23" s="36">
        <f>H51</f>
      </c>
      <c r="Q23" s="38"/>
      <c r="R23" s="38"/>
      <c r="S23" s="38"/>
      <c r="T23" s="38"/>
    </row>
    <row r="24" spans="1:20" ht="16.5" customHeight="1" thickBot="1">
      <c r="A24" s="381" t="s">
        <v>303</v>
      </c>
      <c r="B24" s="371" t="s">
        <v>20</v>
      </c>
      <c r="C24" s="372"/>
      <c r="D24" s="20" t="s">
        <v>21</v>
      </c>
      <c r="E24" s="366" t="s">
        <v>22</v>
      </c>
      <c r="F24" s="366"/>
      <c r="G24" s="255"/>
      <c r="H24" s="21"/>
      <c r="I24" s="262" t="s">
        <v>6</v>
      </c>
      <c r="K24" s="38"/>
      <c r="L24" s="34" t="s">
        <v>316</v>
      </c>
      <c r="M24" s="39" t="s">
        <v>41</v>
      </c>
      <c r="N24" s="40">
        <f>H53</f>
      </c>
      <c r="O24" s="39" t="s">
        <v>42</v>
      </c>
      <c r="P24" s="40">
        <f>H55</f>
      </c>
      <c r="Q24" s="38"/>
      <c r="R24" s="38"/>
      <c r="S24" s="38"/>
      <c r="T24" s="38"/>
    </row>
    <row r="25" spans="1:20" ht="16.5" customHeight="1" thickBot="1" thickTop="1">
      <c r="A25" s="382"/>
      <c r="B25" s="373" t="s">
        <v>8</v>
      </c>
      <c r="C25" s="374"/>
      <c r="D25" s="26"/>
      <c r="E25" s="363" t="s">
        <v>270</v>
      </c>
      <c r="F25" s="362"/>
      <c r="G25" s="256" t="s">
        <v>25</v>
      </c>
      <c r="H25" s="27">
        <f>IF(B7&lt;&gt;"",ROUNDDOWN(H24/B7,1),"")</f>
      </c>
      <c r="I25" s="263" t="s">
        <v>11</v>
      </c>
      <c r="K25" s="38"/>
      <c r="L25" s="41" t="s">
        <v>43</v>
      </c>
      <c r="M25" s="41"/>
      <c r="N25" s="42">
        <f>IF((SUM(N14:N24))&lt;&gt;0,SUM(N14:N24),"")</f>
      </c>
      <c r="O25" s="41"/>
      <c r="P25" s="42">
        <f>IF((SUM(P14:P24))&lt;&gt;0,SUM(P14:P24),"")</f>
      </c>
      <c r="Q25" s="38"/>
      <c r="R25" s="38"/>
      <c r="S25" s="38"/>
      <c r="T25" s="38"/>
    </row>
    <row r="26" spans="1:20" ht="16.5" customHeight="1" thickBot="1" thickTop="1">
      <c r="A26" s="382"/>
      <c r="B26" s="369" t="s">
        <v>27</v>
      </c>
      <c r="C26" s="370"/>
      <c r="D26" s="26" t="s">
        <v>21</v>
      </c>
      <c r="E26" s="362" t="s">
        <v>28</v>
      </c>
      <c r="F26" s="362"/>
      <c r="G26" s="256"/>
      <c r="H26" s="33"/>
      <c r="I26" s="263" t="s">
        <v>6</v>
      </c>
      <c r="K26" s="38"/>
      <c r="L26" s="43"/>
      <c r="M26" s="43"/>
      <c r="N26" s="38"/>
      <c r="O26" s="43"/>
      <c r="P26" s="38"/>
      <c r="Q26" s="38"/>
      <c r="R26" s="38"/>
      <c r="S26" s="38"/>
      <c r="T26" s="38"/>
    </row>
    <row r="27" spans="1:20" ht="16.5" customHeight="1" thickBot="1" thickTop="1">
      <c r="A27" s="383"/>
      <c r="B27" s="367" t="s">
        <v>8</v>
      </c>
      <c r="C27" s="368"/>
      <c r="D27" s="37"/>
      <c r="E27" s="364" t="s">
        <v>271</v>
      </c>
      <c r="F27" s="365"/>
      <c r="G27" s="256" t="s">
        <v>26</v>
      </c>
      <c r="H27" s="27">
        <f>IF(B7&lt;&gt;"",ROUNDDOWN(H26/B7,1),"")</f>
      </c>
      <c r="I27" s="264" t="s">
        <v>11</v>
      </c>
      <c r="K27" s="38"/>
      <c r="L27" s="7"/>
      <c r="M27" s="7"/>
      <c r="N27" s="44" t="s">
        <v>286</v>
      </c>
      <c r="O27" s="7"/>
      <c r="P27" s="44" t="s">
        <v>287</v>
      </c>
      <c r="Q27" s="7"/>
      <c r="R27" s="7"/>
      <c r="S27" s="7"/>
      <c r="T27" s="38"/>
    </row>
    <row r="28" spans="1:20" ht="16.5" customHeight="1" thickBot="1">
      <c r="A28" s="381" t="s">
        <v>305</v>
      </c>
      <c r="B28" s="371" t="s">
        <v>20</v>
      </c>
      <c r="C28" s="372"/>
      <c r="D28" s="20" t="s">
        <v>21</v>
      </c>
      <c r="E28" s="366" t="s">
        <v>22</v>
      </c>
      <c r="F28" s="366"/>
      <c r="G28" s="255"/>
      <c r="H28" s="21"/>
      <c r="I28" s="262" t="s">
        <v>6</v>
      </c>
      <c r="K28" s="38"/>
      <c r="L28" s="7"/>
      <c r="M28" s="7"/>
      <c r="N28" s="7"/>
      <c r="O28" s="7"/>
      <c r="P28" s="7"/>
      <c r="Q28" s="7"/>
      <c r="R28" s="7"/>
      <c r="S28" s="7"/>
      <c r="T28" s="38"/>
    </row>
    <row r="29" spans="1:20" ht="16.5" customHeight="1" thickBot="1" thickTop="1">
      <c r="A29" s="382"/>
      <c r="B29" s="373" t="s">
        <v>8</v>
      </c>
      <c r="C29" s="374"/>
      <c r="D29" s="26"/>
      <c r="E29" s="363" t="s">
        <v>272</v>
      </c>
      <c r="F29" s="362"/>
      <c r="G29" s="256" t="s">
        <v>29</v>
      </c>
      <c r="H29" s="27">
        <f>IF(B8&lt;&gt;"",ROUNDDOWN(H28/B8,1),"")</f>
      </c>
      <c r="I29" s="263" t="s">
        <v>11</v>
      </c>
      <c r="K29" s="7"/>
      <c r="L29" s="45" t="s">
        <v>44</v>
      </c>
      <c r="M29" s="46"/>
      <c r="N29" s="261">
        <f>IF(SUM(N14:N24)&lt;&gt;0,ROUNDDOWN(AVERAGE(N14:N24),1),"")</f>
      </c>
      <c r="O29" s="46"/>
      <c r="P29" s="261">
        <f>IF(SUM(P14:P24)&lt;&gt;0,ROUNDDOWN(AVERAGE(P14:P24),1),"")</f>
      </c>
      <c r="Q29" s="7"/>
      <c r="R29" s="38"/>
      <c r="S29" s="38"/>
      <c r="T29" s="38"/>
    </row>
    <row r="30" spans="1:20" ht="16.5" customHeight="1" thickBot="1" thickTop="1">
      <c r="A30" s="382"/>
      <c r="B30" s="369" t="s">
        <v>27</v>
      </c>
      <c r="C30" s="370"/>
      <c r="D30" s="26" t="s">
        <v>21</v>
      </c>
      <c r="E30" s="362" t="s">
        <v>28</v>
      </c>
      <c r="F30" s="362"/>
      <c r="G30" s="256"/>
      <c r="H30" s="33"/>
      <c r="I30" s="263" t="s">
        <v>6</v>
      </c>
      <c r="K30" s="7"/>
      <c r="L30" s="278" t="s">
        <v>319</v>
      </c>
      <c r="M30" s="47"/>
      <c r="N30" s="7"/>
      <c r="O30" s="47"/>
      <c r="P30" s="7"/>
      <c r="Q30" s="7"/>
      <c r="S30" s="48"/>
      <c r="T30" s="38"/>
    </row>
    <row r="31" spans="1:20" ht="16.5" customHeight="1" thickBot="1" thickTop="1">
      <c r="A31" s="383"/>
      <c r="B31" s="367" t="s">
        <v>8</v>
      </c>
      <c r="C31" s="368"/>
      <c r="D31" s="37"/>
      <c r="E31" s="364" t="s">
        <v>277</v>
      </c>
      <c r="F31" s="365"/>
      <c r="G31" s="256" t="s">
        <v>30</v>
      </c>
      <c r="H31" s="27">
        <f>IF(B8&lt;&gt;"",ROUNDDOWN(H30/B8,1),"")</f>
      </c>
      <c r="I31" s="264" t="s">
        <v>11</v>
      </c>
      <c r="K31" s="7"/>
      <c r="L31" s="43"/>
      <c r="M31" s="43"/>
      <c r="N31" s="38"/>
      <c r="O31" s="43"/>
      <c r="P31" s="38"/>
      <c r="Q31" s="38"/>
      <c r="T31" s="38"/>
    </row>
    <row r="32" spans="1:20" ht="16.5" customHeight="1" thickBot="1" thickTop="1">
      <c r="A32" s="381" t="s">
        <v>307</v>
      </c>
      <c r="B32" s="371" t="s">
        <v>20</v>
      </c>
      <c r="C32" s="372"/>
      <c r="D32" s="20" t="s">
        <v>21</v>
      </c>
      <c r="E32" s="366" t="s">
        <v>22</v>
      </c>
      <c r="F32" s="366"/>
      <c r="G32" s="255"/>
      <c r="H32" s="21"/>
      <c r="I32" s="262" t="s">
        <v>6</v>
      </c>
      <c r="K32" s="49" t="s">
        <v>288</v>
      </c>
      <c r="L32" s="259">
        <f>P29</f>
      </c>
      <c r="M32" s="50"/>
      <c r="N32" s="51" t="s">
        <v>45</v>
      </c>
      <c r="O32" s="50"/>
      <c r="P32" s="51"/>
      <c r="Q32" s="48"/>
      <c r="S32" s="48"/>
      <c r="T32" s="38"/>
    </row>
    <row r="33" spans="1:20" ht="16.5" customHeight="1" thickBot="1" thickTop="1">
      <c r="A33" s="382"/>
      <c r="B33" s="373" t="s">
        <v>8</v>
      </c>
      <c r="C33" s="374"/>
      <c r="D33" s="26"/>
      <c r="E33" s="363" t="s">
        <v>278</v>
      </c>
      <c r="F33" s="362"/>
      <c r="G33" s="256" t="s">
        <v>31</v>
      </c>
      <c r="H33" s="27">
        <f>IF(B9&lt;&gt;"",ROUNDDOWN(H32/B9,1),"")</f>
      </c>
      <c r="I33" s="263" t="s">
        <v>11</v>
      </c>
      <c r="K33" s="49"/>
      <c r="L33" s="52"/>
      <c r="M33" s="52"/>
      <c r="N33" s="53" t="s">
        <v>46</v>
      </c>
      <c r="O33" s="52"/>
      <c r="P33" s="54">
        <f>IF(L32&lt;&gt;"",(L32/L34)*100,"")</f>
      </c>
      <c r="Q33" s="246" t="s">
        <v>290</v>
      </c>
      <c r="S33" s="38"/>
      <c r="T33" s="38"/>
    </row>
    <row r="34" spans="1:20" ht="16.5" customHeight="1" thickBot="1" thickTop="1">
      <c r="A34" s="382"/>
      <c r="B34" s="369" t="s">
        <v>27</v>
      </c>
      <c r="C34" s="370"/>
      <c r="D34" s="26" t="s">
        <v>21</v>
      </c>
      <c r="E34" s="362" t="s">
        <v>28</v>
      </c>
      <c r="F34" s="362"/>
      <c r="G34" s="256"/>
      <c r="H34" s="33"/>
      <c r="I34" s="263" t="s">
        <v>6</v>
      </c>
      <c r="K34" s="55" t="s">
        <v>289</v>
      </c>
      <c r="L34" s="260">
        <f>N29</f>
      </c>
      <c r="M34" s="56"/>
      <c r="N34" s="57" t="s">
        <v>45</v>
      </c>
      <c r="O34" s="56"/>
      <c r="P34" s="57"/>
      <c r="Q34" s="57"/>
      <c r="R34" s="38"/>
      <c r="S34" s="38"/>
      <c r="T34" s="38"/>
    </row>
    <row r="35" spans="1:20" ht="16.5" customHeight="1" thickBot="1" thickTop="1">
      <c r="A35" s="383"/>
      <c r="B35" s="367" t="s">
        <v>8</v>
      </c>
      <c r="C35" s="368"/>
      <c r="D35" s="37"/>
      <c r="E35" s="364" t="s">
        <v>273</v>
      </c>
      <c r="F35" s="365"/>
      <c r="G35" s="256" t="s">
        <v>32</v>
      </c>
      <c r="H35" s="27">
        <f>IF(B9&lt;&gt;"",ROUNDDOWN(H34/B9,1),"")</f>
      </c>
      <c r="I35" s="264" t="s">
        <v>11</v>
      </c>
      <c r="K35" s="38"/>
      <c r="L35" s="38"/>
      <c r="M35" s="38"/>
      <c r="N35" s="38"/>
      <c r="O35" s="38"/>
      <c r="Q35" s="38"/>
      <c r="R35" s="38"/>
      <c r="S35" s="38"/>
      <c r="T35" s="38"/>
    </row>
    <row r="36" spans="1:20" ht="16.5" customHeight="1" thickBot="1">
      <c r="A36" s="381" t="s">
        <v>310</v>
      </c>
      <c r="B36" s="371" t="s">
        <v>20</v>
      </c>
      <c r="C36" s="372"/>
      <c r="D36" s="20" t="s">
        <v>21</v>
      </c>
      <c r="E36" s="366" t="s">
        <v>22</v>
      </c>
      <c r="F36" s="366"/>
      <c r="G36" s="255"/>
      <c r="H36" s="21"/>
      <c r="I36" s="262" t="s">
        <v>6</v>
      </c>
      <c r="K36" s="7"/>
      <c r="L36" s="396" t="s">
        <v>291</v>
      </c>
      <c r="M36" s="396"/>
      <c r="N36" s="396"/>
      <c r="O36" s="396"/>
      <c r="P36" s="396"/>
      <c r="Q36" s="396"/>
      <c r="R36" s="38"/>
      <c r="S36" s="38"/>
      <c r="T36" s="38"/>
    </row>
    <row r="37" spans="1:20" ht="16.5" customHeight="1" thickBot="1" thickTop="1">
      <c r="A37" s="382"/>
      <c r="B37" s="373" t="s">
        <v>8</v>
      </c>
      <c r="C37" s="374"/>
      <c r="D37" s="26"/>
      <c r="E37" s="363" t="s">
        <v>274</v>
      </c>
      <c r="F37" s="362"/>
      <c r="G37" s="256" t="s">
        <v>33</v>
      </c>
      <c r="H37" s="27">
        <f>IF(F4&lt;&gt;"",ROUNDDOWN(H36/F4,1),"")</f>
      </c>
      <c r="I37" s="263" t="s">
        <v>11</v>
      </c>
      <c r="K37" s="38"/>
      <c r="L37" s="396"/>
      <c r="M37" s="396"/>
      <c r="N37" s="396"/>
      <c r="O37" s="396"/>
      <c r="P37" s="396"/>
      <c r="Q37" s="396"/>
      <c r="R37" s="38"/>
      <c r="S37" s="38"/>
      <c r="T37" s="38"/>
    </row>
    <row r="38" spans="1:20" ht="16.5" customHeight="1" thickBot="1" thickTop="1">
      <c r="A38" s="382"/>
      <c r="B38" s="369" t="s">
        <v>27</v>
      </c>
      <c r="C38" s="370"/>
      <c r="D38" s="26" t="s">
        <v>21</v>
      </c>
      <c r="E38" s="362" t="s">
        <v>28</v>
      </c>
      <c r="F38" s="362"/>
      <c r="G38" s="256"/>
      <c r="H38" s="33"/>
      <c r="I38" s="263" t="s">
        <v>6</v>
      </c>
      <c r="K38" s="38"/>
      <c r="L38" s="396"/>
      <c r="M38" s="396"/>
      <c r="N38" s="396"/>
      <c r="O38" s="396"/>
      <c r="P38" s="396"/>
      <c r="Q38" s="396"/>
      <c r="R38" s="38"/>
      <c r="S38" s="38"/>
      <c r="T38" s="38"/>
    </row>
    <row r="39" spans="1:20" ht="16.5" customHeight="1" thickBot="1" thickTop="1">
      <c r="A39" s="383"/>
      <c r="B39" s="367" t="s">
        <v>8</v>
      </c>
      <c r="C39" s="368"/>
      <c r="D39" s="37"/>
      <c r="E39" s="364" t="s">
        <v>275</v>
      </c>
      <c r="F39" s="365"/>
      <c r="G39" s="256" t="s">
        <v>34</v>
      </c>
      <c r="H39" s="27">
        <f>IF(F4&lt;&gt;"",ROUNDDOWN(H38/F4,1),"")</f>
      </c>
      <c r="I39" s="264" t="s">
        <v>11</v>
      </c>
      <c r="K39" s="38"/>
      <c r="L39" s="396"/>
      <c r="M39" s="396"/>
      <c r="N39" s="396"/>
      <c r="O39" s="396"/>
      <c r="P39" s="396"/>
      <c r="Q39" s="396"/>
      <c r="R39" s="38"/>
      <c r="S39" s="38"/>
      <c r="T39" s="38"/>
    </row>
    <row r="40" spans="1:20" ht="16.5" customHeight="1" thickBot="1">
      <c r="A40" s="381" t="s">
        <v>312</v>
      </c>
      <c r="B40" s="371" t="s">
        <v>20</v>
      </c>
      <c r="C40" s="372"/>
      <c r="D40" s="20" t="s">
        <v>21</v>
      </c>
      <c r="E40" s="366" t="s">
        <v>22</v>
      </c>
      <c r="F40" s="366"/>
      <c r="G40" s="255"/>
      <c r="H40" s="21"/>
      <c r="I40" s="262" t="s">
        <v>6</v>
      </c>
      <c r="K40" s="38"/>
      <c r="L40" s="396"/>
      <c r="M40" s="396"/>
      <c r="N40" s="396"/>
      <c r="O40" s="396"/>
      <c r="P40" s="396"/>
      <c r="Q40" s="396"/>
      <c r="R40" s="38"/>
      <c r="S40" s="38"/>
      <c r="T40" s="38"/>
    </row>
    <row r="41" spans="1:20" ht="16.5" customHeight="1" thickBot="1" thickTop="1">
      <c r="A41" s="382"/>
      <c r="B41" s="373" t="s">
        <v>8</v>
      </c>
      <c r="C41" s="374"/>
      <c r="D41" s="26"/>
      <c r="E41" s="363" t="s">
        <v>276</v>
      </c>
      <c r="F41" s="362"/>
      <c r="G41" s="256" t="s">
        <v>35</v>
      </c>
      <c r="H41" s="27">
        <f>IF(F5&lt;&gt;"",ROUNDDOWN(H40/F5,1),"")</f>
      </c>
      <c r="I41" s="263" t="s">
        <v>11</v>
      </c>
      <c r="K41" s="38"/>
      <c r="L41" s="396"/>
      <c r="M41" s="396"/>
      <c r="N41" s="396"/>
      <c r="O41" s="396"/>
      <c r="P41" s="396"/>
      <c r="Q41" s="396"/>
      <c r="R41" s="38"/>
      <c r="S41" s="38"/>
      <c r="T41" s="38"/>
    </row>
    <row r="42" spans="1:20" ht="16.5" customHeight="1" thickBot="1" thickTop="1">
      <c r="A42" s="382"/>
      <c r="B42" s="369" t="s">
        <v>27</v>
      </c>
      <c r="C42" s="370"/>
      <c r="D42" s="26" t="s">
        <v>21</v>
      </c>
      <c r="E42" s="362" t="s">
        <v>28</v>
      </c>
      <c r="F42" s="362"/>
      <c r="G42" s="256"/>
      <c r="H42" s="33"/>
      <c r="I42" s="263" t="s">
        <v>6</v>
      </c>
      <c r="K42" s="38"/>
      <c r="L42" s="396"/>
      <c r="M42" s="396"/>
      <c r="N42" s="396"/>
      <c r="O42" s="396"/>
      <c r="P42" s="396"/>
      <c r="Q42" s="396"/>
      <c r="R42" s="38"/>
      <c r="S42" s="38"/>
      <c r="T42" s="38"/>
    </row>
    <row r="43" spans="1:20" ht="16.5" customHeight="1" thickBot="1" thickTop="1">
      <c r="A43" s="383"/>
      <c r="B43" s="367" t="s">
        <v>8</v>
      </c>
      <c r="C43" s="368"/>
      <c r="D43" s="37"/>
      <c r="E43" s="364" t="s">
        <v>279</v>
      </c>
      <c r="F43" s="365"/>
      <c r="G43" s="256" t="s">
        <v>36</v>
      </c>
      <c r="H43" s="27">
        <f>IF(F5&lt;&gt;"",ROUNDDOWN(H42/F5,1),"")</f>
      </c>
      <c r="I43" s="264" t="s">
        <v>11</v>
      </c>
      <c r="K43" s="38"/>
      <c r="L43" s="396"/>
      <c r="M43" s="396"/>
      <c r="N43" s="396"/>
      <c r="O43" s="396"/>
      <c r="P43" s="396"/>
      <c r="Q43" s="396"/>
      <c r="R43" s="38"/>
      <c r="S43" s="38"/>
      <c r="T43" s="38"/>
    </row>
    <row r="44" spans="1:20" ht="16.5" customHeight="1" thickBot="1">
      <c r="A44" s="381" t="s">
        <v>314</v>
      </c>
      <c r="B44" s="371" t="s">
        <v>20</v>
      </c>
      <c r="C44" s="372"/>
      <c r="D44" s="20" t="s">
        <v>21</v>
      </c>
      <c r="E44" s="366" t="s">
        <v>22</v>
      </c>
      <c r="F44" s="366"/>
      <c r="G44" s="255"/>
      <c r="H44" s="21"/>
      <c r="I44" s="262" t="s">
        <v>6</v>
      </c>
      <c r="K44" s="38"/>
      <c r="L44" s="396"/>
      <c r="M44" s="396"/>
      <c r="N44" s="396"/>
      <c r="O44" s="396"/>
      <c r="P44" s="396"/>
      <c r="Q44" s="396"/>
      <c r="R44" s="38"/>
      <c r="S44" s="38"/>
      <c r="T44" s="38"/>
    </row>
    <row r="45" spans="1:20" ht="16.5" customHeight="1" thickBot="1" thickTop="1">
      <c r="A45" s="382"/>
      <c r="B45" s="373" t="s">
        <v>8</v>
      </c>
      <c r="C45" s="374"/>
      <c r="D45" s="26"/>
      <c r="E45" s="363" t="s">
        <v>280</v>
      </c>
      <c r="F45" s="362"/>
      <c r="G45" s="256" t="s">
        <v>37</v>
      </c>
      <c r="H45" s="27">
        <f>IF(F6&lt;&gt;"",ROUNDDOWN(H44/F6,1),"")</f>
      </c>
      <c r="I45" s="263" t="s">
        <v>11</v>
      </c>
      <c r="K45" s="38"/>
      <c r="L45" s="58"/>
      <c r="M45" s="58"/>
      <c r="N45" s="58"/>
      <c r="O45" s="58"/>
      <c r="P45" s="58"/>
      <c r="Q45" s="58"/>
      <c r="R45" s="38"/>
      <c r="S45" s="38"/>
      <c r="T45" s="38"/>
    </row>
    <row r="46" spans="1:20" ht="16.5" customHeight="1" thickBot="1" thickTop="1">
      <c r="A46" s="382"/>
      <c r="B46" s="369" t="s">
        <v>27</v>
      </c>
      <c r="C46" s="370"/>
      <c r="D46" s="26" t="s">
        <v>21</v>
      </c>
      <c r="E46" s="362" t="s">
        <v>28</v>
      </c>
      <c r="F46" s="362"/>
      <c r="G46" s="256"/>
      <c r="H46" s="33"/>
      <c r="I46" s="263" t="s">
        <v>6</v>
      </c>
      <c r="K46" s="38"/>
      <c r="L46" s="58"/>
      <c r="M46" s="58"/>
      <c r="N46" s="58"/>
      <c r="O46" s="58"/>
      <c r="P46" s="58"/>
      <c r="Q46" s="59"/>
      <c r="R46" s="38"/>
      <c r="S46" s="38"/>
      <c r="T46" s="38"/>
    </row>
    <row r="47" spans="1:20" ht="16.5" customHeight="1" thickBot="1" thickTop="1">
      <c r="A47" s="383"/>
      <c r="B47" s="367" t="s">
        <v>8</v>
      </c>
      <c r="C47" s="368"/>
      <c r="D47" s="37"/>
      <c r="E47" s="364" t="s">
        <v>281</v>
      </c>
      <c r="F47" s="365"/>
      <c r="G47" s="256" t="s">
        <v>38</v>
      </c>
      <c r="H47" s="27">
        <f>IF(F6&lt;&gt;"",ROUNDDOWN(H46/F6,1),"")</f>
      </c>
      <c r="I47" s="264" t="s">
        <v>11</v>
      </c>
      <c r="K47" s="38"/>
      <c r="L47" s="60" t="s">
        <v>241</v>
      </c>
      <c r="M47" s="43"/>
      <c r="N47" s="38"/>
      <c r="O47" s="43"/>
      <c r="P47" s="38"/>
      <c r="Q47" s="38"/>
      <c r="R47" s="38"/>
      <c r="S47" s="38"/>
      <c r="T47" s="38"/>
    </row>
    <row r="48" spans="1:20" ht="16.5" customHeight="1" thickBot="1">
      <c r="A48" s="381" t="s">
        <v>315</v>
      </c>
      <c r="B48" s="371" t="s">
        <v>20</v>
      </c>
      <c r="C48" s="372"/>
      <c r="D48" s="20" t="s">
        <v>21</v>
      </c>
      <c r="E48" s="366" t="s">
        <v>22</v>
      </c>
      <c r="F48" s="366"/>
      <c r="G48" s="255"/>
      <c r="H48" s="21"/>
      <c r="I48" s="262" t="s">
        <v>6</v>
      </c>
      <c r="K48" s="38"/>
      <c r="L48" s="60" t="s">
        <v>242</v>
      </c>
      <c r="M48" s="43"/>
      <c r="N48" s="38"/>
      <c r="O48" s="43"/>
      <c r="P48" s="38"/>
      <c r="Q48" s="38"/>
      <c r="R48" s="38"/>
      <c r="S48" s="38"/>
      <c r="T48" s="38"/>
    </row>
    <row r="49" spans="1:20" ht="16.5" customHeight="1" thickBot="1" thickTop="1">
      <c r="A49" s="382"/>
      <c r="B49" s="373" t="s">
        <v>8</v>
      </c>
      <c r="C49" s="374"/>
      <c r="D49" s="26"/>
      <c r="E49" s="363" t="s">
        <v>282</v>
      </c>
      <c r="F49" s="362"/>
      <c r="G49" s="256" t="s">
        <v>39</v>
      </c>
      <c r="H49" s="27">
        <f>IF(F7&lt;&gt;"",ROUNDDOWN(H48/F7,1),"")</f>
      </c>
      <c r="I49" s="263" t="s">
        <v>11</v>
      </c>
      <c r="K49" s="38"/>
      <c r="L49" s="43"/>
      <c r="M49" s="43"/>
      <c r="N49" s="38"/>
      <c r="O49" s="43"/>
      <c r="P49" s="38"/>
      <c r="Q49" s="38"/>
      <c r="R49" s="38"/>
      <c r="S49" s="38"/>
      <c r="T49" s="38"/>
    </row>
    <row r="50" spans="1:20" ht="16.5" customHeight="1" thickBot="1" thickTop="1">
      <c r="A50" s="382"/>
      <c r="B50" s="369" t="s">
        <v>27</v>
      </c>
      <c r="C50" s="370"/>
      <c r="D50" s="26" t="s">
        <v>21</v>
      </c>
      <c r="E50" s="362" t="s">
        <v>28</v>
      </c>
      <c r="F50" s="362"/>
      <c r="G50" s="256"/>
      <c r="H50" s="33"/>
      <c r="I50" s="263" t="s">
        <v>6</v>
      </c>
      <c r="K50" s="38"/>
      <c r="L50" s="43"/>
      <c r="M50" s="43"/>
      <c r="N50" s="38"/>
      <c r="O50" s="43"/>
      <c r="P50" s="38"/>
      <c r="Q50" s="38"/>
      <c r="R50" s="38"/>
      <c r="S50" s="38"/>
      <c r="T50" s="38"/>
    </row>
    <row r="51" spans="1:20" ht="16.5" customHeight="1" thickBot="1" thickTop="1">
      <c r="A51" s="383"/>
      <c r="B51" s="367" t="s">
        <v>8</v>
      </c>
      <c r="C51" s="368"/>
      <c r="D51" s="37"/>
      <c r="E51" s="364" t="s">
        <v>283</v>
      </c>
      <c r="F51" s="365"/>
      <c r="G51" s="256" t="s">
        <v>40</v>
      </c>
      <c r="H51" s="27">
        <f>IF(F7&lt;&gt;"",ROUNDDOWN(H50/F7,1),"")</f>
      </c>
      <c r="I51" s="264" t="s">
        <v>11</v>
      </c>
      <c r="K51" s="38"/>
      <c r="L51" s="43"/>
      <c r="M51" s="43"/>
      <c r="N51" s="38"/>
      <c r="O51" s="43"/>
      <c r="P51" s="38"/>
      <c r="Q51" s="38"/>
      <c r="R51" s="38"/>
      <c r="S51" s="38"/>
      <c r="T51" s="38"/>
    </row>
    <row r="52" spans="1:20" ht="16.5" customHeight="1" thickBot="1">
      <c r="A52" s="381" t="s">
        <v>316</v>
      </c>
      <c r="B52" s="371" t="s">
        <v>20</v>
      </c>
      <c r="C52" s="372"/>
      <c r="D52" s="20" t="s">
        <v>21</v>
      </c>
      <c r="E52" s="366" t="s">
        <v>22</v>
      </c>
      <c r="F52" s="366"/>
      <c r="G52" s="255"/>
      <c r="H52" s="21"/>
      <c r="I52" s="262" t="s">
        <v>6</v>
      </c>
      <c r="K52" s="38"/>
      <c r="L52" s="43"/>
      <c r="M52" s="43"/>
      <c r="N52" s="38"/>
      <c r="O52" s="43"/>
      <c r="P52" s="38"/>
      <c r="Q52" s="38"/>
      <c r="R52" s="38"/>
      <c r="S52" s="38"/>
      <c r="T52" s="38"/>
    </row>
    <row r="53" spans="1:20" ht="16.5" customHeight="1" thickBot="1" thickTop="1">
      <c r="A53" s="382"/>
      <c r="B53" s="373" t="s">
        <v>8</v>
      </c>
      <c r="C53" s="374"/>
      <c r="D53" s="26"/>
      <c r="E53" s="363" t="s">
        <v>284</v>
      </c>
      <c r="F53" s="362"/>
      <c r="G53" s="256" t="s">
        <v>41</v>
      </c>
      <c r="H53" s="27">
        <f>IF(F8&lt;&gt;"",ROUNDDOWN(H52/F8,1),"")</f>
      </c>
      <c r="I53" s="263" t="s">
        <v>11</v>
      </c>
      <c r="K53" s="38"/>
      <c r="L53" s="43"/>
      <c r="M53" s="43"/>
      <c r="N53" s="38"/>
      <c r="O53" s="43"/>
      <c r="P53" s="38"/>
      <c r="Q53" s="38"/>
      <c r="R53" s="38"/>
      <c r="S53" s="38"/>
      <c r="T53" s="38"/>
    </row>
    <row r="54" spans="1:20" ht="16.5" customHeight="1" thickBot="1" thickTop="1">
      <c r="A54" s="382"/>
      <c r="B54" s="369" t="s">
        <v>27</v>
      </c>
      <c r="C54" s="370"/>
      <c r="D54" s="26" t="s">
        <v>21</v>
      </c>
      <c r="E54" s="362" t="s">
        <v>28</v>
      </c>
      <c r="F54" s="362"/>
      <c r="G54" s="256"/>
      <c r="H54" s="33"/>
      <c r="I54" s="263" t="s">
        <v>6</v>
      </c>
      <c r="K54" s="38"/>
      <c r="L54" s="43"/>
      <c r="M54" s="43"/>
      <c r="N54" s="38"/>
      <c r="O54" s="43"/>
      <c r="P54" s="38"/>
      <c r="Q54" s="38"/>
      <c r="R54" s="38"/>
      <c r="S54" s="38"/>
      <c r="T54" s="38"/>
    </row>
    <row r="55" spans="1:20" ht="16.5" customHeight="1" thickBot="1" thickTop="1">
      <c r="A55" s="383"/>
      <c r="B55" s="367" t="s">
        <v>8</v>
      </c>
      <c r="C55" s="368"/>
      <c r="D55" s="37"/>
      <c r="E55" s="364" t="s">
        <v>285</v>
      </c>
      <c r="F55" s="365"/>
      <c r="G55" s="258" t="s">
        <v>42</v>
      </c>
      <c r="H55" s="27">
        <f>IF(F8&lt;&gt;"",ROUNDDOWN(H54/F8,1),"")</f>
      </c>
      <c r="I55" s="264" t="s">
        <v>11</v>
      </c>
      <c r="K55" s="38"/>
      <c r="L55" s="43"/>
      <c r="M55" s="43"/>
      <c r="N55" s="38"/>
      <c r="O55" s="43"/>
      <c r="P55" s="38"/>
      <c r="Q55" s="38"/>
      <c r="R55" s="38"/>
      <c r="S55" s="38"/>
      <c r="T55" s="38"/>
    </row>
    <row r="56" spans="1:21" s="65" customFormat="1" ht="6.75" customHeight="1">
      <c r="A56" s="61"/>
      <c r="B56" s="61"/>
      <c r="C56" s="25"/>
      <c r="D56" s="26"/>
      <c r="E56" s="26"/>
      <c r="F56" s="62"/>
      <c r="G56" s="62"/>
      <c r="H56" s="63"/>
      <c r="I56" s="64"/>
      <c r="K56" s="38"/>
      <c r="L56" s="43"/>
      <c r="M56" s="43"/>
      <c r="N56" s="38"/>
      <c r="O56" s="43"/>
      <c r="P56" s="38"/>
      <c r="Q56" s="38"/>
      <c r="R56" s="38"/>
      <c r="S56" s="38"/>
      <c r="T56" s="38"/>
      <c r="U56" s="25"/>
    </row>
    <row r="57" spans="11:19" ht="11.25">
      <c r="K57" s="38"/>
      <c r="L57" s="43"/>
      <c r="M57" s="43"/>
      <c r="N57" s="38"/>
      <c r="O57" s="43"/>
      <c r="P57" s="38"/>
      <c r="Q57" s="38"/>
      <c r="R57" s="38"/>
      <c r="S57" s="38"/>
    </row>
    <row r="58" spans="11:18" ht="11.25">
      <c r="K58" s="38"/>
      <c r="L58" s="43"/>
      <c r="M58" s="43"/>
      <c r="N58" s="38"/>
      <c r="O58" s="43"/>
      <c r="P58" s="38"/>
      <c r="Q58" s="38"/>
      <c r="R58" s="38"/>
    </row>
  </sheetData>
  <sheetProtection sheet="1" objects="1" scenarios="1"/>
  <protectedRanges>
    <protectedRange sqref="H12 H14 H16 H18 H20 H22 H24 H26 H28 H30 H32 H34 H36 H38 H40 H42 H44 H46 H48 H50 H52 H54" name="２"/>
    <protectedRange sqref="B4:B9 F4:F8" name="１"/>
  </protectedRanges>
  <mergeCells count="116">
    <mergeCell ref="B38:C38"/>
    <mergeCell ref="B39:C39"/>
    <mergeCell ref="E40:F40"/>
    <mergeCell ref="E41:F41"/>
    <mergeCell ref="E21:F21"/>
    <mergeCell ref="E22:F22"/>
    <mergeCell ref="E23:F23"/>
    <mergeCell ref="A48:A51"/>
    <mergeCell ref="A52:A55"/>
    <mergeCell ref="L36:Q44"/>
    <mergeCell ref="A36:A39"/>
    <mergeCell ref="E36:F36"/>
    <mergeCell ref="E37:F37"/>
    <mergeCell ref="E38:F38"/>
    <mergeCell ref="E39:F39"/>
    <mergeCell ref="B36:C36"/>
    <mergeCell ref="B37:C37"/>
    <mergeCell ref="A20:A23"/>
    <mergeCell ref="A24:A27"/>
    <mergeCell ref="A28:A31"/>
    <mergeCell ref="A32:A35"/>
    <mergeCell ref="A40:A43"/>
    <mergeCell ref="A44:A47"/>
    <mergeCell ref="G4:I4"/>
    <mergeCell ref="G5:I5"/>
    <mergeCell ref="G6:I6"/>
    <mergeCell ref="G7:I7"/>
    <mergeCell ref="G8:I8"/>
    <mergeCell ref="E15:F15"/>
    <mergeCell ref="D6:E6"/>
    <mergeCell ref="B13:C13"/>
    <mergeCell ref="A16:A19"/>
    <mergeCell ref="E16:F16"/>
    <mergeCell ref="E18:F18"/>
    <mergeCell ref="E19:F19"/>
    <mergeCell ref="E17:F17"/>
    <mergeCell ref="B14:C14"/>
    <mergeCell ref="B15:C15"/>
    <mergeCell ref="B16:C16"/>
    <mergeCell ref="B17:C17"/>
    <mergeCell ref="E13:F13"/>
    <mergeCell ref="E14:F14"/>
    <mergeCell ref="E20:F20"/>
    <mergeCell ref="A2:Q2"/>
    <mergeCell ref="A3:I3"/>
    <mergeCell ref="A11:I11"/>
    <mergeCell ref="A12:A15"/>
    <mergeCell ref="L12:L13"/>
    <mergeCell ref="N12:P12"/>
    <mergeCell ref="B12:C12"/>
    <mergeCell ref="D7:E7"/>
    <mergeCell ref="D8:E8"/>
    <mergeCell ref="D10:E10"/>
    <mergeCell ref="D4:E4"/>
    <mergeCell ref="D5:E5"/>
    <mergeCell ref="E12:F12"/>
    <mergeCell ref="B21:C21"/>
    <mergeCell ref="B22:C22"/>
    <mergeCell ref="B23:C23"/>
    <mergeCell ref="B18:C18"/>
    <mergeCell ref="B19:C19"/>
    <mergeCell ref="E28:F28"/>
    <mergeCell ref="B28:C28"/>
    <mergeCell ref="B20:C20"/>
    <mergeCell ref="B24:C24"/>
    <mergeCell ref="B25:C25"/>
    <mergeCell ref="B26:C26"/>
    <mergeCell ref="B27:C27"/>
    <mergeCell ref="E25:F25"/>
    <mergeCell ref="E24:F24"/>
    <mergeCell ref="E26:F26"/>
    <mergeCell ref="E27:F27"/>
    <mergeCell ref="E33:F33"/>
    <mergeCell ref="E34:F34"/>
    <mergeCell ref="E35:F35"/>
    <mergeCell ref="B31:C31"/>
    <mergeCell ref="E30:F30"/>
    <mergeCell ref="E29:F29"/>
    <mergeCell ref="E31:F31"/>
    <mergeCell ref="B29:C29"/>
    <mergeCell ref="B30:C30"/>
    <mergeCell ref="B40:C40"/>
    <mergeCell ref="B41:C41"/>
    <mergeCell ref="B42:C42"/>
    <mergeCell ref="B43:C43"/>
    <mergeCell ref="B44:C44"/>
    <mergeCell ref="E32:F32"/>
    <mergeCell ref="B32:C32"/>
    <mergeCell ref="B33:C33"/>
    <mergeCell ref="B34:C34"/>
    <mergeCell ref="B35:C35"/>
    <mergeCell ref="B45:C45"/>
    <mergeCell ref="B46:C46"/>
    <mergeCell ref="B47:C47"/>
    <mergeCell ref="B48:C48"/>
    <mergeCell ref="B49:C49"/>
    <mergeCell ref="E42:F42"/>
    <mergeCell ref="E43:F43"/>
    <mergeCell ref="E44:F44"/>
    <mergeCell ref="B55:C55"/>
    <mergeCell ref="E55:F55"/>
    <mergeCell ref="E54:F54"/>
    <mergeCell ref="E53:F53"/>
    <mergeCell ref="E52:F52"/>
    <mergeCell ref="B50:C50"/>
    <mergeCell ref="B51:C51"/>
    <mergeCell ref="B52:C52"/>
    <mergeCell ref="B53:C53"/>
    <mergeCell ref="B54:C54"/>
    <mergeCell ref="E46:F46"/>
    <mergeCell ref="E45:F45"/>
    <mergeCell ref="E51:F51"/>
    <mergeCell ref="E50:F50"/>
    <mergeCell ref="E49:F49"/>
    <mergeCell ref="E48:F48"/>
    <mergeCell ref="E47:F47"/>
  </mergeCells>
  <printOptions/>
  <pageMargins left="0.3937007874015748" right="0.2362204724409449" top="0.4330708661417323" bottom="0.3937007874015748" header="0.2362204724409449" footer="0.31496062992125984"/>
  <pageSetup fitToHeight="1" fitToWidth="1" horizontalDpi="600" verticalDpi="600" orientation="portrait" paperSize="9" scale="92" r:id="rId2"/>
  <headerFooter alignWithMargins="0">
    <oddHeader>&amp;R&amp;A</oddHeader>
    <oddFooter>&amp;RH27.4.1～</oddFooter>
  </headerFooter>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V56"/>
  <sheetViews>
    <sheetView view="pageBreakPreview" zoomScaleSheetLayoutView="100" zoomScalePageLayoutView="0" workbookViewId="0" topLeftCell="A1">
      <selection activeCell="A2" sqref="A2:R2"/>
    </sheetView>
  </sheetViews>
  <sheetFormatPr defaultColWidth="12" defaultRowHeight="10.5"/>
  <cols>
    <col min="1" max="1" width="8.83203125" style="202" customWidth="1"/>
    <col min="2" max="2" width="12.83203125" style="202" customWidth="1"/>
    <col min="3" max="3" width="8.83203125" style="202" customWidth="1"/>
    <col min="4" max="4" width="14" style="144" customWidth="1"/>
    <col min="5" max="5" width="3.66015625" style="182" customWidth="1"/>
    <col min="6" max="6" width="4.83203125" style="182" customWidth="1"/>
    <col min="7" max="7" width="12.83203125" style="203" customWidth="1"/>
    <col min="8" max="8" width="3.16015625" style="203" customWidth="1"/>
    <col min="9" max="9" width="10.66015625" style="204" customWidth="1"/>
    <col min="10" max="10" width="5.66015625" style="205" customWidth="1"/>
    <col min="11" max="11" width="2.66015625" style="144" customWidth="1"/>
    <col min="12" max="12" width="6.66015625" style="145" customWidth="1"/>
    <col min="13" max="13" width="15.66015625" style="146" customWidth="1"/>
    <col min="14" max="14" width="3.33203125" style="146" customWidth="1"/>
    <col min="15" max="15" width="11.83203125" style="147" customWidth="1"/>
    <col min="16" max="16" width="3.33203125" style="146" customWidth="1"/>
    <col min="17" max="17" width="11.83203125" style="147" customWidth="1"/>
    <col min="18" max="18" width="8" style="147" customWidth="1"/>
    <col min="19" max="20" width="12.5" style="148" customWidth="1"/>
    <col min="21" max="22" width="12.5" style="145" customWidth="1"/>
    <col min="23" max="24" width="12.5" style="144" customWidth="1"/>
    <col min="25" max="16384" width="12" style="144" customWidth="1"/>
  </cols>
  <sheetData>
    <row r="1" spans="1:10" ht="20.25" customHeight="1">
      <c r="A1" s="138" t="s">
        <v>443</v>
      </c>
      <c r="B1" s="138"/>
      <c r="C1" s="138"/>
      <c r="D1" s="139"/>
      <c r="E1" s="140"/>
      <c r="F1" s="140"/>
      <c r="G1" s="141"/>
      <c r="H1" s="141"/>
      <c r="I1" s="142"/>
      <c r="J1" s="143"/>
    </row>
    <row r="2" spans="1:21" ht="50.25" customHeight="1">
      <c r="A2" s="405" t="s">
        <v>318</v>
      </c>
      <c r="B2" s="405"/>
      <c r="C2" s="405"/>
      <c r="D2" s="405"/>
      <c r="E2" s="405"/>
      <c r="F2" s="405"/>
      <c r="G2" s="405"/>
      <c r="H2" s="405"/>
      <c r="I2" s="405"/>
      <c r="J2" s="405"/>
      <c r="K2" s="405"/>
      <c r="L2" s="405"/>
      <c r="M2" s="405"/>
      <c r="N2" s="405"/>
      <c r="O2" s="405"/>
      <c r="P2" s="405"/>
      <c r="Q2" s="405"/>
      <c r="R2" s="405"/>
      <c r="S2" s="149"/>
      <c r="T2" s="149"/>
      <c r="U2" s="149"/>
    </row>
    <row r="3" spans="1:20" ht="26.25" customHeight="1">
      <c r="A3" s="406" t="s">
        <v>440</v>
      </c>
      <c r="B3" s="406"/>
      <c r="C3" s="406"/>
      <c r="D3" s="406"/>
      <c r="E3" s="406"/>
      <c r="F3" s="406"/>
      <c r="G3" s="406"/>
      <c r="H3" s="406"/>
      <c r="I3" s="406"/>
      <c r="J3" s="406"/>
      <c r="K3" s="150"/>
      <c r="M3" s="151"/>
      <c r="N3" s="151"/>
      <c r="O3" s="152"/>
      <c r="P3" s="151"/>
      <c r="Q3" s="152"/>
      <c r="R3" s="152"/>
      <c r="S3" s="152"/>
      <c r="T3" s="152"/>
    </row>
    <row r="4" spans="1:20" ht="16.5" customHeight="1">
      <c r="A4" s="249" t="s">
        <v>244</v>
      </c>
      <c r="B4" s="291"/>
      <c r="C4" s="393" t="s">
        <v>245</v>
      </c>
      <c r="D4" s="394"/>
      <c r="E4" s="375" t="s">
        <v>246</v>
      </c>
      <c r="F4" s="376"/>
      <c r="G4" s="250"/>
      <c r="H4" s="393" t="s">
        <v>247</v>
      </c>
      <c r="I4" s="394"/>
      <c r="J4" s="395"/>
      <c r="K4" s="150"/>
      <c r="M4" s="151"/>
      <c r="N4" s="151"/>
      <c r="O4" s="152"/>
      <c r="P4" s="151"/>
      <c r="Q4" s="152"/>
      <c r="R4" s="152"/>
      <c r="S4" s="152"/>
      <c r="T4" s="152"/>
    </row>
    <row r="5" spans="1:20" ht="16.5" customHeight="1">
      <c r="A5" s="249" t="s">
        <v>248</v>
      </c>
      <c r="B5" s="291"/>
      <c r="C5" s="393" t="s">
        <v>249</v>
      </c>
      <c r="D5" s="394"/>
      <c r="E5" s="375" t="s">
        <v>250</v>
      </c>
      <c r="F5" s="376"/>
      <c r="G5" s="250"/>
      <c r="H5" s="393" t="s">
        <v>251</v>
      </c>
      <c r="I5" s="394"/>
      <c r="J5" s="395"/>
      <c r="K5" s="150"/>
      <c r="M5" s="151"/>
      <c r="N5" s="151"/>
      <c r="O5" s="152"/>
      <c r="P5" s="151"/>
      <c r="Q5" s="152"/>
      <c r="R5" s="152"/>
      <c r="S5" s="152"/>
      <c r="T5" s="152"/>
    </row>
    <row r="6" spans="1:20" ht="16.5" customHeight="1">
      <c r="A6" s="249" t="s">
        <v>252</v>
      </c>
      <c r="B6" s="291"/>
      <c r="C6" s="393" t="s">
        <v>253</v>
      </c>
      <c r="D6" s="394"/>
      <c r="E6" s="375" t="s">
        <v>254</v>
      </c>
      <c r="F6" s="376"/>
      <c r="G6" s="250"/>
      <c r="H6" s="393" t="s">
        <v>255</v>
      </c>
      <c r="I6" s="394"/>
      <c r="J6" s="395"/>
      <c r="K6" s="150"/>
      <c r="M6" s="151"/>
      <c r="N6" s="151"/>
      <c r="O6" s="152"/>
      <c r="P6" s="151"/>
      <c r="Q6" s="152"/>
      <c r="R6" s="152"/>
      <c r="S6" s="152"/>
      <c r="T6" s="152"/>
    </row>
    <row r="7" spans="1:20" ht="16.5" customHeight="1">
      <c r="A7" s="249" t="s">
        <v>256</v>
      </c>
      <c r="B7" s="291"/>
      <c r="C7" s="393" t="s">
        <v>257</v>
      </c>
      <c r="D7" s="394"/>
      <c r="E7" s="375" t="s">
        <v>258</v>
      </c>
      <c r="F7" s="376"/>
      <c r="G7" s="250"/>
      <c r="H7" s="393" t="s">
        <v>259</v>
      </c>
      <c r="I7" s="394"/>
      <c r="J7" s="395"/>
      <c r="K7" s="150"/>
      <c r="M7" s="151"/>
      <c r="N7" s="151"/>
      <c r="O7" s="152"/>
      <c r="P7" s="151"/>
      <c r="Q7" s="152"/>
      <c r="R7" s="152"/>
      <c r="S7" s="152"/>
      <c r="T7" s="152"/>
    </row>
    <row r="8" spans="1:20" ht="16.5" customHeight="1">
      <c r="A8" s="249" t="s">
        <v>260</v>
      </c>
      <c r="B8" s="291"/>
      <c r="C8" s="393" t="s">
        <v>261</v>
      </c>
      <c r="D8" s="394"/>
      <c r="E8" s="375" t="s">
        <v>262</v>
      </c>
      <c r="F8" s="376"/>
      <c r="G8" s="250"/>
      <c r="H8" s="393" t="s">
        <v>263</v>
      </c>
      <c r="I8" s="394"/>
      <c r="J8" s="395"/>
      <c r="K8" s="150"/>
      <c r="M8" s="151"/>
      <c r="N8" s="151"/>
      <c r="O8" s="152"/>
      <c r="P8" s="151"/>
      <c r="Q8" s="152"/>
      <c r="R8" s="152"/>
      <c r="S8" s="152"/>
      <c r="T8" s="152"/>
    </row>
    <row r="9" spans="1:20" ht="16.5" customHeight="1">
      <c r="A9" s="249" t="s">
        <v>264</v>
      </c>
      <c r="B9" s="292"/>
      <c r="C9" s="393" t="s">
        <v>265</v>
      </c>
      <c r="D9" s="395"/>
      <c r="E9" s="85"/>
      <c r="F9" s="85"/>
      <c r="G9" s="265"/>
      <c r="H9" s="265"/>
      <c r="I9" s="265"/>
      <c r="J9" s="265"/>
      <c r="K9" s="150"/>
      <c r="M9" s="151"/>
      <c r="N9" s="151"/>
      <c r="O9" s="152"/>
      <c r="P9" s="151"/>
      <c r="Q9" s="152"/>
      <c r="R9" s="152"/>
      <c r="S9" s="152"/>
      <c r="T9" s="152"/>
    </row>
    <row r="10" spans="1:10" ht="16.5" customHeight="1">
      <c r="A10" s="153"/>
      <c r="B10" s="153"/>
      <c r="C10" s="153"/>
      <c r="D10" s="149"/>
      <c r="E10" s="154"/>
      <c r="F10" s="154"/>
      <c r="G10" s="281"/>
      <c r="H10" s="281"/>
      <c r="I10" s="281"/>
      <c r="J10" s="281"/>
    </row>
    <row r="11" spans="1:21" ht="26.25" customHeight="1" thickBot="1">
      <c r="A11" s="407" t="s">
        <v>1</v>
      </c>
      <c r="B11" s="407"/>
      <c r="C11" s="407"/>
      <c r="D11" s="407"/>
      <c r="E11" s="407"/>
      <c r="F11" s="407"/>
      <c r="G11" s="407"/>
      <c r="H11" s="407"/>
      <c r="I11" s="407"/>
      <c r="J11" s="407"/>
      <c r="L11" s="282" t="s">
        <v>2</v>
      </c>
      <c r="M11" s="155"/>
      <c r="N11" s="155"/>
      <c r="O11" s="156"/>
      <c r="P11" s="155"/>
      <c r="Q11" s="156"/>
      <c r="R11" s="156"/>
      <c r="S11" s="157"/>
      <c r="T11" s="157"/>
      <c r="U11" s="157"/>
    </row>
    <row r="12" spans="1:21" ht="16.5" customHeight="1" thickBot="1">
      <c r="A12" s="381" t="s">
        <v>297</v>
      </c>
      <c r="B12" s="397" t="s">
        <v>81</v>
      </c>
      <c r="C12" s="398"/>
      <c r="D12" s="398"/>
      <c r="E12" s="158" t="s">
        <v>82</v>
      </c>
      <c r="F12" s="366" t="s">
        <v>5</v>
      </c>
      <c r="G12" s="366"/>
      <c r="H12" s="159"/>
      <c r="I12" s="276"/>
      <c r="J12" s="283" t="s">
        <v>6</v>
      </c>
      <c r="L12" s="160"/>
      <c r="M12" s="408"/>
      <c r="N12" s="161"/>
      <c r="O12" s="410" t="s">
        <v>83</v>
      </c>
      <c r="P12" s="411"/>
      <c r="Q12" s="412"/>
      <c r="R12" s="156"/>
      <c r="S12" s="157"/>
      <c r="T12" s="162"/>
      <c r="U12" s="163"/>
    </row>
    <row r="13" spans="1:21" ht="16.5" customHeight="1" thickBot="1" thickTop="1">
      <c r="A13" s="382"/>
      <c r="B13" s="399" t="s">
        <v>8</v>
      </c>
      <c r="C13" s="400"/>
      <c r="D13" s="400"/>
      <c r="E13" s="164"/>
      <c r="F13" s="362" t="s">
        <v>9</v>
      </c>
      <c r="G13" s="362"/>
      <c r="H13" s="165" t="s">
        <v>84</v>
      </c>
      <c r="I13" s="27">
        <f>IF(B4&lt;&gt;"",ROUNDDOWN(I12/B4,1),"")</f>
      </c>
      <c r="J13" s="284" t="s">
        <v>11</v>
      </c>
      <c r="L13" s="166"/>
      <c r="M13" s="409"/>
      <c r="N13" s="167"/>
      <c r="O13" s="168" t="s">
        <v>85</v>
      </c>
      <c r="P13" s="167"/>
      <c r="Q13" s="169" t="s">
        <v>86</v>
      </c>
      <c r="R13" s="156"/>
      <c r="S13" s="157"/>
      <c r="T13" s="162"/>
      <c r="U13" s="163"/>
    </row>
    <row r="14" spans="1:17" ht="16.5" customHeight="1" thickBot="1" thickTop="1">
      <c r="A14" s="382"/>
      <c r="B14" s="401" t="s">
        <v>87</v>
      </c>
      <c r="C14" s="402"/>
      <c r="D14" s="402"/>
      <c r="E14" s="164" t="s">
        <v>82</v>
      </c>
      <c r="F14" s="362" t="s">
        <v>15</v>
      </c>
      <c r="G14" s="362"/>
      <c r="H14" s="165"/>
      <c r="I14" s="33"/>
      <c r="J14" s="284" t="s">
        <v>6</v>
      </c>
      <c r="M14" s="34" t="s">
        <v>297</v>
      </c>
      <c r="N14" s="170" t="s">
        <v>84</v>
      </c>
      <c r="O14" s="171">
        <f>I13</f>
      </c>
      <c r="P14" s="170" t="s">
        <v>88</v>
      </c>
      <c r="Q14" s="171">
        <f>I15</f>
      </c>
    </row>
    <row r="15" spans="1:17" ht="16.5" customHeight="1" thickBot="1" thickTop="1">
      <c r="A15" s="383"/>
      <c r="B15" s="403" t="s">
        <v>8</v>
      </c>
      <c r="C15" s="404"/>
      <c r="D15" s="404"/>
      <c r="E15" s="172"/>
      <c r="F15" s="365" t="s">
        <v>17</v>
      </c>
      <c r="G15" s="365"/>
      <c r="H15" s="165" t="s">
        <v>88</v>
      </c>
      <c r="I15" s="27">
        <f>IF(B4&lt;&gt;"",ROUNDDOWN(I14/B4,1),"")</f>
      </c>
      <c r="J15" s="285" t="s">
        <v>11</v>
      </c>
      <c r="M15" s="34" t="s">
        <v>298</v>
      </c>
      <c r="N15" s="170" t="s">
        <v>89</v>
      </c>
      <c r="O15" s="171">
        <f>I17</f>
      </c>
      <c r="P15" s="170" t="s">
        <v>90</v>
      </c>
      <c r="Q15" s="171">
        <f>I19</f>
      </c>
    </row>
    <row r="16" spans="1:21" ht="16.5" customHeight="1" thickBot="1">
      <c r="A16" s="381" t="s">
        <v>299</v>
      </c>
      <c r="B16" s="397" t="s">
        <v>81</v>
      </c>
      <c r="C16" s="398"/>
      <c r="D16" s="398"/>
      <c r="E16" s="158" t="s">
        <v>82</v>
      </c>
      <c r="F16" s="366" t="s">
        <v>22</v>
      </c>
      <c r="G16" s="366"/>
      <c r="H16" s="159"/>
      <c r="I16" s="21"/>
      <c r="J16" s="283" t="s">
        <v>6</v>
      </c>
      <c r="L16" s="173"/>
      <c r="M16" s="34" t="s">
        <v>300</v>
      </c>
      <c r="N16" s="170" t="s">
        <v>91</v>
      </c>
      <c r="O16" s="171">
        <f>I21</f>
      </c>
      <c r="P16" s="170" t="s">
        <v>92</v>
      </c>
      <c r="Q16" s="171">
        <f>I23</f>
      </c>
      <c r="R16" s="173"/>
      <c r="S16" s="173"/>
      <c r="T16" s="173"/>
      <c r="U16" s="173"/>
    </row>
    <row r="17" spans="1:21" ht="16.5" customHeight="1" thickBot="1" thickTop="1">
      <c r="A17" s="382"/>
      <c r="B17" s="399" t="s">
        <v>8</v>
      </c>
      <c r="C17" s="400"/>
      <c r="D17" s="400"/>
      <c r="E17" s="164"/>
      <c r="F17" s="363" t="s">
        <v>266</v>
      </c>
      <c r="G17" s="362"/>
      <c r="H17" s="165" t="s">
        <v>89</v>
      </c>
      <c r="I17" s="27">
        <f>IF(B5&lt;&gt;"",ROUNDDOWN(I16/B5,1),"")</f>
      </c>
      <c r="J17" s="284" t="s">
        <v>11</v>
      </c>
      <c r="L17" s="173"/>
      <c r="M17" s="34" t="s">
        <v>302</v>
      </c>
      <c r="N17" s="170" t="s">
        <v>93</v>
      </c>
      <c r="O17" s="171">
        <f>I25</f>
      </c>
      <c r="P17" s="170" t="s">
        <v>94</v>
      </c>
      <c r="Q17" s="171">
        <f>I27</f>
      </c>
      <c r="R17" s="173"/>
      <c r="S17" s="173"/>
      <c r="T17" s="173"/>
      <c r="U17" s="173"/>
    </row>
    <row r="18" spans="1:21" ht="16.5" customHeight="1" thickBot="1" thickTop="1">
      <c r="A18" s="382"/>
      <c r="B18" s="401" t="s">
        <v>87</v>
      </c>
      <c r="C18" s="402"/>
      <c r="D18" s="402"/>
      <c r="E18" s="164" t="s">
        <v>82</v>
      </c>
      <c r="F18" s="362" t="s">
        <v>28</v>
      </c>
      <c r="G18" s="362"/>
      <c r="H18" s="165"/>
      <c r="I18" s="33"/>
      <c r="J18" s="284" t="s">
        <v>6</v>
      </c>
      <c r="L18" s="173"/>
      <c r="M18" s="34" t="s">
        <v>304</v>
      </c>
      <c r="N18" s="170" t="s">
        <v>95</v>
      </c>
      <c r="O18" s="171">
        <f>I29</f>
      </c>
      <c r="P18" s="170" t="s">
        <v>96</v>
      </c>
      <c r="Q18" s="171">
        <f>I31</f>
      </c>
      <c r="R18" s="173"/>
      <c r="S18" s="173"/>
      <c r="T18" s="173"/>
      <c r="U18" s="173"/>
    </row>
    <row r="19" spans="1:21" ht="16.5" customHeight="1" thickBot="1" thickTop="1">
      <c r="A19" s="383"/>
      <c r="B19" s="403" t="s">
        <v>8</v>
      </c>
      <c r="C19" s="404"/>
      <c r="D19" s="404"/>
      <c r="E19" s="172"/>
      <c r="F19" s="364" t="s">
        <v>267</v>
      </c>
      <c r="G19" s="365"/>
      <c r="H19" s="165" t="s">
        <v>90</v>
      </c>
      <c r="I19" s="27">
        <f>IF(B5&lt;&gt;"",ROUNDDOWN(I18/B5,1),"")</f>
      </c>
      <c r="J19" s="285" t="s">
        <v>11</v>
      </c>
      <c r="L19" s="173"/>
      <c r="M19" s="34" t="s">
        <v>306</v>
      </c>
      <c r="N19" s="170" t="s">
        <v>97</v>
      </c>
      <c r="O19" s="171">
        <f>I33</f>
      </c>
      <c r="P19" s="170" t="s">
        <v>98</v>
      </c>
      <c r="Q19" s="171">
        <f>I35</f>
      </c>
      <c r="R19" s="173"/>
      <c r="S19" s="173"/>
      <c r="T19" s="173"/>
      <c r="U19" s="173"/>
    </row>
    <row r="20" spans="1:21" ht="16.5" customHeight="1" thickBot="1">
      <c r="A20" s="381" t="s">
        <v>301</v>
      </c>
      <c r="B20" s="397" t="s">
        <v>81</v>
      </c>
      <c r="C20" s="398"/>
      <c r="D20" s="398"/>
      <c r="E20" s="158" t="s">
        <v>82</v>
      </c>
      <c r="F20" s="366" t="s">
        <v>22</v>
      </c>
      <c r="G20" s="366"/>
      <c r="H20" s="159"/>
      <c r="I20" s="21"/>
      <c r="J20" s="283" t="s">
        <v>6</v>
      </c>
      <c r="L20" s="173"/>
      <c r="M20" s="34" t="s">
        <v>309</v>
      </c>
      <c r="N20" s="170" t="s">
        <v>99</v>
      </c>
      <c r="O20" s="171">
        <f>I37</f>
      </c>
      <c r="P20" s="170" t="s">
        <v>100</v>
      </c>
      <c r="Q20" s="171">
        <f>I39</f>
      </c>
      <c r="R20" s="173"/>
      <c r="S20" s="173"/>
      <c r="T20" s="173"/>
      <c r="U20" s="173"/>
    </row>
    <row r="21" spans="1:21" ht="16.5" customHeight="1" thickBot="1" thickTop="1">
      <c r="A21" s="382"/>
      <c r="B21" s="399" t="s">
        <v>8</v>
      </c>
      <c r="C21" s="400"/>
      <c r="D21" s="400"/>
      <c r="E21" s="164"/>
      <c r="F21" s="363" t="s">
        <v>268</v>
      </c>
      <c r="G21" s="362"/>
      <c r="H21" s="165" t="s">
        <v>91</v>
      </c>
      <c r="I21" s="27">
        <f>IF(B6&lt;&gt;"",ROUNDDOWN(I20/B6,1),"")</f>
      </c>
      <c r="J21" s="284" t="s">
        <v>11</v>
      </c>
      <c r="L21" s="173"/>
      <c r="M21" s="34" t="s">
        <v>311</v>
      </c>
      <c r="N21" s="170" t="s">
        <v>101</v>
      </c>
      <c r="O21" s="171">
        <f>I41</f>
      </c>
      <c r="P21" s="170" t="s">
        <v>102</v>
      </c>
      <c r="Q21" s="171">
        <f>I43</f>
      </c>
      <c r="R21" s="173"/>
      <c r="S21" s="173"/>
      <c r="T21" s="173"/>
      <c r="U21" s="173"/>
    </row>
    <row r="22" spans="1:21" ht="16.5" customHeight="1" thickBot="1" thickTop="1">
      <c r="A22" s="382"/>
      <c r="B22" s="401" t="s">
        <v>87</v>
      </c>
      <c r="C22" s="402"/>
      <c r="D22" s="402"/>
      <c r="E22" s="164" t="s">
        <v>82</v>
      </c>
      <c r="F22" s="362" t="s">
        <v>28</v>
      </c>
      <c r="G22" s="362"/>
      <c r="H22" s="165"/>
      <c r="I22" s="33"/>
      <c r="J22" s="284" t="s">
        <v>6</v>
      </c>
      <c r="L22" s="173"/>
      <c r="M22" s="34" t="s">
        <v>313</v>
      </c>
      <c r="N22" s="170" t="s">
        <v>103</v>
      </c>
      <c r="O22" s="171">
        <f>I45</f>
      </c>
      <c r="P22" s="170" t="s">
        <v>104</v>
      </c>
      <c r="Q22" s="171">
        <f>I47</f>
      </c>
      <c r="R22" s="173"/>
      <c r="S22" s="173"/>
      <c r="T22" s="173"/>
      <c r="U22" s="173"/>
    </row>
    <row r="23" spans="1:21" ht="16.5" customHeight="1" thickBot="1" thickTop="1">
      <c r="A23" s="383"/>
      <c r="B23" s="403" t="s">
        <v>8</v>
      </c>
      <c r="C23" s="404"/>
      <c r="D23" s="404"/>
      <c r="E23" s="172"/>
      <c r="F23" s="364" t="s">
        <v>269</v>
      </c>
      <c r="G23" s="365"/>
      <c r="H23" s="165" t="s">
        <v>92</v>
      </c>
      <c r="I23" s="27">
        <f>IF(B6&lt;&gt;"",ROUNDDOWN(I22/B6,1),"")</f>
      </c>
      <c r="J23" s="285" t="s">
        <v>11</v>
      </c>
      <c r="L23" s="173"/>
      <c r="M23" s="34" t="s">
        <v>315</v>
      </c>
      <c r="N23" s="170" t="s">
        <v>105</v>
      </c>
      <c r="O23" s="171">
        <f>I49</f>
      </c>
      <c r="P23" s="170" t="s">
        <v>106</v>
      </c>
      <c r="Q23" s="171">
        <f>I51</f>
      </c>
      <c r="R23" s="173"/>
      <c r="S23" s="173"/>
      <c r="T23" s="173"/>
      <c r="U23" s="173"/>
    </row>
    <row r="24" spans="1:21" ht="16.5" customHeight="1" thickBot="1">
      <c r="A24" s="381" t="s">
        <v>303</v>
      </c>
      <c r="B24" s="397" t="s">
        <v>81</v>
      </c>
      <c r="C24" s="398"/>
      <c r="D24" s="398"/>
      <c r="E24" s="158" t="s">
        <v>82</v>
      </c>
      <c r="F24" s="366" t="s">
        <v>22</v>
      </c>
      <c r="G24" s="366"/>
      <c r="H24" s="159"/>
      <c r="I24" s="21"/>
      <c r="J24" s="283" t="s">
        <v>6</v>
      </c>
      <c r="L24" s="173"/>
      <c r="M24" s="34" t="s">
        <v>316</v>
      </c>
      <c r="N24" s="174" t="s">
        <v>107</v>
      </c>
      <c r="O24" s="175">
        <f>I53</f>
      </c>
      <c r="P24" s="174" t="s">
        <v>108</v>
      </c>
      <c r="Q24" s="175">
        <f>I55</f>
      </c>
      <c r="R24" s="173"/>
      <c r="S24" s="173"/>
      <c r="T24" s="173"/>
      <c r="U24" s="173"/>
    </row>
    <row r="25" spans="1:21" ht="16.5" customHeight="1" thickBot="1" thickTop="1">
      <c r="A25" s="382"/>
      <c r="B25" s="399" t="s">
        <v>8</v>
      </c>
      <c r="C25" s="400"/>
      <c r="D25" s="400"/>
      <c r="E25" s="164"/>
      <c r="F25" s="363" t="s">
        <v>270</v>
      </c>
      <c r="G25" s="362"/>
      <c r="H25" s="165" t="s">
        <v>93</v>
      </c>
      <c r="I25" s="27">
        <f>IF(B7&lt;&gt;"",ROUNDDOWN(I24/B7,1),"")</f>
      </c>
      <c r="J25" s="284" t="s">
        <v>11</v>
      </c>
      <c r="L25" s="173"/>
      <c r="M25" s="176" t="s">
        <v>109</v>
      </c>
      <c r="N25" s="176"/>
      <c r="O25" s="177">
        <f>IF((SUM(O14:O24))&lt;&gt;0,SUM(O14:O24),"")</f>
      </c>
      <c r="P25" s="176"/>
      <c r="Q25" s="177">
        <f>SUM(Q14:Q24)</f>
        <v>0</v>
      </c>
      <c r="R25" s="173"/>
      <c r="S25" s="173"/>
      <c r="T25" s="173"/>
      <c r="U25" s="173"/>
    </row>
    <row r="26" spans="1:21" ht="16.5" customHeight="1" thickBot="1" thickTop="1">
      <c r="A26" s="382"/>
      <c r="B26" s="401" t="s">
        <v>87</v>
      </c>
      <c r="C26" s="402"/>
      <c r="D26" s="402"/>
      <c r="E26" s="164" t="s">
        <v>82</v>
      </c>
      <c r="F26" s="362" t="s">
        <v>28</v>
      </c>
      <c r="G26" s="362"/>
      <c r="H26" s="165"/>
      <c r="I26" s="33"/>
      <c r="J26" s="284" t="s">
        <v>6</v>
      </c>
      <c r="L26" s="173"/>
      <c r="M26" s="178"/>
      <c r="N26" s="178"/>
      <c r="O26" s="173"/>
      <c r="P26" s="178"/>
      <c r="Q26" s="173"/>
      <c r="R26" s="173"/>
      <c r="S26" s="173"/>
      <c r="T26" s="173"/>
      <c r="U26" s="173"/>
    </row>
    <row r="27" spans="1:21" ht="16.5" customHeight="1" thickBot="1" thickTop="1">
      <c r="A27" s="383"/>
      <c r="B27" s="403" t="s">
        <v>8</v>
      </c>
      <c r="C27" s="404"/>
      <c r="D27" s="404"/>
      <c r="E27" s="172"/>
      <c r="F27" s="364" t="s">
        <v>271</v>
      </c>
      <c r="G27" s="365"/>
      <c r="H27" s="165" t="s">
        <v>94</v>
      </c>
      <c r="I27" s="27">
        <f>IF(B7&lt;&gt;"",ROUNDDOWN(I26/B7,1),"")</f>
      </c>
      <c r="J27" s="285" t="s">
        <v>11</v>
      </c>
      <c r="L27" s="173"/>
      <c r="M27" s="144"/>
      <c r="N27" s="144"/>
      <c r="O27" s="179" t="s">
        <v>321</v>
      </c>
      <c r="P27" s="144"/>
      <c r="Q27" s="179" t="s">
        <v>322</v>
      </c>
      <c r="R27" s="144"/>
      <c r="S27" s="144"/>
      <c r="T27" s="144"/>
      <c r="U27" s="173"/>
    </row>
    <row r="28" spans="1:21" ht="16.5" customHeight="1" thickBot="1">
      <c r="A28" s="381" t="s">
        <v>305</v>
      </c>
      <c r="B28" s="397" t="s">
        <v>81</v>
      </c>
      <c r="C28" s="398"/>
      <c r="D28" s="398"/>
      <c r="E28" s="158" t="s">
        <v>82</v>
      </c>
      <c r="F28" s="366" t="s">
        <v>22</v>
      </c>
      <c r="G28" s="366"/>
      <c r="H28" s="159"/>
      <c r="I28" s="21"/>
      <c r="J28" s="283" t="s">
        <v>6</v>
      </c>
      <c r="L28" s="173"/>
      <c r="M28" s="144"/>
      <c r="N28" s="144"/>
      <c r="O28" s="144"/>
      <c r="P28" s="144"/>
      <c r="Q28" s="144"/>
      <c r="R28" s="144"/>
      <c r="S28" s="144"/>
      <c r="T28" s="144"/>
      <c r="U28" s="173"/>
    </row>
    <row r="29" spans="1:21" ht="16.5" customHeight="1" thickBot="1" thickTop="1">
      <c r="A29" s="382"/>
      <c r="B29" s="399" t="s">
        <v>8</v>
      </c>
      <c r="C29" s="400"/>
      <c r="D29" s="400"/>
      <c r="E29" s="164"/>
      <c r="F29" s="363" t="s">
        <v>272</v>
      </c>
      <c r="G29" s="362"/>
      <c r="H29" s="165" t="s">
        <v>95</v>
      </c>
      <c r="I29" s="27">
        <f>IF(B8&lt;&gt;"",ROUNDDOWN(I28/B8,1),"")</f>
      </c>
      <c r="J29" s="284" t="s">
        <v>11</v>
      </c>
      <c r="L29" s="144"/>
      <c r="M29" s="180" t="s">
        <v>110</v>
      </c>
      <c r="N29" s="181"/>
      <c r="O29" s="286">
        <f>IF(SUM(O14:O24)&lt;&gt;0,ROUNDDOWN(AVERAGE(O14:O24),1),"")</f>
      </c>
      <c r="P29" s="181"/>
      <c r="Q29" s="286">
        <f>IF(SUM(Q14:Q24)&lt;&gt;0,ROUNDDOWN(AVERAGE(Q14:Q24),1),"")</f>
      </c>
      <c r="R29" s="144"/>
      <c r="S29" s="173"/>
      <c r="T29" s="173"/>
      <c r="U29" s="173"/>
    </row>
    <row r="30" spans="1:21" ht="16.5" customHeight="1" thickBot="1" thickTop="1">
      <c r="A30" s="382"/>
      <c r="B30" s="401" t="s">
        <v>87</v>
      </c>
      <c r="C30" s="402"/>
      <c r="D30" s="402"/>
      <c r="E30" s="164" t="s">
        <v>82</v>
      </c>
      <c r="F30" s="362" t="s">
        <v>28</v>
      </c>
      <c r="G30" s="362"/>
      <c r="H30" s="165"/>
      <c r="I30" s="33"/>
      <c r="J30" s="284" t="s">
        <v>6</v>
      </c>
      <c r="L30" s="144"/>
      <c r="M30" s="280" t="s">
        <v>292</v>
      </c>
      <c r="N30" s="182"/>
      <c r="O30" s="144"/>
      <c r="P30" s="182"/>
      <c r="Q30" s="144"/>
      <c r="R30" s="144"/>
      <c r="T30" s="183"/>
      <c r="U30" s="173"/>
    </row>
    <row r="31" spans="1:21" ht="16.5" customHeight="1" thickBot="1" thickTop="1">
      <c r="A31" s="383"/>
      <c r="B31" s="403" t="s">
        <v>8</v>
      </c>
      <c r="C31" s="404"/>
      <c r="D31" s="404"/>
      <c r="E31" s="172"/>
      <c r="F31" s="364" t="s">
        <v>277</v>
      </c>
      <c r="G31" s="365"/>
      <c r="H31" s="165" t="s">
        <v>96</v>
      </c>
      <c r="I31" s="27">
        <f>IF(B8&lt;&gt;"",ROUNDDOWN(I30/B8,1),"")</f>
      </c>
      <c r="J31" s="285" t="s">
        <v>11</v>
      </c>
      <c r="L31" s="144"/>
      <c r="M31" s="178"/>
      <c r="N31" s="178"/>
      <c r="O31" s="173"/>
      <c r="P31" s="178"/>
      <c r="Q31" s="173"/>
      <c r="R31" s="173"/>
      <c r="U31" s="173"/>
    </row>
    <row r="32" spans="1:21" ht="16.5" customHeight="1" thickBot="1" thickTop="1">
      <c r="A32" s="381" t="s">
        <v>307</v>
      </c>
      <c r="B32" s="397" t="s">
        <v>81</v>
      </c>
      <c r="C32" s="398"/>
      <c r="D32" s="398"/>
      <c r="E32" s="158" t="s">
        <v>82</v>
      </c>
      <c r="F32" s="366" t="s">
        <v>22</v>
      </c>
      <c r="G32" s="366"/>
      <c r="H32" s="159"/>
      <c r="I32" s="21"/>
      <c r="J32" s="283" t="s">
        <v>6</v>
      </c>
      <c r="L32" s="184" t="s">
        <v>323</v>
      </c>
      <c r="M32" s="185">
        <f>Q29</f>
      </c>
      <c r="N32" s="186"/>
      <c r="O32" s="187" t="s">
        <v>111</v>
      </c>
      <c r="P32" s="186"/>
      <c r="Q32" s="187"/>
      <c r="R32" s="183"/>
      <c r="T32" s="183"/>
      <c r="U32" s="173"/>
    </row>
    <row r="33" spans="1:21" ht="16.5" customHeight="1" thickBot="1" thickTop="1">
      <c r="A33" s="382"/>
      <c r="B33" s="399" t="s">
        <v>8</v>
      </c>
      <c r="C33" s="400"/>
      <c r="D33" s="400"/>
      <c r="E33" s="164"/>
      <c r="F33" s="363" t="s">
        <v>278</v>
      </c>
      <c r="G33" s="362"/>
      <c r="H33" s="165" t="s">
        <v>97</v>
      </c>
      <c r="I33" s="27">
        <f>IF(B9&lt;&gt;"",ROUNDDOWN(I32/B9,1),"")</f>
      </c>
      <c r="J33" s="284" t="s">
        <v>11</v>
      </c>
      <c r="L33" s="184"/>
      <c r="M33" s="188"/>
      <c r="N33" s="188"/>
      <c r="O33" s="189" t="s">
        <v>112</v>
      </c>
      <c r="P33" s="188"/>
      <c r="Q33" s="190">
        <f>IF(M32&lt;&gt;"",(M32/M34)*100,"")</f>
      </c>
      <c r="R33" s="191" t="s">
        <v>113</v>
      </c>
      <c r="T33" s="173"/>
      <c r="U33" s="173"/>
    </row>
    <row r="34" spans="1:21" ht="16.5" customHeight="1" thickBot="1" thickTop="1">
      <c r="A34" s="382"/>
      <c r="B34" s="401" t="s">
        <v>87</v>
      </c>
      <c r="C34" s="402"/>
      <c r="D34" s="402"/>
      <c r="E34" s="164" t="s">
        <v>82</v>
      </c>
      <c r="F34" s="362" t="s">
        <v>28</v>
      </c>
      <c r="G34" s="362"/>
      <c r="H34" s="165"/>
      <c r="I34" s="33"/>
      <c r="J34" s="284" t="s">
        <v>6</v>
      </c>
      <c r="L34" s="192" t="s">
        <v>324</v>
      </c>
      <c r="M34" s="193">
        <f>O29</f>
      </c>
      <c r="N34" s="194"/>
      <c r="O34" s="195" t="s">
        <v>111</v>
      </c>
      <c r="P34" s="194"/>
      <c r="Q34" s="195"/>
      <c r="R34" s="195"/>
      <c r="S34" s="173"/>
      <c r="T34" s="173"/>
      <c r="U34" s="173"/>
    </row>
    <row r="35" spans="1:21" ht="16.5" customHeight="1" thickBot="1" thickTop="1">
      <c r="A35" s="383"/>
      <c r="B35" s="403" t="s">
        <v>8</v>
      </c>
      <c r="C35" s="404"/>
      <c r="D35" s="404"/>
      <c r="E35" s="172"/>
      <c r="F35" s="364" t="s">
        <v>273</v>
      </c>
      <c r="G35" s="365"/>
      <c r="H35" s="165" t="s">
        <v>98</v>
      </c>
      <c r="I35" s="27">
        <f>IF(B9&lt;&gt;"",ROUNDDOWN(I34/B9,1),"")</f>
      </c>
      <c r="J35" s="285" t="s">
        <v>11</v>
      </c>
      <c r="L35" s="173"/>
      <c r="M35" s="173"/>
      <c r="N35" s="173"/>
      <c r="O35" s="173"/>
      <c r="P35" s="173"/>
      <c r="R35" s="173"/>
      <c r="S35" s="173"/>
      <c r="T35" s="173"/>
      <c r="U35" s="173"/>
    </row>
    <row r="36" spans="1:21" ht="16.5" customHeight="1" thickBot="1">
      <c r="A36" s="381" t="s">
        <v>310</v>
      </c>
      <c r="B36" s="397" t="s">
        <v>81</v>
      </c>
      <c r="C36" s="398"/>
      <c r="D36" s="398"/>
      <c r="E36" s="158" t="s">
        <v>82</v>
      </c>
      <c r="F36" s="366" t="s">
        <v>22</v>
      </c>
      <c r="G36" s="366"/>
      <c r="H36" s="159"/>
      <c r="I36" s="21"/>
      <c r="J36" s="283" t="s">
        <v>6</v>
      </c>
      <c r="L36" s="144"/>
      <c r="M36" s="396" t="s">
        <v>243</v>
      </c>
      <c r="N36" s="396"/>
      <c r="O36" s="396"/>
      <c r="P36" s="396"/>
      <c r="Q36" s="396"/>
      <c r="R36" s="396"/>
      <c r="S36" s="173"/>
      <c r="T36" s="173"/>
      <c r="U36" s="173"/>
    </row>
    <row r="37" spans="1:21" ht="16.5" customHeight="1" thickBot="1" thickTop="1">
      <c r="A37" s="382"/>
      <c r="B37" s="399" t="s">
        <v>8</v>
      </c>
      <c r="C37" s="400"/>
      <c r="D37" s="400"/>
      <c r="E37" s="164"/>
      <c r="F37" s="363" t="s">
        <v>274</v>
      </c>
      <c r="G37" s="362"/>
      <c r="H37" s="165" t="s">
        <v>99</v>
      </c>
      <c r="I37" s="27">
        <f>IF(G4&lt;&gt;"",ROUNDDOWN(I36/G4,1),"")</f>
      </c>
      <c r="J37" s="284" t="s">
        <v>11</v>
      </c>
      <c r="L37" s="173"/>
      <c r="M37" s="396"/>
      <c r="N37" s="396"/>
      <c r="O37" s="396"/>
      <c r="P37" s="396"/>
      <c r="Q37" s="396"/>
      <c r="R37" s="396"/>
      <c r="S37" s="173"/>
      <c r="T37" s="173"/>
      <c r="U37" s="173"/>
    </row>
    <row r="38" spans="1:21" ht="16.5" customHeight="1" thickBot="1" thickTop="1">
      <c r="A38" s="382"/>
      <c r="B38" s="401" t="s">
        <v>87</v>
      </c>
      <c r="C38" s="402"/>
      <c r="D38" s="402"/>
      <c r="E38" s="164" t="s">
        <v>82</v>
      </c>
      <c r="F38" s="362" t="s">
        <v>28</v>
      </c>
      <c r="G38" s="362"/>
      <c r="H38" s="165"/>
      <c r="I38" s="33"/>
      <c r="J38" s="284" t="s">
        <v>6</v>
      </c>
      <c r="L38" s="173"/>
      <c r="M38" s="396"/>
      <c r="N38" s="396"/>
      <c r="O38" s="396"/>
      <c r="P38" s="396"/>
      <c r="Q38" s="396"/>
      <c r="R38" s="396"/>
      <c r="S38" s="173"/>
      <c r="T38" s="173"/>
      <c r="U38" s="173"/>
    </row>
    <row r="39" spans="1:21" ht="16.5" customHeight="1" thickBot="1" thickTop="1">
      <c r="A39" s="383"/>
      <c r="B39" s="403" t="s">
        <v>8</v>
      </c>
      <c r="C39" s="404"/>
      <c r="D39" s="404"/>
      <c r="E39" s="172"/>
      <c r="F39" s="364" t="s">
        <v>275</v>
      </c>
      <c r="G39" s="365"/>
      <c r="H39" s="165" t="s">
        <v>100</v>
      </c>
      <c r="I39" s="27">
        <f>IF(G4&lt;&gt;"",ROUNDDOWN(I38/G4,1),"")</f>
      </c>
      <c r="J39" s="285" t="s">
        <v>11</v>
      </c>
      <c r="L39" s="173"/>
      <c r="M39" s="396"/>
      <c r="N39" s="396"/>
      <c r="O39" s="396"/>
      <c r="P39" s="396"/>
      <c r="Q39" s="396"/>
      <c r="R39" s="396"/>
      <c r="S39" s="173"/>
      <c r="T39" s="173"/>
      <c r="U39" s="173"/>
    </row>
    <row r="40" spans="1:21" ht="16.5" customHeight="1" thickBot="1">
      <c r="A40" s="381" t="s">
        <v>312</v>
      </c>
      <c r="B40" s="397" t="s">
        <v>81</v>
      </c>
      <c r="C40" s="398"/>
      <c r="D40" s="398"/>
      <c r="E40" s="158" t="s">
        <v>82</v>
      </c>
      <c r="F40" s="366" t="s">
        <v>22</v>
      </c>
      <c r="G40" s="366"/>
      <c r="H40" s="159"/>
      <c r="I40" s="21"/>
      <c r="J40" s="283" t="s">
        <v>6</v>
      </c>
      <c r="L40" s="173"/>
      <c r="M40" s="396"/>
      <c r="N40" s="396"/>
      <c r="O40" s="396"/>
      <c r="P40" s="396"/>
      <c r="Q40" s="396"/>
      <c r="R40" s="396"/>
      <c r="S40" s="173"/>
      <c r="T40" s="173"/>
      <c r="U40" s="173"/>
    </row>
    <row r="41" spans="1:21" ht="16.5" customHeight="1" thickBot="1" thickTop="1">
      <c r="A41" s="382"/>
      <c r="B41" s="399" t="s">
        <v>8</v>
      </c>
      <c r="C41" s="400"/>
      <c r="D41" s="400"/>
      <c r="E41" s="164"/>
      <c r="F41" s="363" t="s">
        <v>276</v>
      </c>
      <c r="G41" s="362"/>
      <c r="H41" s="165" t="s">
        <v>101</v>
      </c>
      <c r="I41" s="27">
        <f>IF(G5&lt;&gt;"",ROUNDDOWN(I40/G5,1),"")</f>
      </c>
      <c r="J41" s="284" t="s">
        <v>11</v>
      </c>
      <c r="L41" s="173"/>
      <c r="M41" s="396"/>
      <c r="N41" s="396"/>
      <c r="O41" s="396"/>
      <c r="P41" s="396"/>
      <c r="Q41" s="396"/>
      <c r="R41" s="396"/>
      <c r="S41" s="173"/>
      <c r="T41" s="173"/>
      <c r="U41" s="173"/>
    </row>
    <row r="42" spans="1:21" ht="16.5" customHeight="1" thickBot="1" thickTop="1">
      <c r="A42" s="382"/>
      <c r="B42" s="401" t="s">
        <v>87</v>
      </c>
      <c r="C42" s="402"/>
      <c r="D42" s="402"/>
      <c r="E42" s="164" t="s">
        <v>82</v>
      </c>
      <c r="F42" s="362" t="s">
        <v>28</v>
      </c>
      <c r="G42" s="362"/>
      <c r="H42" s="165"/>
      <c r="I42" s="33"/>
      <c r="J42" s="284" t="s">
        <v>6</v>
      </c>
      <c r="L42" s="173"/>
      <c r="M42" s="247"/>
      <c r="N42" s="247"/>
      <c r="O42" s="247"/>
      <c r="P42" s="247"/>
      <c r="Q42" s="247"/>
      <c r="R42" s="247"/>
      <c r="S42" s="173"/>
      <c r="T42" s="173"/>
      <c r="U42" s="173"/>
    </row>
    <row r="43" spans="1:21" ht="16.5" customHeight="1" thickBot="1" thickTop="1">
      <c r="A43" s="383"/>
      <c r="B43" s="403" t="s">
        <v>8</v>
      </c>
      <c r="C43" s="404"/>
      <c r="D43" s="404"/>
      <c r="E43" s="172"/>
      <c r="F43" s="364" t="s">
        <v>279</v>
      </c>
      <c r="G43" s="365"/>
      <c r="H43" s="165" t="s">
        <v>102</v>
      </c>
      <c r="I43" s="27">
        <f>IF(G5&lt;&gt;"",ROUNDDOWN(I42/G5,1),"")</f>
      </c>
      <c r="J43" s="285" t="s">
        <v>11</v>
      </c>
      <c r="L43" s="173"/>
      <c r="M43" s="247"/>
      <c r="N43" s="247"/>
      <c r="O43" s="247"/>
      <c r="P43" s="247"/>
      <c r="Q43" s="247"/>
      <c r="R43" s="247"/>
      <c r="S43" s="173"/>
      <c r="T43" s="173"/>
      <c r="U43" s="173"/>
    </row>
    <row r="44" spans="1:21" ht="16.5" customHeight="1" thickBot="1">
      <c r="A44" s="381" t="s">
        <v>314</v>
      </c>
      <c r="B44" s="397" t="s">
        <v>81</v>
      </c>
      <c r="C44" s="398"/>
      <c r="D44" s="398"/>
      <c r="E44" s="158" t="s">
        <v>82</v>
      </c>
      <c r="F44" s="366" t="s">
        <v>22</v>
      </c>
      <c r="G44" s="366"/>
      <c r="H44" s="159"/>
      <c r="I44" s="21"/>
      <c r="J44" s="283" t="s">
        <v>6</v>
      </c>
      <c r="L44" s="173"/>
      <c r="M44" s="247"/>
      <c r="N44" s="247"/>
      <c r="O44" s="247"/>
      <c r="P44" s="247"/>
      <c r="Q44" s="247"/>
      <c r="R44" s="247"/>
      <c r="S44" s="173"/>
      <c r="T44" s="173"/>
      <c r="U44" s="173"/>
    </row>
    <row r="45" spans="1:21" ht="16.5" customHeight="1" thickBot="1" thickTop="1">
      <c r="A45" s="382"/>
      <c r="B45" s="399" t="s">
        <v>8</v>
      </c>
      <c r="C45" s="400"/>
      <c r="D45" s="400"/>
      <c r="E45" s="164"/>
      <c r="F45" s="363" t="s">
        <v>280</v>
      </c>
      <c r="G45" s="362"/>
      <c r="H45" s="165" t="s">
        <v>103</v>
      </c>
      <c r="I45" s="27">
        <f>IF(G6&lt;&gt;"",ROUNDDOWN(I44/G6,1),"")</f>
      </c>
      <c r="J45" s="284" t="s">
        <v>11</v>
      </c>
      <c r="L45" s="173"/>
      <c r="M45" s="178"/>
      <c r="N45" s="178"/>
      <c r="O45" s="173"/>
      <c r="P45" s="178"/>
      <c r="Q45" s="173"/>
      <c r="R45" s="173"/>
      <c r="S45" s="173"/>
      <c r="T45" s="173"/>
      <c r="U45" s="173"/>
    </row>
    <row r="46" spans="1:21" ht="16.5" customHeight="1" thickBot="1" thickTop="1">
      <c r="A46" s="382"/>
      <c r="B46" s="401" t="s">
        <v>87</v>
      </c>
      <c r="C46" s="402"/>
      <c r="D46" s="402"/>
      <c r="E46" s="164" t="s">
        <v>82</v>
      </c>
      <c r="F46" s="362" t="s">
        <v>28</v>
      </c>
      <c r="G46" s="362"/>
      <c r="H46" s="165"/>
      <c r="I46" s="33"/>
      <c r="J46" s="284" t="s">
        <v>6</v>
      </c>
      <c r="L46" s="173"/>
      <c r="M46" s="178"/>
      <c r="N46" s="178"/>
      <c r="O46" s="173"/>
      <c r="P46" s="178"/>
      <c r="Q46" s="173"/>
      <c r="R46" s="173"/>
      <c r="S46" s="173"/>
      <c r="T46" s="173"/>
      <c r="U46" s="173"/>
    </row>
    <row r="47" spans="1:21" ht="16.5" customHeight="1" thickBot="1" thickTop="1">
      <c r="A47" s="383"/>
      <c r="B47" s="403" t="s">
        <v>8</v>
      </c>
      <c r="C47" s="404"/>
      <c r="D47" s="404"/>
      <c r="E47" s="172"/>
      <c r="F47" s="364" t="s">
        <v>281</v>
      </c>
      <c r="G47" s="365"/>
      <c r="H47" s="165" t="s">
        <v>104</v>
      </c>
      <c r="I47" s="27">
        <f>IF(G6&lt;&gt;"",ROUNDDOWN(I46/G6,1),"")</f>
      </c>
      <c r="J47" s="285" t="s">
        <v>11</v>
      </c>
      <c r="L47" s="173"/>
      <c r="M47" s="178"/>
      <c r="N47" s="178"/>
      <c r="O47" s="173"/>
      <c r="P47" s="178"/>
      <c r="Q47" s="173"/>
      <c r="R47" s="173"/>
      <c r="S47" s="173"/>
      <c r="T47" s="173"/>
      <c r="U47" s="173"/>
    </row>
    <row r="48" spans="1:21" ht="16.5" customHeight="1" thickBot="1">
      <c r="A48" s="381" t="s">
        <v>315</v>
      </c>
      <c r="B48" s="397" t="s">
        <v>81</v>
      </c>
      <c r="C48" s="398"/>
      <c r="D48" s="398"/>
      <c r="E48" s="158" t="s">
        <v>82</v>
      </c>
      <c r="F48" s="366" t="s">
        <v>22</v>
      </c>
      <c r="G48" s="366"/>
      <c r="H48" s="159"/>
      <c r="I48" s="21"/>
      <c r="J48" s="283" t="s">
        <v>6</v>
      </c>
      <c r="L48" s="173"/>
      <c r="M48" s="178"/>
      <c r="N48" s="178"/>
      <c r="O48" s="173"/>
      <c r="P48" s="178"/>
      <c r="Q48" s="173"/>
      <c r="R48" s="173"/>
      <c r="S48" s="173"/>
      <c r="T48" s="173"/>
      <c r="U48" s="173"/>
    </row>
    <row r="49" spans="1:21" ht="16.5" customHeight="1" thickBot="1" thickTop="1">
      <c r="A49" s="382"/>
      <c r="B49" s="399" t="s">
        <v>8</v>
      </c>
      <c r="C49" s="400"/>
      <c r="D49" s="400"/>
      <c r="E49" s="164"/>
      <c r="F49" s="363" t="s">
        <v>282</v>
      </c>
      <c r="G49" s="362"/>
      <c r="H49" s="165" t="s">
        <v>105</v>
      </c>
      <c r="I49" s="27">
        <f>IF(G7&lt;&gt;"",ROUNDDOWN(I48/G7,1),"")</f>
      </c>
      <c r="J49" s="284" t="s">
        <v>11</v>
      </c>
      <c r="L49" s="173"/>
      <c r="M49" s="178"/>
      <c r="N49" s="178"/>
      <c r="O49" s="173"/>
      <c r="P49" s="178"/>
      <c r="Q49" s="173"/>
      <c r="R49" s="173"/>
      <c r="S49" s="173"/>
      <c r="T49" s="173"/>
      <c r="U49" s="173"/>
    </row>
    <row r="50" spans="1:21" ht="16.5" customHeight="1" thickBot="1" thickTop="1">
      <c r="A50" s="382"/>
      <c r="B50" s="401" t="s">
        <v>87</v>
      </c>
      <c r="C50" s="402"/>
      <c r="D50" s="402"/>
      <c r="E50" s="164" t="s">
        <v>82</v>
      </c>
      <c r="F50" s="362" t="s">
        <v>28</v>
      </c>
      <c r="G50" s="362"/>
      <c r="H50" s="165"/>
      <c r="I50" s="33"/>
      <c r="J50" s="284" t="s">
        <v>6</v>
      </c>
      <c r="L50" s="173"/>
      <c r="M50" s="178"/>
      <c r="N50" s="178"/>
      <c r="O50" s="173"/>
      <c r="P50" s="178"/>
      <c r="Q50" s="173"/>
      <c r="R50" s="173"/>
      <c r="S50" s="173"/>
      <c r="T50" s="173"/>
      <c r="U50" s="173"/>
    </row>
    <row r="51" spans="1:21" ht="16.5" customHeight="1" thickBot="1" thickTop="1">
      <c r="A51" s="383"/>
      <c r="B51" s="403" t="s">
        <v>8</v>
      </c>
      <c r="C51" s="404"/>
      <c r="D51" s="404"/>
      <c r="E51" s="172"/>
      <c r="F51" s="364" t="s">
        <v>283</v>
      </c>
      <c r="G51" s="365"/>
      <c r="H51" s="165" t="s">
        <v>106</v>
      </c>
      <c r="I51" s="27">
        <f>IF(G7&lt;&gt;"",ROUNDDOWN(I50/G7,1),"")</f>
      </c>
      <c r="J51" s="285" t="s">
        <v>11</v>
      </c>
      <c r="L51" s="173"/>
      <c r="M51" s="178"/>
      <c r="N51" s="178"/>
      <c r="O51" s="173"/>
      <c r="P51" s="178"/>
      <c r="Q51" s="173"/>
      <c r="R51" s="173"/>
      <c r="S51" s="173"/>
      <c r="T51" s="173"/>
      <c r="U51" s="173"/>
    </row>
    <row r="52" spans="1:21" ht="16.5" customHeight="1" thickBot="1">
      <c r="A52" s="381" t="s">
        <v>316</v>
      </c>
      <c r="B52" s="397" t="s">
        <v>81</v>
      </c>
      <c r="C52" s="398"/>
      <c r="D52" s="398"/>
      <c r="E52" s="158" t="s">
        <v>82</v>
      </c>
      <c r="F52" s="366" t="s">
        <v>22</v>
      </c>
      <c r="G52" s="366"/>
      <c r="H52" s="159"/>
      <c r="I52" s="21"/>
      <c r="J52" s="283" t="s">
        <v>6</v>
      </c>
      <c r="L52" s="173"/>
      <c r="M52" s="178"/>
      <c r="N52" s="178"/>
      <c r="O52" s="173"/>
      <c r="P52" s="178"/>
      <c r="Q52" s="173"/>
      <c r="R52" s="173"/>
      <c r="S52" s="173"/>
      <c r="T52" s="173"/>
      <c r="U52" s="173"/>
    </row>
    <row r="53" spans="1:21" ht="16.5" customHeight="1" thickBot="1" thickTop="1">
      <c r="A53" s="382"/>
      <c r="B53" s="399" t="s">
        <v>8</v>
      </c>
      <c r="C53" s="400"/>
      <c r="D53" s="400"/>
      <c r="E53" s="164"/>
      <c r="F53" s="363" t="s">
        <v>284</v>
      </c>
      <c r="G53" s="362"/>
      <c r="H53" s="165" t="s">
        <v>107</v>
      </c>
      <c r="I53" s="27">
        <f>IF(G8&lt;&gt;"",ROUNDDOWN(I52/G8,1),"")</f>
      </c>
      <c r="J53" s="284" t="s">
        <v>11</v>
      </c>
      <c r="L53" s="173"/>
      <c r="M53" s="178"/>
      <c r="N53" s="178"/>
      <c r="O53" s="173"/>
      <c r="P53" s="178"/>
      <c r="Q53" s="173"/>
      <c r="R53" s="173"/>
      <c r="S53" s="173"/>
      <c r="T53" s="173"/>
      <c r="U53" s="173"/>
    </row>
    <row r="54" spans="1:21" ht="16.5" customHeight="1" thickBot="1" thickTop="1">
      <c r="A54" s="382"/>
      <c r="B54" s="401" t="s">
        <v>87</v>
      </c>
      <c r="C54" s="402"/>
      <c r="D54" s="402"/>
      <c r="E54" s="164" t="s">
        <v>82</v>
      </c>
      <c r="F54" s="362" t="s">
        <v>28</v>
      </c>
      <c r="G54" s="362"/>
      <c r="H54" s="165"/>
      <c r="I54" s="33"/>
      <c r="J54" s="284" t="s">
        <v>6</v>
      </c>
      <c r="L54" s="173"/>
      <c r="M54" s="178"/>
      <c r="N54" s="178"/>
      <c r="O54" s="173"/>
      <c r="P54" s="178"/>
      <c r="Q54" s="173"/>
      <c r="R54" s="173"/>
      <c r="S54" s="173"/>
      <c r="T54" s="173"/>
      <c r="U54" s="173"/>
    </row>
    <row r="55" spans="1:21" ht="16.5" customHeight="1" thickBot="1" thickTop="1">
      <c r="A55" s="383"/>
      <c r="B55" s="403" t="s">
        <v>8</v>
      </c>
      <c r="C55" s="404"/>
      <c r="D55" s="404"/>
      <c r="E55" s="172"/>
      <c r="F55" s="364" t="s">
        <v>285</v>
      </c>
      <c r="G55" s="365"/>
      <c r="H55" s="196" t="s">
        <v>108</v>
      </c>
      <c r="I55" s="27">
        <f>IF(G8&lt;&gt;"",ROUNDDOWN(I54/G8,1),"")</f>
      </c>
      <c r="J55" s="285" t="s">
        <v>11</v>
      </c>
      <c r="L55" s="173"/>
      <c r="M55" s="178"/>
      <c r="N55" s="178"/>
      <c r="O55" s="173"/>
      <c r="P55" s="178"/>
      <c r="Q55" s="173"/>
      <c r="R55" s="173"/>
      <c r="S55" s="173"/>
      <c r="T55" s="173"/>
      <c r="U55" s="173"/>
    </row>
    <row r="56" spans="1:22" s="201" customFormat="1" ht="6.75" customHeight="1">
      <c r="A56" s="197"/>
      <c r="B56" s="197"/>
      <c r="C56" s="197"/>
      <c r="D56" s="163"/>
      <c r="E56" s="164"/>
      <c r="F56" s="164"/>
      <c r="G56" s="198"/>
      <c r="H56" s="198"/>
      <c r="I56" s="199"/>
      <c r="J56" s="200"/>
      <c r="L56" s="173"/>
      <c r="M56" s="178"/>
      <c r="N56" s="178"/>
      <c r="O56" s="173"/>
      <c r="P56" s="178"/>
      <c r="Q56" s="173"/>
      <c r="R56" s="173"/>
      <c r="S56" s="173"/>
      <c r="T56" s="173"/>
      <c r="U56" s="173"/>
      <c r="V56" s="163"/>
    </row>
  </sheetData>
  <sheetProtection sheet="1" objects="1" scenarios="1"/>
  <protectedRanges>
    <protectedRange sqref="B4:B9 G4:G8 I12 I14 I16 I18 I20 I22 I24 I26 I28 I30 I32 I34 I36 I38 I40 I42 I44 I46 I48 I50 I52 I54" name="３"/>
    <protectedRange sqref="I12 I14 I16 I18 I20 I22 I24 I26 I28 I30 I32 I34 I36 I38 I40 I42 I44 I46 I48 I50 I52 I54" name="２"/>
    <protectedRange sqref="G4:G8" name="１_1"/>
  </protectedRanges>
  <mergeCells count="121">
    <mergeCell ref="B52:D52"/>
    <mergeCell ref="B53:D53"/>
    <mergeCell ref="F38:G38"/>
    <mergeCell ref="F39:G39"/>
    <mergeCell ref="F40:G40"/>
    <mergeCell ref="F41:G41"/>
    <mergeCell ref="F42:G42"/>
    <mergeCell ref="B51:D51"/>
    <mergeCell ref="A48:A51"/>
    <mergeCell ref="A52:A55"/>
    <mergeCell ref="B43:D43"/>
    <mergeCell ref="B44:D44"/>
    <mergeCell ref="B45:D45"/>
    <mergeCell ref="M36:R41"/>
    <mergeCell ref="A36:A39"/>
    <mergeCell ref="B36:D36"/>
    <mergeCell ref="B37:D37"/>
    <mergeCell ref="B38:D38"/>
    <mergeCell ref="B34:D34"/>
    <mergeCell ref="B35:D35"/>
    <mergeCell ref="B26:D26"/>
    <mergeCell ref="B27:D27"/>
    <mergeCell ref="A40:A43"/>
    <mergeCell ref="A44:A47"/>
    <mergeCell ref="B39:D39"/>
    <mergeCell ref="B40:D40"/>
    <mergeCell ref="B41:D41"/>
    <mergeCell ref="B42:D42"/>
    <mergeCell ref="B18:D18"/>
    <mergeCell ref="B19:D19"/>
    <mergeCell ref="B20:D20"/>
    <mergeCell ref="B31:D31"/>
    <mergeCell ref="B32:D32"/>
    <mergeCell ref="B33:D33"/>
    <mergeCell ref="A16:A19"/>
    <mergeCell ref="A20:A23"/>
    <mergeCell ref="A24:A27"/>
    <mergeCell ref="A28:A31"/>
    <mergeCell ref="A32:A35"/>
    <mergeCell ref="B23:D23"/>
    <mergeCell ref="B24:D24"/>
    <mergeCell ref="B25:D25"/>
    <mergeCell ref="B16:D16"/>
    <mergeCell ref="B17:D17"/>
    <mergeCell ref="H7:J7"/>
    <mergeCell ref="H5:J5"/>
    <mergeCell ref="C6:D6"/>
    <mergeCell ref="E6:F6"/>
    <mergeCell ref="H6:J6"/>
    <mergeCell ref="E8:F8"/>
    <mergeCell ref="B14:D14"/>
    <mergeCell ref="B15:D15"/>
    <mergeCell ref="C4:D4"/>
    <mergeCell ref="E4:F4"/>
    <mergeCell ref="H4:J4"/>
    <mergeCell ref="C5:D5"/>
    <mergeCell ref="E5:F5"/>
    <mergeCell ref="C8:D8"/>
    <mergeCell ref="C7:D7"/>
    <mergeCell ref="E7:F7"/>
    <mergeCell ref="B21:D21"/>
    <mergeCell ref="B22:D22"/>
    <mergeCell ref="A2:R2"/>
    <mergeCell ref="A3:J3"/>
    <mergeCell ref="A11:J11"/>
    <mergeCell ref="A12:A15"/>
    <mergeCell ref="M12:M13"/>
    <mergeCell ref="O12:Q12"/>
    <mergeCell ref="B12:D12"/>
    <mergeCell ref="B13:D13"/>
    <mergeCell ref="B28:D28"/>
    <mergeCell ref="B29:D29"/>
    <mergeCell ref="B30:D30"/>
    <mergeCell ref="B54:D54"/>
    <mergeCell ref="B55:D55"/>
    <mergeCell ref="B46:D46"/>
    <mergeCell ref="B47:D47"/>
    <mergeCell ref="B48:D48"/>
    <mergeCell ref="B49:D49"/>
    <mergeCell ref="B50:D50"/>
    <mergeCell ref="F20:G20"/>
    <mergeCell ref="F21:G21"/>
    <mergeCell ref="F22:G22"/>
    <mergeCell ref="F13:G13"/>
    <mergeCell ref="F14:G14"/>
    <mergeCell ref="F15:G15"/>
    <mergeCell ref="F16:G16"/>
    <mergeCell ref="F17:G17"/>
    <mergeCell ref="F33:G33"/>
    <mergeCell ref="F34:G34"/>
    <mergeCell ref="H8:J8"/>
    <mergeCell ref="C9:D9"/>
    <mergeCell ref="F12:G12"/>
    <mergeCell ref="F28:G28"/>
    <mergeCell ref="F29:G29"/>
    <mergeCell ref="F30:G30"/>
    <mergeCell ref="F18:G18"/>
    <mergeCell ref="F19:G19"/>
    <mergeCell ref="F31:G31"/>
    <mergeCell ref="F32:G32"/>
    <mergeCell ref="F23:G23"/>
    <mergeCell ref="F24:G24"/>
    <mergeCell ref="F25:G25"/>
    <mergeCell ref="F26:G26"/>
    <mergeCell ref="F27:G27"/>
    <mergeCell ref="F52:G52"/>
    <mergeCell ref="F43:G43"/>
    <mergeCell ref="F44:G44"/>
    <mergeCell ref="F45:G45"/>
    <mergeCell ref="F46:G46"/>
    <mergeCell ref="F47:G47"/>
    <mergeCell ref="F35:G35"/>
    <mergeCell ref="F36:G36"/>
    <mergeCell ref="F37:G37"/>
    <mergeCell ref="F53:G53"/>
    <mergeCell ref="F54:G54"/>
    <mergeCell ref="F55:G55"/>
    <mergeCell ref="F48:G48"/>
    <mergeCell ref="F49:G49"/>
    <mergeCell ref="F50:G50"/>
    <mergeCell ref="F51:G51"/>
  </mergeCells>
  <printOptions/>
  <pageMargins left="0.3937007874015748" right="0.2362204724409449" top="0.4330708661417323" bottom="0.3937007874015748" header="0.2362204724409449" footer="0.31496062992125984"/>
  <pageSetup fitToHeight="1" fitToWidth="1" orientation="portrait" paperSize="9" scale="90" r:id="rId2"/>
  <headerFooter alignWithMargins="0">
    <oddHeader>&amp;R&amp;A</oddHeader>
    <oddFooter>&amp;RH27.4.1～</oddFooter>
  </headerFooter>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V57"/>
  <sheetViews>
    <sheetView view="pageBreakPreview" zoomScale="90" zoomScaleSheetLayoutView="90" zoomScalePageLayoutView="0" workbookViewId="0" topLeftCell="A1">
      <selection activeCell="A1" sqref="A1"/>
    </sheetView>
  </sheetViews>
  <sheetFormatPr defaultColWidth="9.33203125" defaultRowHeight="10.5"/>
  <cols>
    <col min="1" max="1" width="8.83203125" style="134" customWidth="1"/>
    <col min="2" max="2" width="12.83203125" style="134" customWidth="1"/>
    <col min="3" max="3" width="10.83203125" style="134" customWidth="1"/>
    <col min="4" max="4" width="12" style="85" customWidth="1"/>
    <col min="5" max="5" width="3.66015625" style="115" customWidth="1"/>
    <col min="6" max="6" width="4.83203125" style="115" customWidth="1"/>
    <col min="7" max="7" width="12.83203125" style="135" customWidth="1"/>
    <col min="8" max="8" width="3.16015625" style="135" customWidth="1"/>
    <col min="9" max="9" width="10.66015625" style="136" customWidth="1"/>
    <col min="10" max="10" width="5.66015625" style="137" customWidth="1"/>
    <col min="11" max="11" width="2.66015625" style="85" customWidth="1"/>
    <col min="12" max="12" width="6.66015625" style="76" customWidth="1"/>
    <col min="13" max="13" width="15.66015625" style="77" customWidth="1"/>
    <col min="14" max="14" width="3.33203125" style="77" customWidth="1"/>
    <col min="15" max="15" width="11.83203125" style="78" customWidth="1"/>
    <col min="16" max="16" width="3.33203125" style="77" customWidth="1"/>
    <col min="17" max="17" width="11.83203125" style="78" customWidth="1"/>
    <col min="18" max="18" width="8" style="78" customWidth="1"/>
    <col min="19" max="20" width="12.5" style="79" customWidth="1"/>
    <col min="21" max="22" width="12.5" style="76" customWidth="1"/>
    <col min="23" max="24" width="12.5" style="85" customWidth="1"/>
    <col min="25" max="16384" width="9.33203125" style="85" customWidth="1"/>
  </cols>
  <sheetData>
    <row r="1" spans="1:11" ht="20.25" customHeight="1">
      <c r="A1" s="70" t="s">
        <v>442</v>
      </c>
      <c r="B1" s="70"/>
      <c r="C1" s="70"/>
      <c r="D1" s="71"/>
      <c r="E1" s="72"/>
      <c r="F1" s="72"/>
      <c r="G1" s="73"/>
      <c r="H1" s="73"/>
      <c r="I1" s="74"/>
      <c r="J1" s="75"/>
      <c r="K1" s="71"/>
    </row>
    <row r="2" spans="1:21" ht="36.75" customHeight="1">
      <c r="A2" s="421" t="s">
        <v>317</v>
      </c>
      <c r="B2" s="421"/>
      <c r="C2" s="421"/>
      <c r="D2" s="421"/>
      <c r="E2" s="421"/>
      <c r="F2" s="421"/>
      <c r="G2" s="421"/>
      <c r="H2" s="421"/>
      <c r="I2" s="421"/>
      <c r="J2" s="421"/>
      <c r="K2" s="421"/>
      <c r="L2" s="421"/>
      <c r="M2" s="421"/>
      <c r="N2" s="421"/>
      <c r="O2" s="421"/>
      <c r="P2" s="421"/>
      <c r="Q2" s="421"/>
      <c r="R2" s="421"/>
      <c r="S2" s="80"/>
      <c r="T2" s="80"/>
      <c r="U2" s="80"/>
    </row>
    <row r="3" spans="1:20" ht="28.5" customHeight="1">
      <c r="A3" s="422" t="s">
        <v>440</v>
      </c>
      <c r="B3" s="422"/>
      <c r="C3" s="422"/>
      <c r="D3" s="422"/>
      <c r="E3" s="422"/>
      <c r="F3" s="422"/>
      <c r="G3" s="422"/>
      <c r="H3" s="422"/>
      <c r="I3" s="422"/>
      <c r="J3" s="422"/>
      <c r="K3" s="81"/>
      <c r="M3" s="82"/>
      <c r="N3" s="82"/>
      <c r="O3" s="83"/>
      <c r="P3" s="82"/>
      <c r="Q3" s="83"/>
      <c r="R3" s="83"/>
      <c r="S3" s="83"/>
      <c r="T3" s="83"/>
    </row>
    <row r="4" spans="1:20" ht="16.5" customHeight="1">
      <c r="A4" s="249" t="s">
        <v>244</v>
      </c>
      <c r="B4" s="293"/>
      <c r="C4" s="393" t="s">
        <v>245</v>
      </c>
      <c r="D4" s="394"/>
      <c r="E4" s="375" t="s">
        <v>246</v>
      </c>
      <c r="F4" s="376"/>
      <c r="G4" s="250"/>
      <c r="H4" s="393" t="s">
        <v>247</v>
      </c>
      <c r="I4" s="394"/>
      <c r="J4" s="395"/>
      <c r="K4" s="81"/>
      <c r="M4" s="82"/>
      <c r="N4" s="82"/>
      <c r="O4" s="83"/>
      <c r="P4" s="82"/>
      <c r="Q4" s="83"/>
      <c r="R4" s="83"/>
      <c r="S4" s="83"/>
      <c r="T4" s="83"/>
    </row>
    <row r="5" spans="1:20" ht="16.5" customHeight="1">
      <c r="A5" s="249" t="s">
        <v>248</v>
      </c>
      <c r="B5" s="293"/>
      <c r="C5" s="393" t="s">
        <v>249</v>
      </c>
      <c r="D5" s="394"/>
      <c r="E5" s="375" t="s">
        <v>250</v>
      </c>
      <c r="F5" s="376"/>
      <c r="G5" s="250"/>
      <c r="H5" s="393" t="s">
        <v>251</v>
      </c>
      <c r="I5" s="394"/>
      <c r="J5" s="395"/>
      <c r="K5" s="81"/>
      <c r="M5" s="82"/>
      <c r="N5" s="82"/>
      <c r="O5" s="83"/>
      <c r="P5" s="82"/>
      <c r="Q5" s="83"/>
      <c r="R5" s="83"/>
      <c r="S5" s="83"/>
      <c r="T5" s="83"/>
    </row>
    <row r="6" spans="1:20" ht="16.5" customHeight="1">
      <c r="A6" s="249" t="s">
        <v>252</v>
      </c>
      <c r="B6" s="293"/>
      <c r="C6" s="393" t="s">
        <v>253</v>
      </c>
      <c r="D6" s="394"/>
      <c r="E6" s="375" t="s">
        <v>254</v>
      </c>
      <c r="F6" s="376"/>
      <c r="G6" s="250"/>
      <c r="H6" s="393" t="s">
        <v>255</v>
      </c>
      <c r="I6" s="394"/>
      <c r="J6" s="395"/>
      <c r="K6" s="81"/>
      <c r="M6" s="82"/>
      <c r="N6" s="82"/>
      <c r="O6" s="83"/>
      <c r="P6" s="82"/>
      <c r="Q6" s="83"/>
      <c r="R6" s="83"/>
      <c r="S6" s="83"/>
      <c r="T6" s="83"/>
    </row>
    <row r="7" spans="1:20" ht="16.5" customHeight="1">
      <c r="A7" s="249" t="s">
        <v>256</v>
      </c>
      <c r="B7" s="293"/>
      <c r="C7" s="393" t="s">
        <v>257</v>
      </c>
      <c r="D7" s="394"/>
      <c r="E7" s="375" t="s">
        <v>258</v>
      </c>
      <c r="F7" s="376"/>
      <c r="G7" s="250"/>
      <c r="H7" s="393" t="s">
        <v>259</v>
      </c>
      <c r="I7" s="394"/>
      <c r="J7" s="395"/>
      <c r="K7" s="81"/>
      <c r="M7" s="82"/>
      <c r="N7" s="82"/>
      <c r="O7" s="83"/>
      <c r="P7" s="82"/>
      <c r="Q7" s="83"/>
      <c r="R7" s="83"/>
      <c r="S7" s="83"/>
      <c r="T7" s="83"/>
    </row>
    <row r="8" spans="1:20" ht="16.5" customHeight="1">
      <c r="A8" s="249" t="s">
        <v>260</v>
      </c>
      <c r="B8" s="293"/>
      <c r="C8" s="393" t="s">
        <v>261</v>
      </c>
      <c r="D8" s="394"/>
      <c r="E8" s="375" t="s">
        <v>262</v>
      </c>
      <c r="F8" s="376"/>
      <c r="G8" s="250"/>
      <c r="H8" s="393" t="s">
        <v>263</v>
      </c>
      <c r="I8" s="394"/>
      <c r="J8" s="395"/>
      <c r="K8" s="81"/>
      <c r="M8" s="82"/>
      <c r="N8" s="82"/>
      <c r="O8" s="83"/>
      <c r="P8" s="82"/>
      <c r="Q8" s="83"/>
      <c r="R8" s="83"/>
      <c r="S8" s="83"/>
      <c r="T8" s="83"/>
    </row>
    <row r="9" spans="1:10" ht="16.5" customHeight="1">
      <c r="A9" s="249" t="s">
        <v>264</v>
      </c>
      <c r="B9" s="294"/>
      <c r="C9" s="393" t="s">
        <v>265</v>
      </c>
      <c r="D9" s="395"/>
      <c r="E9" s="85"/>
      <c r="F9" s="85"/>
      <c r="G9" s="265"/>
      <c r="H9" s="265"/>
      <c r="I9" s="265"/>
      <c r="J9" s="265"/>
    </row>
    <row r="10" spans="1:10" ht="16.5" customHeight="1">
      <c r="A10" s="268"/>
      <c r="B10" s="84"/>
      <c r="C10" s="267"/>
      <c r="D10" s="267"/>
      <c r="G10" s="265"/>
      <c r="H10" s="266"/>
      <c r="I10" s="266"/>
      <c r="J10" s="266"/>
    </row>
    <row r="11" spans="1:21" ht="28.5" customHeight="1">
      <c r="A11" s="423" t="s">
        <v>293</v>
      </c>
      <c r="B11" s="423"/>
      <c r="C11" s="423"/>
      <c r="D11" s="423"/>
      <c r="E11" s="423"/>
      <c r="F11" s="423"/>
      <c r="G11" s="423"/>
      <c r="H11" s="423"/>
      <c r="I11" s="423"/>
      <c r="J11" s="423"/>
      <c r="L11" s="86"/>
      <c r="M11" s="87"/>
      <c r="N11" s="87"/>
      <c r="O11" s="88"/>
      <c r="P11" s="87"/>
      <c r="Q11" s="88"/>
      <c r="R11" s="88"/>
      <c r="S11" s="89"/>
      <c r="T11" s="89"/>
      <c r="U11" s="89"/>
    </row>
    <row r="12" spans="1:21" ht="28.5" customHeight="1" thickBot="1">
      <c r="A12" s="90" t="s">
        <v>47</v>
      </c>
      <c r="B12" s="90"/>
      <c r="C12" s="90"/>
      <c r="D12" s="91"/>
      <c r="E12" s="91"/>
      <c r="F12" s="91"/>
      <c r="G12" s="91"/>
      <c r="H12" s="91"/>
      <c r="I12" s="91"/>
      <c r="J12" s="91"/>
      <c r="K12" s="92"/>
      <c r="L12" s="277" t="s">
        <v>2</v>
      </c>
      <c r="M12" s="87"/>
      <c r="N12" s="87"/>
      <c r="O12" s="88"/>
      <c r="P12" s="87"/>
      <c r="Q12" s="88"/>
      <c r="R12" s="88"/>
      <c r="S12" s="89"/>
      <c r="T12" s="89"/>
      <c r="U12" s="89"/>
    </row>
    <row r="13" spans="1:21" ht="16.5" customHeight="1" thickBot="1">
      <c r="A13" s="381" t="s">
        <v>297</v>
      </c>
      <c r="B13" s="417" t="s">
        <v>48</v>
      </c>
      <c r="C13" s="418"/>
      <c r="D13" s="418"/>
      <c r="E13" s="93" t="s">
        <v>49</v>
      </c>
      <c r="F13" s="366" t="s">
        <v>5</v>
      </c>
      <c r="G13" s="366"/>
      <c r="H13" s="269"/>
      <c r="I13" s="276"/>
      <c r="J13" s="272" t="s">
        <v>6</v>
      </c>
      <c r="L13" s="94"/>
      <c r="M13" s="424"/>
      <c r="N13" s="95"/>
      <c r="O13" s="426" t="s">
        <v>50</v>
      </c>
      <c r="P13" s="427"/>
      <c r="Q13" s="428"/>
      <c r="R13" s="88"/>
      <c r="S13" s="89"/>
      <c r="T13" s="96"/>
      <c r="U13" s="97"/>
    </row>
    <row r="14" spans="1:21" ht="16.5" customHeight="1" thickBot="1" thickTop="1">
      <c r="A14" s="382"/>
      <c r="B14" s="419" t="s">
        <v>8</v>
      </c>
      <c r="C14" s="420"/>
      <c r="D14" s="420"/>
      <c r="E14" s="98"/>
      <c r="F14" s="362" t="s">
        <v>9</v>
      </c>
      <c r="G14" s="362"/>
      <c r="H14" s="270" t="s">
        <v>51</v>
      </c>
      <c r="I14" s="27">
        <f>IF(B4&lt;&gt;"",ROUNDDOWN(I13/B4,1),"")</f>
      </c>
      <c r="J14" s="273" t="s">
        <v>11</v>
      </c>
      <c r="L14" s="99"/>
      <c r="M14" s="425"/>
      <c r="N14" s="100"/>
      <c r="O14" s="101" t="s">
        <v>52</v>
      </c>
      <c r="P14" s="100"/>
      <c r="Q14" s="102" t="s">
        <v>53</v>
      </c>
      <c r="R14" s="88"/>
      <c r="S14" s="89"/>
      <c r="T14" s="96"/>
      <c r="U14" s="97"/>
    </row>
    <row r="15" spans="1:17" ht="16.5" customHeight="1" thickBot="1" thickTop="1">
      <c r="A15" s="382"/>
      <c r="B15" s="413" t="s">
        <v>54</v>
      </c>
      <c r="C15" s="414"/>
      <c r="D15" s="414"/>
      <c r="E15" s="98" t="s">
        <v>49</v>
      </c>
      <c r="F15" s="362" t="s">
        <v>15</v>
      </c>
      <c r="G15" s="362"/>
      <c r="H15" s="270"/>
      <c r="I15" s="33"/>
      <c r="J15" s="273" t="s">
        <v>6</v>
      </c>
      <c r="M15" s="34" t="s">
        <v>297</v>
      </c>
      <c r="N15" s="103" t="s">
        <v>51</v>
      </c>
      <c r="O15" s="104">
        <f>I14</f>
      </c>
      <c r="P15" s="103" t="s">
        <v>55</v>
      </c>
      <c r="Q15" s="104">
        <f>I16</f>
      </c>
    </row>
    <row r="16" spans="1:17" ht="16.5" customHeight="1" thickBot="1" thickTop="1">
      <c r="A16" s="383"/>
      <c r="B16" s="415" t="s">
        <v>8</v>
      </c>
      <c r="C16" s="416"/>
      <c r="D16" s="416"/>
      <c r="E16" s="105"/>
      <c r="F16" s="365" t="s">
        <v>17</v>
      </c>
      <c r="G16" s="365"/>
      <c r="H16" s="270" t="s">
        <v>55</v>
      </c>
      <c r="I16" s="27">
        <f>IF(B4&lt;&gt;"",ROUNDDOWN(I15/B4,1),"")</f>
      </c>
      <c r="J16" s="274" t="s">
        <v>11</v>
      </c>
      <c r="M16" s="34" t="s">
        <v>298</v>
      </c>
      <c r="N16" s="103" t="s">
        <v>56</v>
      </c>
      <c r="O16" s="104">
        <f>I18</f>
      </c>
      <c r="P16" s="103" t="s">
        <v>57</v>
      </c>
      <c r="Q16" s="104">
        <f>I20</f>
      </c>
    </row>
    <row r="17" spans="1:21" ht="16.5" customHeight="1" thickBot="1">
      <c r="A17" s="381" t="s">
        <v>299</v>
      </c>
      <c r="B17" s="417" t="s">
        <v>58</v>
      </c>
      <c r="C17" s="418"/>
      <c r="D17" s="418"/>
      <c r="E17" s="93" t="s">
        <v>49</v>
      </c>
      <c r="F17" s="366" t="s">
        <v>22</v>
      </c>
      <c r="G17" s="366"/>
      <c r="H17" s="269"/>
      <c r="I17" s="21"/>
      <c r="J17" s="272" t="s">
        <v>6</v>
      </c>
      <c r="L17" s="106"/>
      <c r="M17" s="34" t="s">
        <v>300</v>
      </c>
      <c r="N17" s="103" t="s">
        <v>59</v>
      </c>
      <c r="O17" s="104">
        <f>I22</f>
      </c>
      <c r="P17" s="103" t="s">
        <v>60</v>
      </c>
      <c r="Q17" s="104">
        <f>I24</f>
      </c>
      <c r="R17" s="106"/>
      <c r="S17" s="106"/>
      <c r="T17" s="106"/>
      <c r="U17" s="106"/>
    </row>
    <row r="18" spans="1:21" ht="16.5" customHeight="1" thickBot="1" thickTop="1">
      <c r="A18" s="382"/>
      <c r="B18" s="419" t="s">
        <v>8</v>
      </c>
      <c r="C18" s="420"/>
      <c r="D18" s="420"/>
      <c r="E18" s="98"/>
      <c r="F18" s="363" t="s">
        <v>266</v>
      </c>
      <c r="G18" s="362"/>
      <c r="H18" s="270" t="s">
        <v>56</v>
      </c>
      <c r="I18" s="27">
        <f>IF(B5&lt;&gt;"",ROUNDDOWN(I17/B5,1),"")</f>
      </c>
      <c r="J18" s="273" t="s">
        <v>11</v>
      </c>
      <c r="L18" s="106"/>
      <c r="M18" s="34" t="s">
        <v>302</v>
      </c>
      <c r="N18" s="103" t="s">
        <v>61</v>
      </c>
      <c r="O18" s="104">
        <f>I26</f>
      </c>
      <c r="P18" s="103" t="s">
        <v>62</v>
      </c>
      <c r="Q18" s="104">
        <f>I28</f>
      </c>
      <c r="R18" s="106"/>
      <c r="S18" s="106"/>
      <c r="T18" s="106"/>
      <c r="U18" s="106"/>
    </row>
    <row r="19" spans="1:21" ht="16.5" customHeight="1" thickBot="1" thickTop="1">
      <c r="A19" s="382"/>
      <c r="B19" s="413" t="s">
        <v>54</v>
      </c>
      <c r="C19" s="414"/>
      <c r="D19" s="414"/>
      <c r="E19" s="98" t="s">
        <v>49</v>
      </c>
      <c r="F19" s="362" t="s">
        <v>28</v>
      </c>
      <c r="G19" s="362"/>
      <c r="H19" s="270"/>
      <c r="I19" s="33"/>
      <c r="J19" s="273" t="s">
        <v>6</v>
      </c>
      <c r="L19" s="106"/>
      <c r="M19" s="34" t="s">
        <v>304</v>
      </c>
      <c r="N19" s="103" t="s">
        <v>63</v>
      </c>
      <c r="O19" s="104">
        <f>I30</f>
      </c>
      <c r="P19" s="103" t="s">
        <v>64</v>
      </c>
      <c r="Q19" s="104">
        <f>I32</f>
      </c>
      <c r="R19" s="106"/>
      <c r="S19" s="106"/>
      <c r="T19" s="106"/>
      <c r="U19" s="106"/>
    </row>
    <row r="20" spans="1:21" ht="16.5" customHeight="1" thickBot="1" thickTop="1">
      <c r="A20" s="383"/>
      <c r="B20" s="415" t="s">
        <v>8</v>
      </c>
      <c r="C20" s="416"/>
      <c r="D20" s="416"/>
      <c r="E20" s="105"/>
      <c r="F20" s="364" t="s">
        <v>267</v>
      </c>
      <c r="G20" s="365"/>
      <c r="H20" s="270" t="s">
        <v>57</v>
      </c>
      <c r="I20" s="27">
        <f>IF(B5&lt;&gt;"",ROUNDDOWN(I19/B5,1),"")</f>
      </c>
      <c r="J20" s="274" t="s">
        <v>11</v>
      </c>
      <c r="L20" s="106"/>
      <c r="M20" s="34" t="s">
        <v>306</v>
      </c>
      <c r="N20" s="103" t="s">
        <v>65</v>
      </c>
      <c r="O20" s="104">
        <f>I34</f>
      </c>
      <c r="P20" s="103" t="s">
        <v>66</v>
      </c>
      <c r="Q20" s="104">
        <f>I36</f>
      </c>
      <c r="R20" s="106"/>
      <c r="S20" s="106"/>
      <c r="T20" s="106"/>
      <c r="U20" s="106"/>
    </row>
    <row r="21" spans="1:21" ht="16.5" customHeight="1" thickBot="1">
      <c r="A21" s="381" t="s">
        <v>301</v>
      </c>
      <c r="B21" s="417" t="s">
        <v>58</v>
      </c>
      <c r="C21" s="418"/>
      <c r="D21" s="418"/>
      <c r="E21" s="93" t="s">
        <v>49</v>
      </c>
      <c r="F21" s="366" t="s">
        <v>22</v>
      </c>
      <c r="G21" s="366"/>
      <c r="H21" s="269"/>
      <c r="I21" s="21"/>
      <c r="J21" s="272" t="s">
        <v>6</v>
      </c>
      <c r="L21" s="106"/>
      <c r="M21" s="34" t="s">
        <v>309</v>
      </c>
      <c r="N21" s="103" t="s">
        <v>67</v>
      </c>
      <c r="O21" s="104">
        <f>I38</f>
      </c>
      <c r="P21" s="103" t="s">
        <v>68</v>
      </c>
      <c r="Q21" s="104">
        <f>I40</f>
      </c>
      <c r="R21" s="106"/>
      <c r="S21" s="106"/>
      <c r="T21" s="106"/>
      <c r="U21" s="106"/>
    </row>
    <row r="22" spans="1:21" ht="16.5" customHeight="1" thickBot="1" thickTop="1">
      <c r="A22" s="382"/>
      <c r="B22" s="419" t="s">
        <v>8</v>
      </c>
      <c r="C22" s="420"/>
      <c r="D22" s="420"/>
      <c r="E22" s="98"/>
      <c r="F22" s="363" t="s">
        <v>268</v>
      </c>
      <c r="G22" s="362"/>
      <c r="H22" s="270" t="s">
        <v>59</v>
      </c>
      <c r="I22" s="27">
        <f>IF(B6&lt;&gt;"",ROUNDDOWN(I21/B6,1),"")</f>
      </c>
      <c r="J22" s="273" t="s">
        <v>11</v>
      </c>
      <c r="L22" s="106"/>
      <c r="M22" s="34" t="s">
        <v>311</v>
      </c>
      <c r="N22" s="103" t="s">
        <v>69</v>
      </c>
      <c r="O22" s="104">
        <f>I42</f>
      </c>
      <c r="P22" s="103" t="s">
        <v>70</v>
      </c>
      <c r="Q22" s="104">
        <f>I44</f>
      </c>
      <c r="R22" s="106"/>
      <c r="S22" s="106"/>
      <c r="T22" s="106"/>
      <c r="U22" s="106"/>
    </row>
    <row r="23" spans="1:21" ht="16.5" customHeight="1" thickBot="1" thickTop="1">
      <c r="A23" s="382"/>
      <c r="B23" s="413" t="s">
        <v>54</v>
      </c>
      <c r="C23" s="414"/>
      <c r="D23" s="414"/>
      <c r="E23" s="98" t="s">
        <v>49</v>
      </c>
      <c r="F23" s="362" t="s">
        <v>28</v>
      </c>
      <c r="G23" s="362"/>
      <c r="H23" s="270"/>
      <c r="I23" s="33"/>
      <c r="J23" s="273" t="s">
        <v>6</v>
      </c>
      <c r="L23" s="106"/>
      <c r="M23" s="34" t="s">
        <v>313</v>
      </c>
      <c r="N23" s="103" t="s">
        <v>71</v>
      </c>
      <c r="O23" s="104">
        <f>I46</f>
      </c>
      <c r="P23" s="103" t="s">
        <v>72</v>
      </c>
      <c r="Q23" s="104">
        <f>I48</f>
      </c>
      <c r="R23" s="106"/>
      <c r="S23" s="106"/>
      <c r="T23" s="106"/>
      <c r="U23" s="106"/>
    </row>
    <row r="24" spans="1:21" ht="16.5" customHeight="1" thickBot="1" thickTop="1">
      <c r="A24" s="383"/>
      <c r="B24" s="415" t="s">
        <v>8</v>
      </c>
      <c r="C24" s="416"/>
      <c r="D24" s="416"/>
      <c r="E24" s="105"/>
      <c r="F24" s="364" t="s">
        <v>269</v>
      </c>
      <c r="G24" s="365"/>
      <c r="H24" s="270" t="s">
        <v>60</v>
      </c>
      <c r="I24" s="27">
        <f>IF(B6&lt;&gt;"",ROUNDDOWN(I23/B6,1),"")</f>
      </c>
      <c r="J24" s="274" t="s">
        <v>11</v>
      </c>
      <c r="L24" s="106"/>
      <c r="M24" s="34" t="s">
        <v>315</v>
      </c>
      <c r="N24" s="103" t="s">
        <v>73</v>
      </c>
      <c r="O24" s="104">
        <f>I50</f>
      </c>
      <c r="P24" s="103" t="s">
        <v>74</v>
      </c>
      <c r="Q24" s="104">
        <f>I52</f>
      </c>
      <c r="R24" s="106"/>
      <c r="S24" s="106"/>
      <c r="T24" s="106"/>
      <c r="U24" s="106"/>
    </row>
    <row r="25" spans="1:21" ht="16.5" customHeight="1" thickBot="1">
      <c r="A25" s="381" t="s">
        <v>303</v>
      </c>
      <c r="B25" s="417" t="s">
        <v>58</v>
      </c>
      <c r="C25" s="418"/>
      <c r="D25" s="418"/>
      <c r="E25" s="93" t="s">
        <v>49</v>
      </c>
      <c r="F25" s="366" t="s">
        <v>22</v>
      </c>
      <c r="G25" s="366"/>
      <c r="H25" s="269"/>
      <c r="I25" s="21"/>
      <c r="J25" s="272" t="s">
        <v>6</v>
      </c>
      <c r="L25" s="106"/>
      <c r="M25" s="34" t="s">
        <v>316</v>
      </c>
      <c r="N25" s="107" t="s">
        <v>75</v>
      </c>
      <c r="O25" s="108">
        <f>I54</f>
      </c>
      <c r="P25" s="107" t="s">
        <v>76</v>
      </c>
      <c r="Q25" s="108">
        <f>I56</f>
      </c>
      <c r="R25" s="106"/>
      <c r="S25" s="106"/>
      <c r="T25" s="106"/>
      <c r="U25" s="106"/>
    </row>
    <row r="26" spans="1:21" ht="16.5" customHeight="1" thickBot="1" thickTop="1">
      <c r="A26" s="382"/>
      <c r="B26" s="419" t="s">
        <v>8</v>
      </c>
      <c r="C26" s="420"/>
      <c r="D26" s="420"/>
      <c r="E26" s="98"/>
      <c r="F26" s="363" t="s">
        <v>270</v>
      </c>
      <c r="G26" s="362"/>
      <c r="H26" s="270" t="s">
        <v>61</v>
      </c>
      <c r="I26" s="27">
        <f>IF(B7&lt;&gt;"",ROUNDDOWN(I25/B7,1),"")</f>
      </c>
      <c r="J26" s="273" t="s">
        <v>11</v>
      </c>
      <c r="L26" s="106"/>
      <c r="M26" s="109" t="s">
        <v>77</v>
      </c>
      <c r="N26" s="109"/>
      <c r="O26" s="110">
        <f>IF((SUM(O15:O25))&lt;&gt;0,SUM(O15:O25),"")</f>
      </c>
      <c r="P26" s="109"/>
      <c r="Q26" s="110">
        <f>IF((SUM(Q15:Q25))&lt;&gt;0,SUM(Q15:Q25),"")</f>
      </c>
      <c r="R26" s="106"/>
      <c r="S26" s="106"/>
      <c r="T26" s="106"/>
      <c r="U26" s="106"/>
    </row>
    <row r="27" spans="1:21" ht="16.5" customHeight="1" thickBot="1" thickTop="1">
      <c r="A27" s="382"/>
      <c r="B27" s="413" t="s">
        <v>54</v>
      </c>
      <c r="C27" s="414"/>
      <c r="D27" s="414"/>
      <c r="E27" s="98" t="s">
        <v>49</v>
      </c>
      <c r="F27" s="362" t="s">
        <v>28</v>
      </c>
      <c r="G27" s="362"/>
      <c r="H27" s="270"/>
      <c r="I27" s="33"/>
      <c r="J27" s="273" t="s">
        <v>6</v>
      </c>
      <c r="L27" s="106"/>
      <c r="M27" s="111"/>
      <c r="N27" s="111"/>
      <c r="O27" s="106"/>
      <c r="P27" s="111"/>
      <c r="Q27" s="106"/>
      <c r="R27" s="106"/>
      <c r="S27" s="106"/>
      <c r="T27" s="106"/>
      <c r="U27" s="106"/>
    </row>
    <row r="28" spans="1:21" ht="16.5" customHeight="1" thickBot="1" thickTop="1">
      <c r="A28" s="383"/>
      <c r="B28" s="415" t="s">
        <v>8</v>
      </c>
      <c r="C28" s="416"/>
      <c r="D28" s="416"/>
      <c r="E28" s="105"/>
      <c r="F28" s="364" t="s">
        <v>271</v>
      </c>
      <c r="G28" s="365"/>
      <c r="H28" s="270" t="s">
        <v>62</v>
      </c>
      <c r="I28" s="27">
        <f>IF(B7&lt;&gt;"",ROUNDDOWN(I27/B7,1),"")</f>
      </c>
      <c r="J28" s="274" t="s">
        <v>11</v>
      </c>
      <c r="L28" s="106"/>
      <c r="M28" s="85"/>
      <c r="N28" s="85"/>
      <c r="O28" s="112" t="s">
        <v>321</v>
      </c>
      <c r="P28" s="85"/>
      <c r="Q28" s="112" t="s">
        <v>322</v>
      </c>
      <c r="R28" s="85"/>
      <c r="S28" s="85"/>
      <c r="T28" s="85"/>
      <c r="U28" s="106"/>
    </row>
    <row r="29" spans="1:21" ht="16.5" customHeight="1" thickBot="1">
      <c r="A29" s="381" t="s">
        <v>305</v>
      </c>
      <c r="B29" s="417" t="s">
        <v>58</v>
      </c>
      <c r="C29" s="418"/>
      <c r="D29" s="418"/>
      <c r="E29" s="93" t="s">
        <v>49</v>
      </c>
      <c r="F29" s="366" t="s">
        <v>22</v>
      </c>
      <c r="G29" s="366"/>
      <c r="H29" s="269"/>
      <c r="I29" s="21"/>
      <c r="J29" s="272" t="s">
        <v>6</v>
      </c>
      <c r="L29" s="106"/>
      <c r="M29" s="85"/>
      <c r="N29" s="85"/>
      <c r="O29" s="85"/>
      <c r="P29" s="85"/>
      <c r="Q29" s="85"/>
      <c r="R29" s="85"/>
      <c r="S29" s="85"/>
      <c r="T29" s="85"/>
      <c r="U29" s="106"/>
    </row>
    <row r="30" spans="1:21" ht="16.5" customHeight="1" thickBot="1" thickTop="1">
      <c r="A30" s="382"/>
      <c r="B30" s="419" t="s">
        <v>8</v>
      </c>
      <c r="C30" s="420"/>
      <c r="D30" s="420"/>
      <c r="E30" s="98"/>
      <c r="F30" s="363" t="s">
        <v>272</v>
      </c>
      <c r="G30" s="362"/>
      <c r="H30" s="270" t="s">
        <v>63</v>
      </c>
      <c r="I30" s="27">
        <f>IF(B8&lt;&gt;"",ROUNDDOWN(I29/B8,1),"")</f>
      </c>
      <c r="J30" s="273" t="s">
        <v>11</v>
      </c>
      <c r="L30" s="85"/>
      <c r="M30" s="113" t="s">
        <v>78</v>
      </c>
      <c r="N30" s="114"/>
      <c r="O30" s="275">
        <f>IF(SUM(O15:O25)&lt;&gt;0,ROUNDDOWN(AVERAGE(O15:O25),1),"")</f>
      </c>
      <c r="P30" s="114"/>
      <c r="Q30" s="275">
        <f>IF(SUM(Q15:Q25)&lt;&gt;0,ROUNDDOWN(AVERAGE(Q15:Q25),1),"")</f>
      </c>
      <c r="R30" s="85"/>
      <c r="S30" s="106"/>
      <c r="T30" s="106"/>
      <c r="U30" s="106"/>
    </row>
    <row r="31" spans="1:21" ht="16.5" customHeight="1" thickBot="1" thickTop="1">
      <c r="A31" s="382"/>
      <c r="B31" s="413" t="s">
        <v>54</v>
      </c>
      <c r="C31" s="414"/>
      <c r="D31" s="414"/>
      <c r="E31" s="98" t="s">
        <v>49</v>
      </c>
      <c r="F31" s="362" t="s">
        <v>28</v>
      </c>
      <c r="G31" s="362"/>
      <c r="H31" s="270"/>
      <c r="I31" s="33"/>
      <c r="J31" s="273" t="s">
        <v>6</v>
      </c>
      <c r="L31" s="85"/>
      <c r="M31" s="279" t="s">
        <v>320</v>
      </c>
      <c r="N31" s="115"/>
      <c r="O31" s="85"/>
      <c r="P31" s="115"/>
      <c r="Q31" s="85"/>
      <c r="R31" s="85"/>
      <c r="T31" s="116"/>
      <c r="U31" s="106"/>
    </row>
    <row r="32" spans="1:21" ht="16.5" customHeight="1" thickBot="1" thickTop="1">
      <c r="A32" s="383"/>
      <c r="B32" s="415" t="s">
        <v>8</v>
      </c>
      <c r="C32" s="416"/>
      <c r="D32" s="416"/>
      <c r="E32" s="105"/>
      <c r="F32" s="364" t="s">
        <v>277</v>
      </c>
      <c r="G32" s="365"/>
      <c r="H32" s="270" t="s">
        <v>64</v>
      </c>
      <c r="I32" s="27">
        <f>IF(B8&lt;&gt;"",ROUNDDOWN(I31/B8,1),"")</f>
      </c>
      <c r="J32" s="274" t="s">
        <v>11</v>
      </c>
      <c r="L32" s="85"/>
      <c r="M32" s="111"/>
      <c r="N32" s="111"/>
      <c r="O32" s="106"/>
      <c r="P32" s="111"/>
      <c r="Q32" s="106"/>
      <c r="R32" s="106"/>
      <c r="U32" s="106"/>
    </row>
    <row r="33" spans="1:21" ht="16.5" customHeight="1" thickBot="1" thickTop="1">
      <c r="A33" s="381" t="s">
        <v>307</v>
      </c>
      <c r="B33" s="417" t="s">
        <v>58</v>
      </c>
      <c r="C33" s="418"/>
      <c r="D33" s="418"/>
      <c r="E33" s="93" t="s">
        <v>49</v>
      </c>
      <c r="F33" s="366" t="s">
        <v>22</v>
      </c>
      <c r="G33" s="366"/>
      <c r="H33" s="269"/>
      <c r="I33" s="21"/>
      <c r="J33" s="272" t="s">
        <v>6</v>
      </c>
      <c r="L33" s="117" t="s">
        <v>294</v>
      </c>
      <c r="M33" s="118">
        <f>Q30</f>
      </c>
      <c r="N33" s="119"/>
      <c r="O33" s="120" t="s">
        <v>79</v>
      </c>
      <c r="P33" s="119"/>
      <c r="Q33" s="120"/>
      <c r="R33" s="116"/>
      <c r="T33" s="116"/>
      <c r="U33" s="106"/>
    </row>
    <row r="34" spans="1:21" ht="16.5" customHeight="1" thickBot="1" thickTop="1">
      <c r="A34" s="382"/>
      <c r="B34" s="419" t="s">
        <v>8</v>
      </c>
      <c r="C34" s="420"/>
      <c r="D34" s="420"/>
      <c r="E34" s="98"/>
      <c r="F34" s="363" t="s">
        <v>278</v>
      </c>
      <c r="G34" s="362"/>
      <c r="H34" s="270" t="s">
        <v>65</v>
      </c>
      <c r="I34" s="27">
        <f>IF(B9&lt;&gt;"",ROUNDDOWN(I33/B9,1),"")</f>
      </c>
      <c r="J34" s="273" t="s">
        <v>11</v>
      </c>
      <c r="L34" s="117"/>
      <c r="M34" s="121"/>
      <c r="N34" s="121"/>
      <c r="O34" s="122" t="s">
        <v>80</v>
      </c>
      <c r="P34" s="121"/>
      <c r="Q34" s="123">
        <f>IF(M33&lt;&gt;"",(M33/M35)*100,"")</f>
      </c>
      <c r="R34" s="124" t="s">
        <v>296</v>
      </c>
      <c r="T34" s="106"/>
      <c r="U34" s="106"/>
    </row>
    <row r="35" spans="1:21" ht="16.5" customHeight="1" thickBot="1" thickTop="1">
      <c r="A35" s="382"/>
      <c r="B35" s="413" t="s">
        <v>54</v>
      </c>
      <c r="C35" s="414"/>
      <c r="D35" s="414"/>
      <c r="E35" s="98" t="s">
        <v>49</v>
      </c>
      <c r="F35" s="362" t="s">
        <v>28</v>
      </c>
      <c r="G35" s="362"/>
      <c r="H35" s="270"/>
      <c r="I35" s="33"/>
      <c r="J35" s="273" t="s">
        <v>6</v>
      </c>
      <c r="L35" s="125" t="s">
        <v>295</v>
      </c>
      <c r="M35" s="126">
        <f>O30</f>
      </c>
      <c r="N35" s="127"/>
      <c r="O35" s="128" t="s">
        <v>79</v>
      </c>
      <c r="P35" s="127"/>
      <c r="Q35" s="128"/>
      <c r="R35" s="128"/>
      <c r="S35" s="106"/>
      <c r="T35" s="106"/>
      <c r="U35" s="106"/>
    </row>
    <row r="36" spans="1:21" ht="16.5" customHeight="1" thickBot="1" thickTop="1">
      <c r="A36" s="383"/>
      <c r="B36" s="415" t="s">
        <v>8</v>
      </c>
      <c r="C36" s="416"/>
      <c r="D36" s="416"/>
      <c r="E36" s="105"/>
      <c r="F36" s="364" t="s">
        <v>273</v>
      </c>
      <c r="G36" s="365"/>
      <c r="H36" s="270" t="s">
        <v>66</v>
      </c>
      <c r="I36" s="27">
        <f>IF(B9&lt;&gt;"",ROUNDDOWN(I35/B9,1),"")</f>
      </c>
      <c r="J36" s="274" t="s">
        <v>11</v>
      </c>
      <c r="L36" s="106"/>
      <c r="M36" s="106"/>
      <c r="N36" s="106"/>
      <c r="O36" s="106"/>
      <c r="P36" s="106"/>
      <c r="Q36" s="106"/>
      <c r="R36" s="106"/>
      <c r="S36" s="106"/>
      <c r="T36" s="106"/>
      <c r="U36" s="106"/>
    </row>
    <row r="37" spans="1:21" ht="16.5" customHeight="1" thickBot="1">
      <c r="A37" s="381" t="s">
        <v>310</v>
      </c>
      <c r="B37" s="417" t="s">
        <v>58</v>
      </c>
      <c r="C37" s="418"/>
      <c r="D37" s="418"/>
      <c r="E37" s="93" t="s">
        <v>49</v>
      </c>
      <c r="F37" s="366" t="s">
        <v>22</v>
      </c>
      <c r="G37" s="366"/>
      <c r="H37" s="269"/>
      <c r="I37" s="21"/>
      <c r="J37" s="272" t="s">
        <v>6</v>
      </c>
      <c r="L37" s="85"/>
      <c r="M37" s="396" t="s">
        <v>291</v>
      </c>
      <c r="N37" s="396"/>
      <c r="O37" s="396"/>
      <c r="P37" s="396"/>
      <c r="Q37" s="396"/>
      <c r="R37" s="396"/>
      <c r="S37" s="106"/>
      <c r="T37" s="106"/>
      <c r="U37" s="106"/>
    </row>
    <row r="38" spans="1:21" ht="16.5" customHeight="1" thickBot="1" thickTop="1">
      <c r="A38" s="382"/>
      <c r="B38" s="419" t="s">
        <v>8</v>
      </c>
      <c r="C38" s="420"/>
      <c r="D38" s="420"/>
      <c r="E38" s="98"/>
      <c r="F38" s="363" t="s">
        <v>274</v>
      </c>
      <c r="G38" s="362"/>
      <c r="H38" s="270" t="s">
        <v>67</v>
      </c>
      <c r="I38" s="27">
        <f>IF(G4&lt;&gt;"",ROUNDDOWN(I37/G4,1),"")</f>
      </c>
      <c r="J38" s="273" t="s">
        <v>11</v>
      </c>
      <c r="L38" s="106"/>
      <c r="M38" s="396"/>
      <c r="N38" s="396"/>
      <c r="O38" s="396"/>
      <c r="P38" s="396"/>
      <c r="Q38" s="396"/>
      <c r="R38" s="396"/>
      <c r="S38" s="106"/>
      <c r="T38" s="106"/>
      <c r="U38" s="106"/>
    </row>
    <row r="39" spans="1:21" ht="16.5" customHeight="1" thickBot="1" thickTop="1">
      <c r="A39" s="382"/>
      <c r="B39" s="413" t="s">
        <v>54</v>
      </c>
      <c r="C39" s="414"/>
      <c r="D39" s="414"/>
      <c r="E39" s="98" t="s">
        <v>49</v>
      </c>
      <c r="F39" s="362" t="s">
        <v>28</v>
      </c>
      <c r="G39" s="362"/>
      <c r="H39" s="270"/>
      <c r="I39" s="33"/>
      <c r="J39" s="273" t="s">
        <v>6</v>
      </c>
      <c r="L39" s="106"/>
      <c r="M39" s="396"/>
      <c r="N39" s="396"/>
      <c r="O39" s="396"/>
      <c r="P39" s="396"/>
      <c r="Q39" s="396"/>
      <c r="R39" s="396"/>
      <c r="S39" s="106"/>
      <c r="T39" s="106"/>
      <c r="U39" s="106"/>
    </row>
    <row r="40" spans="1:21" ht="16.5" customHeight="1" thickBot="1" thickTop="1">
      <c r="A40" s="383"/>
      <c r="B40" s="415" t="s">
        <v>8</v>
      </c>
      <c r="C40" s="416"/>
      <c r="D40" s="416"/>
      <c r="E40" s="105"/>
      <c r="F40" s="364" t="s">
        <v>275</v>
      </c>
      <c r="G40" s="365"/>
      <c r="H40" s="270" t="s">
        <v>68</v>
      </c>
      <c r="I40" s="27">
        <f>IF(G4&lt;&gt;"",ROUNDDOWN(I39/G4,1),"")</f>
      </c>
      <c r="J40" s="274" t="s">
        <v>11</v>
      </c>
      <c r="L40" s="106"/>
      <c r="M40" s="396"/>
      <c r="N40" s="396"/>
      <c r="O40" s="396"/>
      <c r="P40" s="396"/>
      <c r="Q40" s="396"/>
      <c r="R40" s="396"/>
      <c r="S40" s="106"/>
      <c r="T40" s="106"/>
      <c r="U40" s="106"/>
    </row>
    <row r="41" spans="1:21" ht="16.5" customHeight="1" thickBot="1">
      <c r="A41" s="381" t="s">
        <v>312</v>
      </c>
      <c r="B41" s="417" t="s">
        <v>58</v>
      </c>
      <c r="C41" s="418"/>
      <c r="D41" s="418"/>
      <c r="E41" s="93" t="s">
        <v>49</v>
      </c>
      <c r="F41" s="366" t="s">
        <v>22</v>
      </c>
      <c r="G41" s="366"/>
      <c r="H41" s="269"/>
      <c r="I41" s="21"/>
      <c r="J41" s="272" t="s">
        <v>6</v>
      </c>
      <c r="L41" s="106"/>
      <c r="M41" s="396"/>
      <c r="N41" s="396"/>
      <c r="O41" s="396"/>
      <c r="P41" s="396"/>
      <c r="Q41" s="396"/>
      <c r="R41" s="396"/>
      <c r="S41" s="106"/>
      <c r="T41" s="106"/>
      <c r="U41" s="106"/>
    </row>
    <row r="42" spans="1:21" ht="16.5" customHeight="1" thickBot="1" thickTop="1">
      <c r="A42" s="382"/>
      <c r="B42" s="419" t="s">
        <v>8</v>
      </c>
      <c r="C42" s="420"/>
      <c r="D42" s="420"/>
      <c r="E42" s="98"/>
      <c r="F42" s="363" t="s">
        <v>276</v>
      </c>
      <c r="G42" s="362"/>
      <c r="H42" s="270" t="s">
        <v>69</v>
      </c>
      <c r="I42" s="27">
        <f>IF(G5&lt;&gt;"",ROUNDDOWN(I41/G5,1),"")</f>
      </c>
      <c r="J42" s="273" t="s">
        <v>11</v>
      </c>
      <c r="L42" s="106"/>
      <c r="M42" s="396"/>
      <c r="N42" s="396"/>
      <c r="O42" s="396"/>
      <c r="P42" s="396"/>
      <c r="Q42" s="396"/>
      <c r="R42" s="396"/>
      <c r="S42" s="106"/>
      <c r="T42" s="106"/>
      <c r="U42" s="106"/>
    </row>
    <row r="43" spans="1:21" ht="16.5" customHeight="1" thickBot="1" thickTop="1">
      <c r="A43" s="382"/>
      <c r="B43" s="413" t="s">
        <v>54</v>
      </c>
      <c r="C43" s="414"/>
      <c r="D43" s="414"/>
      <c r="E43" s="98" t="s">
        <v>49</v>
      </c>
      <c r="F43" s="362" t="s">
        <v>28</v>
      </c>
      <c r="G43" s="362"/>
      <c r="H43" s="270"/>
      <c r="I43" s="33"/>
      <c r="J43" s="273" t="s">
        <v>6</v>
      </c>
      <c r="L43" s="106"/>
      <c r="M43" s="396"/>
      <c r="N43" s="396"/>
      <c r="O43" s="396"/>
      <c r="P43" s="396"/>
      <c r="Q43" s="396"/>
      <c r="R43" s="396"/>
      <c r="S43" s="106"/>
      <c r="T43" s="106"/>
      <c r="U43" s="106"/>
    </row>
    <row r="44" spans="1:21" ht="16.5" customHeight="1" thickBot="1" thickTop="1">
      <c r="A44" s="383"/>
      <c r="B44" s="415" t="s">
        <v>8</v>
      </c>
      <c r="C44" s="416"/>
      <c r="D44" s="416"/>
      <c r="E44" s="105"/>
      <c r="F44" s="364" t="s">
        <v>279</v>
      </c>
      <c r="G44" s="365"/>
      <c r="H44" s="270" t="s">
        <v>70</v>
      </c>
      <c r="I44" s="27">
        <f>IF(G5&lt;&gt;"",ROUNDDOWN(I43/G5,1),"")</f>
      </c>
      <c r="J44" s="274" t="s">
        <v>11</v>
      </c>
      <c r="L44" s="106"/>
      <c r="M44" s="396"/>
      <c r="N44" s="396"/>
      <c r="O44" s="396"/>
      <c r="P44" s="396"/>
      <c r="Q44" s="396"/>
      <c r="R44" s="396"/>
      <c r="S44" s="106"/>
      <c r="T44" s="106"/>
      <c r="U44" s="106"/>
    </row>
    <row r="45" spans="1:21" ht="16.5" customHeight="1" thickBot="1">
      <c r="A45" s="381" t="s">
        <v>314</v>
      </c>
      <c r="B45" s="417" t="s">
        <v>58</v>
      </c>
      <c r="C45" s="418"/>
      <c r="D45" s="418"/>
      <c r="E45" s="93" t="s">
        <v>49</v>
      </c>
      <c r="F45" s="366" t="s">
        <v>22</v>
      </c>
      <c r="G45" s="366"/>
      <c r="H45" s="269"/>
      <c r="I45" s="21"/>
      <c r="J45" s="272" t="s">
        <v>6</v>
      </c>
      <c r="L45" s="106"/>
      <c r="M45" s="396"/>
      <c r="N45" s="396"/>
      <c r="O45" s="396"/>
      <c r="P45" s="396"/>
      <c r="Q45" s="396"/>
      <c r="R45" s="396"/>
      <c r="S45" s="106"/>
      <c r="T45" s="106"/>
      <c r="U45" s="106"/>
    </row>
    <row r="46" spans="1:21" ht="16.5" customHeight="1" thickBot="1" thickTop="1">
      <c r="A46" s="382"/>
      <c r="B46" s="419" t="s">
        <v>8</v>
      </c>
      <c r="C46" s="420"/>
      <c r="D46" s="420"/>
      <c r="E46" s="98"/>
      <c r="F46" s="363" t="s">
        <v>280</v>
      </c>
      <c r="G46" s="362"/>
      <c r="H46" s="270" t="s">
        <v>71</v>
      </c>
      <c r="I46" s="27">
        <f>IF(G6&lt;&gt;"",ROUNDDOWN(I45/G6,1),"")</f>
      </c>
      <c r="J46" s="273" t="s">
        <v>11</v>
      </c>
      <c r="L46" s="106"/>
      <c r="M46" s="129"/>
      <c r="N46" s="111"/>
      <c r="O46" s="106"/>
      <c r="P46" s="111"/>
      <c r="Q46" s="106"/>
      <c r="R46" s="106"/>
      <c r="S46" s="106"/>
      <c r="T46" s="106"/>
      <c r="U46" s="106"/>
    </row>
    <row r="47" spans="1:21" ht="16.5" customHeight="1" thickBot="1" thickTop="1">
      <c r="A47" s="382"/>
      <c r="B47" s="413" t="s">
        <v>54</v>
      </c>
      <c r="C47" s="414"/>
      <c r="D47" s="414"/>
      <c r="E47" s="98" t="s">
        <v>49</v>
      </c>
      <c r="F47" s="362" t="s">
        <v>28</v>
      </c>
      <c r="G47" s="362"/>
      <c r="H47" s="270"/>
      <c r="I47" s="33"/>
      <c r="J47" s="273" t="s">
        <v>6</v>
      </c>
      <c r="L47" s="106"/>
      <c r="M47" s="111"/>
      <c r="N47" s="111"/>
      <c r="O47" s="106"/>
      <c r="P47" s="111"/>
      <c r="Q47" s="106"/>
      <c r="R47" s="106"/>
      <c r="S47" s="106"/>
      <c r="T47" s="106"/>
      <c r="U47" s="106"/>
    </row>
    <row r="48" spans="1:21" ht="16.5" customHeight="1" thickBot="1" thickTop="1">
      <c r="A48" s="383"/>
      <c r="B48" s="415" t="s">
        <v>8</v>
      </c>
      <c r="C48" s="416"/>
      <c r="D48" s="416"/>
      <c r="E48" s="105"/>
      <c r="F48" s="364" t="s">
        <v>281</v>
      </c>
      <c r="G48" s="365"/>
      <c r="H48" s="270" t="s">
        <v>72</v>
      </c>
      <c r="I48" s="27">
        <f>IF(G6&lt;&gt;"",ROUNDDOWN(I47/G6,1),"")</f>
      </c>
      <c r="J48" s="274" t="s">
        <v>11</v>
      </c>
      <c r="L48" s="106"/>
      <c r="M48" s="111"/>
      <c r="N48" s="111"/>
      <c r="O48" s="106"/>
      <c r="P48" s="111"/>
      <c r="Q48" s="106"/>
      <c r="R48" s="106"/>
      <c r="S48" s="106"/>
      <c r="T48" s="106"/>
      <c r="U48" s="106"/>
    </row>
    <row r="49" spans="1:21" ht="16.5" customHeight="1" thickBot="1">
      <c r="A49" s="381" t="s">
        <v>315</v>
      </c>
      <c r="B49" s="417" t="s">
        <v>58</v>
      </c>
      <c r="C49" s="418"/>
      <c r="D49" s="418"/>
      <c r="E49" s="93" t="s">
        <v>49</v>
      </c>
      <c r="F49" s="366" t="s">
        <v>22</v>
      </c>
      <c r="G49" s="366"/>
      <c r="H49" s="269"/>
      <c r="I49" s="21"/>
      <c r="J49" s="272" t="s">
        <v>6</v>
      </c>
      <c r="L49" s="106"/>
      <c r="M49" s="111"/>
      <c r="N49" s="111"/>
      <c r="O49" s="106"/>
      <c r="P49" s="111"/>
      <c r="Q49" s="106"/>
      <c r="R49" s="106"/>
      <c r="S49" s="106"/>
      <c r="T49" s="106"/>
      <c r="U49" s="106"/>
    </row>
    <row r="50" spans="1:21" ht="16.5" customHeight="1" thickBot="1" thickTop="1">
      <c r="A50" s="382"/>
      <c r="B50" s="419" t="s">
        <v>8</v>
      </c>
      <c r="C50" s="420"/>
      <c r="D50" s="420"/>
      <c r="E50" s="98"/>
      <c r="F50" s="363" t="s">
        <v>282</v>
      </c>
      <c r="G50" s="362"/>
      <c r="H50" s="270" t="s">
        <v>73</v>
      </c>
      <c r="I50" s="27">
        <f>IF(G7&lt;&gt;"",ROUNDDOWN(I49/G7,1),"")</f>
      </c>
      <c r="J50" s="273" t="s">
        <v>11</v>
      </c>
      <c r="L50" s="106"/>
      <c r="M50" s="111"/>
      <c r="N50" s="111"/>
      <c r="O50" s="106"/>
      <c r="P50" s="111"/>
      <c r="Q50" s="106"/>
      <c r="R50" s="106"/>
      <c r="S50" s="106"/>
      <c r="T50" s="106"/>
      <c r="U50" s="106"/>
    </row>
    <row r="51" spans="1:21" ht="16.5" customHeight="1" thickBot="1" thickTop="1">
      <c r="A51" s="382"/>
      <c r="B51" s="413" t="s">
        <v>54</v>
      </c>
      <c r="C51" s="414"/>
      <c r="D51" s="414"/>
      <c r="E51" s="98" t="s">
        <v>49</v>
      </c>
      <c r="F51" s="362" t="s">
        <v>28</v>
      </c>
      <c r="G51" s="362"/>
      <c r="H51" s="270"/>
      <c r="I51" s="33"/>
      <c r="J51" s="273" t="s">
        <v>6</v>
      </c>
      <c r="L51" s="106"/>
      <c r="M51" s="111"/>
      <c r="N51" s="111"/>
      <c r="O51" s="106"/>
      <c r="P51" s="111"/>
      <c r="Q51" s="106"/>
      <c r="R51" s="106"/>
      <c r="S51" s="106"/>
      <c r="T51" s="106"/>
      <c r="U51" s="106"/>
    </row>
    <row r="52" spans="1:21" ht="16.5" customHeight="1" thickBot="1" thickTop="1">
      <c r="A52" s="383"/>
      <c r="B52" s="415" t="s">
        <v>8</v>
      </c>
      <c r="C52" s="416"/>
      <c r="D52" s="416"/>
      <c r="E52" s="105"/>
      <c r="F52" s="364" t="s">
        <v>283</v>
      </c>
      <c r="G52" s="365"/>
      <c r="H52" s="270" t="s">
        <v>74</v>
      </c>
      <c r="I52" s="27">
        <f>IF(G7&lt;&gt;"",ROUNDDOWN(I51/G7,1),"")</f>
      </c>
      <c r="J52" s="274" t="s">
        <v>11</v>
      </c>
      <c r="L52" s="106"/>
      <c r="M52" s="111"/>
      <c r="N52" s="111"/>
      <c r="O52" s="106"/>
      <c r="P52" s="111"/>
      <c r="Q52" s="106"/>
      <c r="R52" s="106"/>
      <c r="S52" s="106"/>
      <c r="T52" s="106"/>
      <c r="U52" s="106"/>
    </row>
    <row r="53" spans="1:21" ht="16.5" customHeight="1" thickBot="1">
      <c r="A53" s="381" t="s">
        <v>316</v>
      </c>
      <c r="B53" s="417" t="s">
        <v>58</v>
      </c>
      <c r="C53" s="418"/>
      <c r="D53" s="418"/>
      <c r="E53" s="93" t="s">
        <v>49</v>
      </c>
      <c r="F53" s="366" t="s">
        <v>22</v>
      </c>
      <c r="G53" s="366"/>
      <c r="H53" s="269"/>
      <c r="I53" s="21"/>
      <c r="J53" s="272" t="s">
        <v>6</v>
      </c>
      <c r="L53" s="106"/>
      <c r="M53" s="111"/>
      <c r="N53" s="111"/>
      <c r="O53" s="106"/>
      <c r="P53" s="111"/>
      <c r="Q53" s="106"/>
      <c r="R53" s="106"/>
      <c r="S53" s="106"/>
      <c r="T53" s="106"/>
      <c r="U53" s="106"/>
    </row>
    <row r="54" spans="1:21" ht="16.5" customHeight="1" thickBot="1" thickTop="1">
      <c r="A54" s="382"/>
      <c r="B54" s="419" t="s">
        <v>8</v>
      </c>
      <c r="C54" s="420"/>
      <c r="D54" s="420"/>
      <c r="E54" s="98"/>
      <c r="F54" s="363" t="s">
        <v>284</v>
      </c>
      <c r="G54" s="362"/>
      <c r="H54" s="270" t="s">
        <v>75</v>
      </c>
      <c r="I54" s="27">
        <f>IF(G8&lt;&gt;"",ROUNDDOWN(I53/G8,1),"")</f>
      </c>
      <c r="J54" s="273" t="s">
        <v>11</v>
      </c>
      <c r="L54" s="106"/>
      <c r="M54" s="111"/>
      <c r="N54" s="111"/>
      <c r="O54" s="106"/>
      <c r="P54" s="111"/>
      <c r="Q54" s="106"/>
      <c r="R54" s="106"/>
      <c r="S54" s="106"/>
      <c r="T54" s="106"/>
      <c r="U54" s="106"/>
    </row>
    <row r="55" spans="1:21" ht="16.5" customHeight="1" thickBot="1" thickTop="1">
      <c r="A55" s="382"/>
      <c r="B55" s="413" t="s">
        <v>54</v>
      </c>
      <c r="C55" s="414"/>
      <c r="D55" s="414"/>
      <c r="E55" s="98" t="s">
        <v>49</v>
      </c>
      <c r="F55" s="362" t="s">
        <v>28</v>
      </c>
      <c r="G55" s="362"/>
      <c r="H55" s="270"/>
      <c r="I55" s="33"/>
      <c r="J55" s="273" t="s">
        <v>6</v>
      </c>
      <c r="L55" s="106"/>
      <c r="M55" s="111"/>
      <c r="N55" s="111"/>
      <c r="O55" s="106"/>
      <c r="P55" s="111"/>
      <c r="Q55" s="106"/>
      <c r="R55" s="106"/>
      <c r="S55" s="106"/>
      <c r="T55" s="106"/>
      <c r="U55" s="106"/>
    </row>
    <row r="56" spans="1:21" ht="16.5" customHeight="1" thickBot="1" thickTop="1">
      <c r="A56" s="383"/>
      <c r="B56" s="415" t="s">
        <v>8</v>
      </c>
      <c r="C56" s="416"/>
      <c r="D56" s="416"/>
      <c r="E56" s="105"/>
      <c r="F56" s="364" t="s">
        <v>285</v>
      </c>
      <c r="G56" s="365"/>
      <c r="H56" s="271" t="s">
        <v>76</v>
      </c>
      <c r="I56" s="27">
        <f>IF(G8&lt;&gt;"",ROUNDDOWN(I55/G8,1),"")</f>
      </c>
      <c r="J56" s="274" t="s">
        <v>11</v>
      </c>
      <c r="L56" s="106"/>
      <c r="M56" s="111"/>
      <c r="N56" s="111"/>
      <c r="O56" s="106"/>
      <c r="P56" s="111"/>
      <c r="Q56" s="106"/>
      <c r="R56" s="106"/>
      <c r="S56" s="106"/>
      <c r="T56" s="106"/>
      <c r="U56" s="106"/>
    </row>
    <row r="57" spans="1:22" s="92" customFormat="1" ht="6.75" customHeight="1">
      <c r="A57" s="130"/>
      <c r="B57" s="130"/>
      <c r="C57" s="130"/>
      <c r="D57" s="97"/>
      <c r="E57" s="98"/>
      <c r="F57" s="98"/>
      <c r="G57" s="131"/>
      <c r="H57" s="131"/>
      <c r="I57" s="132"/>
      <c r="J57" s="133"/>
      <c r="L57" s="106"/>
      <c r="M57" s="111"/>
      <c r="N57" s="111"/>
      <c r="O57" s="106"/>
      <c r="P57" s="111"/>
      <c r="Q57" s="106"/>
      <c r="R57" s="106"/>
      <c r="S57" s="106"/>
      <c r="T57" s="106"/>
      <c r="U57" s="106"/>
      <c r="V57" s="97"/>
    </row>
  </sheetData>
  <sheetProtection sheet="1" objects="1" scenarios="1"/>
  <protectedRanges>
    <protectedRange sqref="B4:B9 G4:G8 I13 I15 I17 I19 I21 I23 I25 I27 I29 I31 I33 I35 I37 I39 I41 I43 I45 I47 I49 I51 I53 I55" name="３"/>
    <protectedRange sqref="I13 I15 I17 I19 I21 I23 I25 I27 I29 I31 I33 I35 I37 I39 I41 I43 I45 I47 I49 I51 I53 I55" name="２"/>
    <protectedRange sqref="G4:G8" name="１_1"/>
  </protectedRanges>
  <mergeCells count="121">
    <mergeCell ref="B46:D46"/>
    <mergeCell ref="B45:D45"/>
    <mergeCell ref="A49:A52"/>
    <mergeCell ref="B51:D51"/>
    <mergeCell ref="B50:D50"/>
    <mergeCell ref="B49:D49"/>
    <mergeCell ref="B48:D48"/>
    <mergeCell ref="B47:D47"/>
    <mergeCell ref="A2:R2"/>
    <mergeCell ref="A3:J3"/>
    <mergeCell ref="A11:J11"/>
    <mergeCell ref="A13:A16"/>
    <mergeCell ref="M13:M14"/>
    <mergeCell ref="O13:Q13"/>
    <mergeCell ref="F25:G25"/>
    <mergeCell ref="A53:A56"/>
    <mergeCell ref="A17:A20"/>
    <mergeCell ref="A21:A24"/>
    <mergeCell ref="A25:A28"/>
    <mergeCell ref="A29:A32"/>
    <mergeCell ref="A33:A36"/>
    <mergeCell ref="A37:A40"/>
    <mergeCell ref="A41:A44"/>
    <mergeCell ref="A45:A48"/>
    <mergeCell ref="F19:G19"/>
    <mergeCell ref="F20:G20"/>
    <mergeCell ref="F21:G21"/>
    <mergeCell ref="F22:G22"/>
    <mergeCell ref="F23:G23"/>
    <mergeCell ref="F24:G24"/>
    <mergeCell ref="H4:J4"/>
    <mergeCell ref="H5:J5"/>
    <mergeCell ref="H6:J6"/>
    <mergeCell ref="B13:D13"/>
    <mergeCell ref="B14:D14"/>
    <mergeCell ref="B15:D15"/>
    <mergeCell ref="H7:J7"/>
    <mergeCell ref="H8:J8"/>
    <mergeCell ref="F13:G13"/>
    <mergeCell ref="F14:G14"/>
    <mergeCell ref="B24:D24"/>
    <mergeCell ref="B25:D25"/>
    <mergeCell ref="B16:D16"/>
    <mergeCell ref="B17:D17"/>
    <mergeCell ref="B18:D18"/>
    <mergeCell ref="B19:D19"/>
    <mergeCell ref="B20:D20"/>
    <mergeCell ref="E6:F6"/>
    <mergeCell ref="E7:F7"/>
    <mergeCell ref="E8:F8"/>
    <mergeCell ref="B22:D22"/>
    <mergeCell ref="B21:D21"/>
    <mergeCell ref="B23:D23"/>
    <mergeCell ref="F15:G15"/>
    <mergeCell ref="F16:G16"/>
    <mergeCell ref="F17:G17"/>
    <mergeCell ref="F18:G18"/>
    <mergeCell ref="B44:D44"/>
    <mergeCell ref="M37:R45"/>
    <mergeCell ref="C9:D9"/>
    <mergeCell ref="C4:D4"/>
    <mergeCell ref="C5:D5"/>
    <mergeCell ref="C6:D6"/>
    <mergeCell ref="C7:D7"/>
    <mergeCell ref="C8:D8"/>
    <mergeCell ref="E4:F4"/>
    <mergeCell ref="E5:F5"/>
    <mergeCell ref="B26:D26"/>
    <mergeCell ref="B27:D27"/>
    <mergeCell ref="B28:D28"/>
    <mergeCell ref="B29:D29"/>
    <mergeCell ref="B43:D43"/>
    <mergeCell ref="B40:D40"/>
    <mergeCell ref="B41:D41"/>
    <mergeCell ref="B42:D42"/>
    <mergeCell ref="B33:D33"/>
    <mergeCell ref="B34:D34"/>
    <mergeCell ref="F28:G28"/>
    <mergeCell ref="F29:G29"/>
    <mergeCell ref="F30:G30"/>
    <mergeCell ref="F31:G31"/>
    <mergeCell ref="F32:G32"/>
    <mergeCell ref="B56:D56"/>
    <mergeCell ref="B55:D55"/>
    <mergeCell ref="B54:D54"/>
    <mergeCell ref="B53:D53"/>
    <mergeCell ref="B52:D52"/>
    <mergeCell ref="B32:D32"/>
    <mergeCell ref="F33:G33"/>
    <mergeCell ref="F34:G34"/>
    <mergeCell ref="F35:G35"/>
    <mergeCell ref="F36:G36"/>
    <mergeCell ref="F37:G37"/>
    <mergeCell ref="F44:G44"/>
    <mergeCell ref="F26:G26"/>
    <mergeCell ref="F27:G27"/>
    <mergeCell ref="B35:D35"/>
    <mergeCell ref="B36:D36"/>
    <mergeCell ref="B37:D37"/>
    <mergeCell ref="B38:D38"/>
    <mergeCell ref="B39:D39"/>
    <mergeCell ref="B30:D30"/>
    <mergeCell ref="B31:D31"/>
    <mergeCell ref="F50:G50"/>
    <mergeCell ref="F49:G49"/>
    <mergeCell ref="F48:G48"/>
    <mergeCell ref="F47:G47"/>
    <mergeCell ref="F46:G46"/>
    <mergeCell ref="F45:G45"/>
    <mergeCell ref="F56:G56"/>
    <mergeCell ref="F55:G55"/>
    <mergeCell ref="F54:G54"/>
    <mergeCell ref="F53:G53"/>
    <mergeCell ref="F52:G52"/>
    <mergeCell ref="F51:G51"/>
    <mergeCell ref="F43:G43"/>
    <mergeCell ref="F41:G41"/>
    <mergeCell ref="F42:G42"/>
    <mergeCell ref="F38:G38"/>
    <mergeCell ref="F39:G39"/>
    <mergeCell ref="F40:G40"/>
  </mergeCells>
  <printOptions/>
  <pageMargins left="0.3937007874015748" right="0.2362204724409449" top="0.4330708661417323" bottom="0.3937007874015748" header="0.2362204724409449" footer="0.31496062992125984"/>
  <pageSetup fitToHeight="1" fitToWidth="1" orientation="portrait" paperSize="9" scale="90" r:id="rId2"/>
  <headerFooter alignWithMargins="0">
    <oddHeader>&amp;R&amp;A</oddHeader>
    <oddFooter>&amp;RH27.4.1～</oddFooter>
  </headerFooter>
  <drawing r:id="rId1"/>
</worksheet>
</file>

<file path=xl/worksheets/sheet4.xml><?xml version="1.0" encoding="utf-8"?>
<worksheet xmlns="http://schemas.openxmlformats.org/spreadsheetml/2006/main" xmlns:r="http://schemas.openxmlformats.org/officeDocument/2006/relationships">
  <sheetPr>
    <tabColor indexed="50"/>
  </sheetPr>
  <dimension ref="A1:AD40"/>
  <sheetViews>
    <sheetView view="pageBreakPreview" zoomScaleNormal="75" zoomScaleSheetLayoutView="100" zoomScalePageLayoutView="0" workbookViewId="0" topLeftCell="A1">
      <selection activeCell="F19" sqref="F19:I19"/>
    </sheetView>
  </sheetViews>
  <sheetFormatPr defaultColWidth="12" defaultRowHeight="10.5"/>
  <cols>
    <col min="1" max="3" width="5.16015625" style="206" customWidth="1"/>
    <col min="4" max="11" width="3.5" style="206" customWidth="1"/>
    <col min="12" max="16" width="4.16015625" style="206" customWidth="1"/>
    <col min="17" max="18" width="5.16015625" style="206" customWidth="1"/>
    <col min="19" max="24" width="3.5" style="206" customWidth="1"/>
    <col min="25" max="25" width="3.33203125" style="206" customWidth="1"/>
    <col min="26" max="26" width="3.5" style="206" customWidth="1"/>
    <col min="27" max="29" width="4.16015625" style="206" customWidth="1"/>
    <col min="30" max="30" width="10.33203125" style="206" customWidth="1"/>
    <col min="31" max="16384" width="12" style="206" customWidth="1"/>
  </cols>
  <sheetData>
    <row r="1" spans="1:30" ht="48.75" customHeight="1">
      <c r="A1" s="456" t="s">
        <v>240</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row>
    <row r="2" ht="11.25" customHeight="1">
      <c r="AB2" s="207" t="s">
        <v>114</v>
      </c>
    </row>
    <row r="3" spans="1:30" ht="20.25" customHeight="1">
      <c r="A3" s="458" t="s">
        <v>115</v>
      </c>
      <c r="B3" s="458"/>
      <c r="C3" s="458"/>
      <c r="D3" s="458"/>
      <c r="E3" s="459" t="s">
        <v>116</v>
      </c>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row>
    <row r="4" spans="1:30" ht="20.25" customHeight="1">
      <c r="A4" s="458" t="s">
        <v>117</v>
      </c>
      <c r="B4" s="458"/>
      <c r="C4" s="458"/>
      <c r="D4" s="458"/>
      <c r="E4" s="460" t="s">
        <v>118</v>
      </c>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row>
    <row r="5" spans="1:30" ht="20.25" customHeight="1">
      <c r="A5" s="458" t="s">
        <v>119</v>
      </c>
      <c r="B5" s="458"/>
      <c r="C5" s="458"/>
      <c r="D5" s="458"/>
      <c r="E5" s="461" t="s">
        <v>120</v>
      </c>
      <c r="F5" s="461"/>
      <c r="G5" s="461"/>
      <c r="H5" s="461"/>
      <c r="I5" s="461"/>
      <c r="J5" s="461"/>
      <c r="K5" s="461"/>
      <c r="L5" s="461"/>
      <c r="M5" s="461"/>
      <c r="N5" s="461"/>
      <c r="O5" s="461"/>
      <c r="P5" s="461"/>
      <c r="Q5" s="461"/>
      <c r="R5" s="461" t="s">
        <v>121</v>
      </c>
      <c r="S5" s="461"/>
      <c r="T5" s="461"/>
      <c r="U5" s="461"/>
      <c r="V5" s="461"/>
      <c r="W5" s="461"/>
      <c r="X5" s="461"/>
      <c r="Y5" s="461"/>
      <c r="Z5" s="461"/>
      <c r="AA5" s="461"/>
      <c r="AB5" s="461"/>
      <c r="AC5" s="461"/>
      <c r="AD5" s="461"/>
    </row>
    <row r="7" spans="2:17" ht="13.5">
      <c r="B7" s="462" t="s">
        <v>122</v>
      </c>
      <c r="C7" s="462"/>
      <c r="D7" s="462"/>
      <c r="E7" s="462"/>
      <c r="F7" s="462"/>
      <c r="G7" s="462"/>
      <c r="H7" s="462"/>
      <c r="I7" s="462"/>
      <c r="J7" s="462"/>
      <c r="K7" s="462"/>
      <c r="L7" s="462"/>
      <c r="M7" s="462"/>
      <c r="N7" s="208"/>
      <c r="O7" s="208"/>
      <c r="P7" s="208"/>
      <c r="Q7" s="209"/>
    </row>
    <row r="8" spans="2:28" ht="17.25" customHeight="1">
      <c r="B8" s="463" t="s">
        <v>123</v>
      </c>
      <c r="C8" s="463"/>
      <c r="D8" s="463"/>
      <c r="E8" s="463"/>
      <c r="F8" s="463"/>
      <c r="G8" s="463"/>
      <c r="H8" s="463" t="s">
        <v>124</v>
      </c>
      <c r="I8" s="463"/>
      <c r="J8" s="463"/>
      <c r="K8" s="463"/>
      <c r="L8" s="463"/>
      <c r="M8" s="463"/>
      <c r="N8" s="463"/>
      <c r="O8" s="463" t="s">
        <v>125</v>
      </c>
      <c r="P8" s="463"/>
      <c r="Q8" s="463"/>
      <c r="R8" s="463"/>
      <c r="S8" s="463"/>
      <c r="T8" s="463"/>
      <c r="U8" s="463"/>
      <c r="V8" s="432" t="s">
        <v>126</v>
      </c>
      <c r="W8" s="432"/>
      <c r="X8" s="432"/>
      <c r="Y8" s="432"/>
      <c r="Z8" s="432"/>
      <c r="AA8" s="432"/>
      <c r="AB8" s="432"/>
    </row>
    <row r="9" spans="2:28" ht="17.25" customHeight="1">
      <c r="B9" s="453"/>
      <c r="C9" s="454"/>
      <c r="D9" s="454"/>
      <c r="E9" s="454"/>
      <c r="F9" s="454"/>
      <c r="G9" s="455"/>
      <c r="H9" s="447"/>
      <c r="I9" s="448"/>
      <c r="J9" s="448"/>
      <c r="K9" s="448"/>
      <c r="L9" s="448"/>
      <c r="M9" s="448"/>
      <c r="N9" s="449"/>
      <c r="O9" s="447"/>
      <c r="P9" s="448"/>
      <c r="Q9" s="448"/>
      <c r="R9" s="448"/>
      <c r="S9" s="448"/>
      <c r="T9" s="448"/>
      <c r="U9" s="449"/>
      <c r="V9" s="447"/>
      <c r="W9" s="448"/>
      <c r="X9" s="448"/>
      <c r="Y9" s="448"/>
      <c r="Z9" s="448"/>
      <c r="AA9" s="448"/>
      <c r="AB9" s="449"/>
    </row>
    <row r="10" spans="2:28" ht="17.25" customHeight="1">
      <c r="B10" s="453"/>
      <c r="C10" s="454"/>
      <c r="D10" s="454"/>
      <c r="E10" s="454"/>
      <c r="F10" s="454"/>
      <c r="G10" s="455"/>
      <c r="H10" s="447"/>
      <c r="I10" s="448"/>
      <c r="J10" s="448"/>
      <c r="K10" s="448"/>
      <c r="L10" s="448"/>
      <c r="M10" s="448"/>
      <c r="N10" s="449"/>
      <c r="O10" s="447"/>
      <c r="P10" s="448"/>
      <c r="Q10" s="448"/>
      <c r="R10" s="448"/>
      <c r="S10" s="448"/>
      <c r="T10" s="448"/>
      <c r="U10" s="449"/>
      <c r="V10" s="447"/>
      <c r="W10" s="448"/>
      <c r="X10" s="448"/>
      <c r="Y10" s="448"/>
      <c r="Z10" s="448"/>
      <c r="AA10" s="448"/>
      <c r="AB10" s="449"/>
    </row>
    <row r="11" spans="2:28" ht="17.25" customHeight="1">
      <c r="B11" s="453"/>
      <c r="C11" s="454"/>
      <c r="D11" s="454"/>
      <c r="E11" s="454"/>
      <c r="F11" s="454"/>
      <c r="G11" s="455"/>
      <c r="H11" s="447"/>
      <c r="I11" s="448"/>
      <c r="J11" s="448"/>
      <c r="K11" s="448"/>
      <c r="L11" s="448"/>
      <c r="M11" s="448"/>
      <c r="N11" s="449"/>
      <c r="O11" s="447"/>
      <c r="P11" s="448"/>
      <c r="Q11" s="448"/>
      <c r="R11" s="448"/>
      <c r="S11" s="448"/>
      <c r="T11" s="448"/>
      <c r="U11" s="449"/>
      <c r="V11" s="447"/>
      <c r="W11" s="448"/>
      <c r="X11" s="448"/>
      <c r="Y11" s="448"/>
      <c r="Z11" s="448"/>
      <c r="AA11" s="448"/>
      <c r="AB11" s="449"/>
    </row>
    <row r="12" spans="2:28" ht="17.25" customHeight="1">
      <c r="B12" s="453"/>
      <c r="C12" s="454"/>
      <c r="D12" s="454"/>
      <c r="E12" s="454"/>
      <c r="F12" s="454"/>
      <c r="G12" s="455"/>
      <c r="H12" s="447"/>
      <c r="I12" s="448"/>
      <c r="J12" s="448"/>
      <c r="K12" s="448"/>
      <c r="L12" s="448"/>
      <c r="M12" s="448"/>
      <c r="N12" s="449"/>
      <c r="O12" s="447"/>
      <c r="P12" s="448"/>
      <c r="Q12" s="448"/>
      <c r="R12" s="448"/>
      <c r="S12" s="448"/>
      <c r="T12" s="448"/>
      <c r="U12" s="449"/>
      <c r="V12" s="447"/>
      <c r="W12" s="448"/>
      <c r="X12" s="448"/>
      <c r="Y12" s="448"/>
      <c r="Z12" s="448"/>
      <c r="AA12" s="448"/>
      <c r="AB12" s="449"/>
    </row>
    <row r="13" spans="2:28" ht="17.25" customHeight="1">
      <c r="B13" s="453"/>
      <c r="C13" s="454"/>
      <c r="D13" s="454"/>
      <c r="E13" s="454"/>
      <c r="F13" s="454"/>
      <c r="G13" s="455"/>
      <c r="H13" s="447"/>
      <c r="I13" s="448"/>
      <c r="J13" s="448"/>
      <c r="K13" s="448"/>
      <c r="L13" s="448"/>
      <c r="M13" s="448"/>
      <c r="N13" s="449"/>
      <c r="O13" s="447"/>
      <c r="P13" s="448"/>
      <c r="Q13" s="448"/>
      <c r="R13" s="448"/>
      <c r="S13" s="448"/>
      <c r="T13" s="448"/>
      <c r="U13" s="449"/>
      <c r="V13" s="447"/>
      <c r="W13" s="448"/>
      <c r="X13" s="448"/>
      <c r="Y13" s="448"/>
      <c r="Z13" s="448"/>
      <c r="AA13" s="448"/>
      <c r="AB13" s="449"/>
    </row>
    <row r="14" spans="2:28" ht="17.25" customHeight="1">
      <c r="B14" s="453"/>
      <c r="C14" s="454"/>
      <c r="D14" s="454"/>
      <c r="E14" s="454"/>
      <c r="F14" s="454"/>
      <c r="G14" s="455"/>
      <c r="H14" s="447"/>
      <c r="I14" s="448"/>
      <c r="J14" s="448"/>
      <c r="K14" s="448"/>
      <c r="L14" s="448"/>
      <c r="M14" s="448"/>
      <c r="N14" s="449"/>
      <c r="O14" s="447"/>
      <c r="P14" s="448"/>
      <c r="Q14" s="448"/>
      <c r="R14" s="448"/>
      <c r="S14" s="448"/>
      <c r="T14" s="448"/>
      <c r="U14" s="449"/>
      <c r="V14" s="447"/>
      <c r="W14" s="448"/>
      <c r="X14" s="448"/>
      <c r="Y14" s="448"/>
      <c r="Z14" s="448"/>
      <c r="AA14" s="448"/>
      <c r="AB14" s="449"/>
    </row>
    <row r="15" spans="2:28" ht="17.25" customHeight="1" thickBot="1">
      <c r="B15" s="435"/>
      <c r="C15" s="436"/>
      <c r="D15" s="436"/>
      <c r="E15" s="436"/>
      <c r="F15" s="436"/>
      <c r="G15" s="437"/>
      <c r="H15" s="438"/>
      <c r="I15" s="439"/>
      <c r="J15" s="439"/>
      <c r="K15" s="439"/>
      <c r="L15" s="439"/>
      <c r="M15" s="439"/>
      <c r="N15" s="440"/>
      <c r="O15" s="438"/>
      <c r="P15" s="439"/>
      <c r="Q15" s="439"/>
      <c r="R15" s="439"/>
      <c r="S15" s="439"/>
      <c r="T15" s="439"/>
      <c r="U15" s="440"/>
      <c r="V15" s="438"/>
      <c r="W15" s="439"/>
      <c r="X15" s="439"/>
      <c r="Y15" s="439"/>
      <c r="Z15" s="439"/>
      <c r="AA15" s="439"/>
      <c r="AB15" s="440"/>
    </row>
    <row r="16" spans="2:28" ht="22.5" customHeight="1" thickBot="1">
      <c r="B16" s="441" t="s">
        <v>127</v>
      </c>
      <c r="C16" s="442"/>
      <c r="D16" s="442"/>
      <c r="E16" s="442"/>
      <c r="F16" s="442"/>
      <c r="G16" s="442"/>
      <c r="H16" s="442"/>
      <c r="I16" s="442"/>
      <c r="J16" s="442"/>
      <c r="K16" s="442"/>
      <c r="L16" s="442"/>
      <c r="M16" s="442"/>
      <c r="N16" s="442"/>
      <c r="O16" s="442"/>
      <c r="P16" s="442"/>
      <c r="Q16" s="442"/>
      <c r="R16" s="442"/>
      <c r="S16" s="442"/>
      <c r="T16" s="442"/>
      <c r="U16" s="443"/>
      <c r="V16" s="444"/>
      <c r="W16" s="445"/>
      <c r="X16" s="445"/>
      <c r="Y16" s="445"/>
      <c r="Z16" s="445"/>
      <c r="AA16" s="445"/>
      <c r="AB16" s="446"/>
    </row>
    <row r="17" spans="3:30" ht="13.5">
      <c r="C17" s="210"/>
      <c r="D17" s="210"/>
      <c r="E17" s="210"/>
      <c r="F17" s="210"/>
      <c r="G17" s="210"/>
      <c r="H17" s="210"/>
      <c r="I17" s="210"/>
      <c r="J17" s="210"/>
      <c r="K17" s="210"/>
      <c r="L17" s="210"/>
      <c r="M17" s="210"/>
      <c r="N17" s="210"/>
      <c r="O17" s="210"/>
      <c r="P17" s="210"/>
      <c r="S17" s="210"/>
      <c r="T17" s="210"/>
      <c r="U17" s="210"/>
      <c r="V17" s="210"/>
      <c r="W17" s="210"/>
      <c r="X17" s="210"/>
      <c r="Y17" s="210"/>
      <c r="Z17" s="210"/>
      <c r="AA17" s="210"/>
      <c r="AB17" s="210"/>
      <c r="AC17" s="210"/>
      <c r="AD17" s="210"/>
    </row>
    <row r="18" spans="3:16" ht="18" customHeight="1">
      <c r="C18" s="211"/>
      <c r="D18" s="211"/>
      <c r="E18" s="211"/>
      <c r="F18" s="211"/>
      <c r="G18" s="211"/>
      <c r="H18" s="211"/>
      <c r="I18" s="211"/>
      <c r="J18" s="211"/>
      <c r="K18" s="211"/>
      <c r="L18" s="211"/>
      <c r="M18" s="211"/>
      <c r="N18" s="211"/>
      <c r="O18" s="211"/>
      <c r="P18" s="211"/>
    </row>
    <row r="19" spans="1:16" ht="18" customHeight="1">
      <c r="A19" s="206" t="s">
        <v>128</v>
      </c>
      <c r="C19" s="211"/>
      <c r="D19" s="211"/>
      <c r="E19" s="211"/>
      <c r="F19" s="447"/>
      <c r="G19" s="448"/>
      <c r="H19" s="448"/>
      <c r="I19" s="449"/>
      <c r="J19" s="211" t="s">
        <v>129</v>
      </c>
      <c r="K19" s="211"/>
      <c r="L19" s="211" t="s">
        <v>130</v>
      </c>
      <c r="M19" s="211"/>
      <c r="N19" s="211"/>
      <c r="O19" s="211"/>
      <c r="P19" s="211"/>
    </row>
    <row r="20" spans="3:30" ht="18" customHeight="1">
      <c r="C20" s="210"/>
      <c r="D20" s="210"/>
      <c r="E20" s="210"/>
      <c r="F20" s="210"/>
      <c r="G20" s="210"/>
      <c r="H20" s="210"/>
      <c r="I20" s="210"/>
      <c r="J20" s="210"/>
      <c r="K20" s="210"/>
      <c r="L20" s="212"/>
      <c r="M20" s="213"/>
      <c r="N20" s="213"/>
      <c r="O20" s="213"/>
      <c r="P20" s="213"/>
      <c r="Q20" s="214"/>
      <c r="R20" s="214"/>
      <c r="S20" s="213"/>
      <c r="T20" s="213"/>
      <c r="U20" s="213"/>
      <c r="V20" s="213"/>
      <c r="W20" s="213"/>
      <c r="X20" s="213"/>
      <c r="Y20" s="213"/>
      <c r="Z20" s="213"/>
      <c r="AA20" s="213"/>
      <c r="AB20" s="213"/>
      <c r="AC20" s="213"/>
      <c r="AD20" s="213"/>
    </row>
    <row r="21" spans="3:16" ht="18" customHeight="1">
      <c r="C21" s="211"/>
      <c r="D21" s="211"/>
      <c r="E21" s="211"/>
      <c r="F21" s="211"/>
      <c r="G21" s="211"/>
      <c r="H21" s="211"/>
      <c r="I21" s="211"/>
      <c r="J21" s="211"/>
      <c r="K21" s="211"/>
      <c r="L21" s="211"/>
      <c r="M21" s="211"/>
      <c r="N21" s="211"/>
      <c r="O21" s="211"/>
      <c r="P21" s="211"/>
    </row>
    <row r="22" spans="1:16" ht="18" customHeight="1">
      <c r="A22" s="215" t="s">
        <v>131</v>
      </c>
      <c r="C22" s="211"/>
      <c r="D22" s="211"/>
      <c r="E22" s="211"/>
      <c r="F22" s="211"/>
      <c r="G22" s="211"/>
      <c r="H22" s="211"/>
      <c r="I22" s="211"/>
      <c r="J22" s="211"/>
      <c r="K22" s="211"/>
      <c r="L22" s="211"/>
      <c r="M22" s="211"/>
      <c r="N22" s="211"/>
      <c r="O22" s="211"/>
      <c r="P22" s="211"/>
    </row>
    <row r="23" spans="1:16" ht="18" customHeight="1">
      <c r="A23" s="206" t="s">
        <v>132</v>
      </c>
      <c r="C23" s="211"/>
      <c r="D23" s="211"/>
      <c r="E23" s="211"/>
      <c r="F23" s="450"/>
      <c r="G23" s="451"/>
      <c r="H23" s="451"/>
      <c r="I23" s="452"/>
      <c r="J23" s="211"/>
      <c r="K23" s="211"/>
      <c r="L23" s="211" t="s">
        <v>133</v>
      </c>
      <c r="M23" s="211"/>
      <c r="N23" s="211"/>
      <c r="O23" s="211"/>
      <c r="P23" s="211"/>
    </row>
    <row r="24" spans="3:16" ht="18" customHeight="1">
      <c r="C24" s="211"/>
      <c r="D24" s="211"/>
      <c r="E24" s="211"/>
      <c r="F24" s="216"/>
      <c r="G24" s="216"/>
      <c r="H24" s="216"/>
      <c r="I24" s="216"/>
      <c r="J24" s="211"/>
      <c r="K24" s="211"/>
      <c r="L24" s="211"/>
      <c r="M24" s="211"/>
      <c r="N24" s="211"/>
      <c r="O24" s="211"/>
      <c r="P24" s="211"/>
    </row>
    <row r="25" spans="2:16" ht="18" customHeight="1">
      <c r="B25" s="206" t="s">
        <v>134</v>
      </c>
      <c r="C25" s="211"/>
      <c r="D25" s="211"/>
      <c r="E25" s="211"/>
      <c r="F25" s="216"/>
      <c r="G25" s="216"/>
      <c r="H25" s="216"/>
      <c r="I25" s="216"/>
      <c r="J25" s="211"/>
      <c r="K25" s="211"/>
      <c r="L25" s="211"/>
      <c r="M25" s="211"/>
      <c r="N25" s="211"/>
      <c r="O25" s="211"/>
      <c r="P25" s="211"/>
    </row>
    <row r="26" spans="2:16" ht="18" customHeight="1">
      <c r="B26" s="206" t="s">
        <v>135</v>
      </c>
      <c r="C26" s="211"/>
      <c r="D26" s="211"/>
      <c r="E26" s="211"/>
      <c r="F26" s="216"/>
      <c r="G26" s="216"/>
      <c r="H26" s="216"/>
      <c r="I26" s="216"/>
      <c r="J26" s="211"/>
      <c r="K26" s="211"/>
      <c r="L26" s="211"/>
      <c r="M26" s="211"/>
      <c r="N26" s="211"/>
      <c r="O26" s="211"/>
      <c r="P26" s="211"/>
    </row>
    <row r="27" spans="3:16" ht="18" customHeight="1">
      <c r="C27" s="211"/>
      <c r="D27" s="211"/>
      <c r="E27" s="211"/>
      <c r="F27" s="216"/>
      <c r="G27" s="216"/>
      <c r="H27" s="216"/>
      <c r="I27" s="216"/>
      <c r="J27" s="211"/>
      <c r="K27" s="211"/>
      <c r="L27" s="211"/>
      <c r="M27" s="211"/>
      <c r="N27" s="211"/>
      <c r="O27" s="211"/>
      <c r="P27" s="211"/>
    </row>
    <row r="28" spans="2:16" ht="18" customHeight="1">
      <c r="B28" s="206" t="s">
        <v>136</v>
      </c>
      <c r="C28" s="211"/>
      <c r="D28" s="211"/>
      <c r="E28" s="211"/>
      <c r="F28" s="216"/>
      <c r="G28" s="216"/>
      <c r="H28" s="216"/>
      <c r="I28" s="216"/>
      <c r="J28" s="211"/>
      <c r="K28" s="211"/>
      <c r="L28" s="211"/>
      <c r="M28" s="211"/>
      <c r="N28" s="211"/>
      <c r="O28" s="211"/>
      <c r="P28" s="211"/>
    </row>
    <row r="29" spans="2:27" ht="18" customHeight="1">
      <c r="B29" s="429" t="s">
        <v>137</v>
      </c>
      <c r="C29" s="429"/>
      <c r="D29" s="429"/>
      <c r="E29" s="429"/>
      <c r="F29" s="429"/>
      <c r="G29" s="429"/>
      <c r="H29" s="429"/>
      <c r="I29" s="429"/>
      <c r="J29" s="429"/>
      <c r="K29" s="429"/>
      <c r="L29" s="429"/>
      <c r="M29" s="429"/>
      <c r="N29" s="429"/>
      <c r="O29" s="429"/>
      <c r="P29" s="429"/>
      <c r="Q29" s="429"/>
      <c r="R29" s="429"/>
      <c r="S29" s="434" t="s">
        <v>138</v>
      </c>
      <c r="T29" s="434"/>
      <c r="U29" s="434"/>
      <c r="V29" s="434"/>
      <c r="W29" s="434"/>
      <c r="X29" s="434"/>
      <c r="Y29" s="434"/>
      <c r="Z29" s="434"/>
      <c r="AA29" s="434"/>
    </row>
    <row r="30" spans="2:27" ht="18" customHeight="1">
      <c r="B30" s="432" t="s">
        <v>139</v>
      </c>
      <c r="C30" s="432"/>
      <c r="D30" s="432"/>
      <c r="E30" s="432"/>
      <c r="F30" s="433" t="s">
        <v>140</v>
      </c>
      <c r="G30" s="433"/>
      <c r="H30" s="433"/>
      <c r="I30" s="433"/>
      <c r="J30" s="433"/>
      <c r="K30" s="433"/>
      <c r="L30" s="433"/>
      <c r="M30" s="433"/>
      <c r="N30" s="433"/>
      <c r="O30" s="433"/>
      <c r="P30" s="433"/>
      <c r="Q30" s="433"/>
      <c r="R30" s="433"/>
      <c r="S30" s="433"/>
      <c r="T30" s="433"/>
      <c r="U30" s="433"/>
      <c r="V30" s="433"/>
      <c r="W30" s="433"/>
      <c r="X30" s="433"/>
      <c r="Y30" s="433"/>
      <c r="Z30" s="433"/>
      <c r="AA30" s="433"/>
    </row>
    <row r="31" spans="2:27" ht="18" customHeight="1">
      <c r="B31" s="429" t="s">
        <v>141</v>
      </c>
      <c r="C31" s="429"/>
      <c r="D31" s="429"/>
      <c r="E31" s="429"/>
      <c r="F31" s="431" t="s">
        <v>142</v>
      </c>
      <c r="G31" s="431"/>
      <c r="H31" s="431"/>
      <c r="I31" s="431"/>
      <c r="J31" s="431"/>
      <c r="K31" s="431"/>
      <c r="L31" s="431"/>
      <c r="M31" s="431"/>
      <c r="N31" s="431"/>
      <c r="O31" s="431"/>
      <c r="P31" s="431"/>
      <c r="Q31" s="431"/>
      <c r="R31" s="431"/>
      <c r="S31" s="434" t="s">
        <v>143</v>
      </c>
      <c r="T31" s="434"/>
      <c r="U31" s="434"/>
      <c r="V31" s="434"/>
      <c r="W31" s="434"/>
      <c r="X31" s="434"/>
      <c r="Y31" s="434"/>
      <c r="Z31" s="434"/>
      <c r="AA31" s="434"/>
    </row>
    <row r="32" spans="2:27" ht="18" customHeight="1">
      <c r="B32" s="429" t="s">
        <v>144</v>
      </c>
      <c r="C32" s="429"/>
      <c r="D32" s="429"/>
      <c r="E32" s="429"/>
      <c r="F32" s="431" t="s">
        <v>145</v>
      </c>
      <c r="G32" s="431"/>
      <c r="H32" s="431"/>
      <c r="I32" s="431"/>
      <c r="J32" s="431"/>
      <c r="K32" s="431"/>
      <c r="L32" s="431"/>
      <c r="M32" s="431"/>
      <c r="N32" s="431"/>
      <c r="O32" s="431"/>
      <c r="P32" s="431"/>
      <c r="Q32" s="431"/>
      <c r="R32" s="431"/>
      <c r="S32" s="434"/>
      <c r="T32" s="434"/>
      <c r="U32" s="434"/>
      <c r="V32" s="434"/>
      <c r="W32" s="434"/>
      <c r="X32" s="434"/>
      <c r="Y32" s="434"/>
      <c r="Z32" s="434"/>
      <c r="AA32" s="434"/>
    </row>
    <row r="33" spans="2:27" ht="18" customHeight="1">
      <c r="B33" s="429" t="s">
        <v>146</v>
      </c>
      <c r="C33" s="429"/>
      <c r="D33" s="429"/>
      <c r="E33" s="429"/>
      <c r="F33" s="431" t="s">
        <v>147</v>
      </c>
      <c r="G33" s="431"/>
      <c r="H33" s="431"/>
      <c r="I33" s="431"/>
      <c r="J33" s="431"/>
      <c r="K33" s="431"/>
      <c r="L33" s="431"/>
      <c r="M33" s="431"/>
      <c r="N33" s="431"/>
      <c r="O33" s="431"/>
      <c r="P33" s="431"/>
      <c r="Q33" s="431"/>
      <c r="R33" s="431"/>
      <c r="S33" s="434"/>
      <c r="T33" s="434"/>
      <c r="U33" s="434"/>
      <c r="V33" s="434"/>
      <c r="W33" s="434"/>
      <c r="X33" s="434"/>
      <c r="Y33" s="434"/>
      <c r="Z33" s="434"/>
      <c r="AA33" s="434"/>
    </row>
    <row r="34" spans="2:27" ht="18" customHeight="1">
      <c r="B34" s="429" t="s">
        <v>148</v>
      </c>
      <c r="C34" s="429"/>
      <c r="D34" s="429"/>
      <c r="E34" s="429"/>
      <c r="F34" s="431" t="s">
        <v>149</v>
      </c>
      <c r="G34" s="431"/>
      <c r="H34" s="431"/>
      <c r="I34" s="431"/>
      <c r="J34" s="431"/>
      <c r="K34" s="431"/>
      <c r="L34" s="431"/>
      <c r="M34" s="431"/>
      <c r="N34" s="431"/>
      <c r="O34" s="431"/>
      <c r="P34" s="431"/>
      <c r="Q34" s="431"/>
      <c r="R34" s="431"/>
      <c r="S34" s="434"/>
      <c r="T34" s="434"/>
      <c r="U34" s="434"/>
      <c r="V34" s="434"/>
      <c r="W34" s="434"/>
      <c r="X34" s="434"/>
      <c r="Y34" s="434"/>
      <c r="Z34" s="434"/>
      <c r="AA34" s="434"/>
    </row>
    <row r="35" spans="2:27" ht="30.75" customHeight="1">
      <c r="B35" s="429" t="s">
        <v>150</v>
      </c>
      <c r="C35" s="429"/>
      <c r="D35" s="429"/>
      <c r="E35" s="429"/>
      <c r="F35" s="430" t="s">
        <v>151</v>
      </c>
      <c r="G35" s="431"/>
      <c r="H35" s="431"/>
      <c r="I35" s="431"/>
      <c r="J35" s="431"/>
      <c r="K35" s="431"/>
      <c r="L35" s="431"/>
      <c r="M35" s="431"/>
      <c r="N35" s="431"/>
      <c r="O35" s="431"/>
      <c r="P35" s="431"/>
      <c r="Q35" s="431"/>
      <c r="R35" s="431"/>
      <c r="S35" s="434"/>
      <c r="T35" s="434"/>
      <c r="U35" s="434"/>
      <c r="V35" s="434"/>
      <c r="W35" s="434"/>
      <c r="X35" s="434"/>
      <c r="Y35" s="434"/>
      <c r="Z35" s="434"/>
      <c r="AA35" s="434"/>
    </row>
    <row r="36" spans="2:16" ht="18" customHeight="1">
      <c r="B36" s="206" t="s">
        <v>152</v>
      </c>
      <c r="C36" s="211"/>
      <c r="D36" s="211"/>
      <c r="E36" s="211"/>
      <c r="F36" s="216"/>
      <c r="G36" s="216"/>
      <c r="H36" s="216"/>
      <c r="I36" s="216"/>
      <c r="J36" s="211"/>
      <c r="K36" s="211"/>
      <c r="L36" s="211"/>
      <c r="M36" s="211"/>
      <c r="N36" s="211"/>
      <c r="O36" s="211"/>
      <c r="P36" s="211"/>
    </row>
    <row r="37" spans="2:16" ht="18" customHeight="1">
      <c r="B37" s="206" t="s">
        <v>153</v>
      </c>
      <c r="C37" s="211"/>
      <c r="D37" s="211"/>
      <c r="E37" s="211"/>
      <c r="F37" s="216"/>
      <c r="G37" s="216"/>
      <c r="H37" s="216"/>
      <c r="I37" s="216"/>
      <c r="J37" s="211"/>
      <c r="K37" s="211"/>
      <c r="L37" s="211"/>
      <c r="M37" s="211"/>
      <c r="N37" s="211"/>
      <c r="O37" s="211"/>
      <c r="P37" s="211"/>
    </row>
    <row r="38" spans="2:16" ht="18" customHeight="1">
      <c r="B38" s="206" t="s">
        <v>154</v>
      </c>
      <c r="C38" s="211"/>
      <c r="D38" s="211"/>
      <c r="E38" s="211"/>
      <c r="F38" s="216"/>
      <c r="G38" s="216"/>
      <c r="H38" s="216"/>
      <c r="I38" s="216"/>
      <c r="J38" s="211"/>
      <c r="K38" s="211"/>
      <c r="L38" s="211"/>
      <c r="M38" s="211"/>
      <c r="N38" s="211"/>
      <c r="O38" s="211"/>
      <c r="P38" s="211"/>
    </row>
    <row r="39" spans="2:16" ht="18" customHeight="1">
      <c r="B39" s="206" t="s">
        <v>155</v>
      </c>
      <c r="C39" s="211"/>
      <c r="D39" s="211"/>
      <c r="E39" s="211"/>
      <c r="F39" s="216"/>
      <c r="G39" s="216"/>
      <c r="H39" s="216"/>
      <c r="I39" s="216"/>
      <c r="J39" s="211"/>
      <c r="K39" s="211"/>
      <c r="L39" s="211"/>
      <c r="M39" s="211"/>
      <c r="N39" s="211"/>
      <c r="O39" s="211"/>
      <c r="P39" s="211"/>
    </row>
    <row r="40" ht="13.5">
      <c r="B40" s="206" t="s">
        <v>156</v>
      </c>
    </row>
  </sheetData>
  <sheetProtection/>
  <mergeCells count="60">
    <mergeCell ref="B7:M7"/>
    <mergeCell ref="B8:G8"/>
    <mergeCell ref="H8:N8"/>
    <mergeCell ref="O8:U8"/>
    <mergeCell ref="V8:AB8"/>
    <mergeCell ref="A1:AD1"/>
    <mergeCell ref="A3:D3"/>
    <mergeCell ref="E3:AD3"/>
    <mergeCell ref="A4:D4"/>
    <mergeCell ref="E4:AD4"/>
    <mergeCell ref="A5:D5"/>
    <mergeCell ref="E5:Q5"/>
    <mergeCell ref="R5:AD5"/>
    <mergeCell ref="B10:G10"/>
    <mergeCell ref="H10:N10"/>
    <mergeCell ref="O10:U10"/>
    <mergeCell ref="V10:AB10"/>
    <mergeCell ref="B9:G9"/>
    <mergeCell ref="H9:N9"/>
    <mergeCell ref="O9:U9"/>
    <mergeCell ref="V9:AB9"/>
    <mergeCell ref="V14:AB14"/>
    <mergeCell ref="B11:G11"/>
    <mergeCell ref="H11:N11"/>
    <mergeCell ref="O11:U11"/>
    <mergeCell ref="V11:AB11"/>
    <mergeCell ref="B12:G12"/>
    <mergeCell ref="H12:N12"/>
    <mergeCell ref="O12:U12"/>
    <mergeCell ref="V12:AB12"/>
    <mergeCell ref="F23:I23"/>
    <mergeCell ref="B29:R29"/>
    <mergeCell ref="S29:AA29"/>
    <mergeCell ref="B13:G13"/>
    <mergeCell ref="H13:N13"/>
    <mergeCell ref="O13:U13"/>
    <mergeCell ref="V13:AB13"/>
    <mergeCell ref="B14:G14"/>
    <mergeCell ref="H14:N14"/>
    <mergeCell ref="O14:U14"/>
    <mergeCell ref="F34:R34"/>
    <mergeCell ref="B15:G15"/>
    <mergeCell ref="H15:N15"/>
    <mergeCell ref="O15:U15"/>
    <mergeCell ref="V15:AB15"/>
    <mergeCell ref="B33:E33"/>
    <mergeCell ref="F33:R33"/>
    <mergeCell ref="B16:U16"/>
    <mergeCell ref="V16:AB16"/>
    <mergeCell ref="F19:I19"/>
    <mergeCell ref="B35:E35"/>
    <mergeCell ref="F35:R35"/>
    <mergeCell ref="B30:E30"/>
    <mergeCell ref="F30:AA30"/>
    <mergeCell ref="B31:E31"/>
    <mergeCell ref="F31:R31"/>
    <mergeCell ref="S31:AA35"/>
    <mergeCell ref="B32:E32"/>
    <mergeCell ref="F32:R32"/>
    <mergeCell ref="B34:E34"/>
  </mergeCells>
  <printOptions/>
  <pageMargins left="0.787" right="0.787" top="0.984" bottom="0.984" header="0.512" footer="0.512"/>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AG51"/>
  <sheetViews>
    <sheetView view="pageBreakPreview" zoomScaleNormal="130" zoomScaleSheetLayoutView="100" zoomScalePageLayoutView="0" workbookViewId="0" topLeftCell="A1">
      <selection activeCell="BC11" sqref="BC11"/>
    </sheetView>
  </sheetViews>
  <sheetFormatPr defaultColWidth="9.33203125" defaultRowHeight="10.5"/>
  <cols>
    <col min="1" max="75" width="3.5" style="218" customWidth="1"/>
    <col min="76" max="16384" width="9.33203125" style="218" customWidth="1"/>
  </cols>
  <sheetData>
    <row r="1" spans="1:33" ht="13.5" customHeight="1">
      <c r="A1" s="218" t="s">
        <v>157</v>
      </c>
      <c r="AG1" s="219" t="s">
        <v>158</v>
      </c>
    </row>
    <row r="2" ht="13.5" customHeight="1">
      <c r="AG2" s="219" t="s">
        <v>159</v>
      </c>
    </row>
    <row r="3" ht="13.5" customHeight="1">
      <c r="AG3" s="219" t="s">
        <v>160</v>
      </c>
    </row>
    <row r="4" spans="1:33" ht="18" customHeight="1">
      <c r="A4" s="511" t="s">
        <v>441</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row>
    <row r="5" spans="1:33" ht="18" customHeight="1">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row>
    <row r="6" spans="1:33" ht="18" customHeight="1">
      <c r="A6" s="512"/>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row>
    <row r="7" ht="13.5" customHeight="1"/>
    <row r="8" spans="1:33" ht="18" customHeight="1">
      <c r="A8" s="513" t="s">
        <v>161</v>
      </c>
      <c r="B8" s="513"/>
      <c r="C8" s="513"/>
      <c r="D8" s="513"/>
      <c r="E8" s="513"/>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1" t="s">
        <v>162</v>
      </c>
    </row>
    <row r="9" spans="1:33" ht="18" customHeight="1">
      <c r="A9" s="514" t="s">
        <v>163</v>
      </c>
      <c r="B9" s="514"/>
      <c r="C9" s="514"/>
      <c r="D9" s="514"/>
      <c r="E9" s="514"/>
      <c r="F9" s="222"/>
      <c r="G9" s="223" t="s">
        <v>164</v>
      </c>
      <c r="H9" s="222"/>
      <c r="I9" s="222"/>
      <c r="J9" s="222"/>
      <c r="K9" s="222"/>
      <c r="L9" s="222"/>
      <c r="M9" s="222"/>
      <c r="N9" s="222"/>
      <c r="O9" s="223"/>
      <c r="P9" s="222"/>
      <c r="Q9" s="222"/>
      <c r="R9" s="222"/>
      <c r="S9" s="222"/>
      <c r="T9" s="222"/>
      <c r="U9" s="224" t="s">
        <v>165</v>
      </c>
      <c r="V9" s="222"/>
      <c r="W9" s="222"/>
      <c r="X9" s="222"/>
      <c r="Y9" s="222"/>
      <c r="Z9" s="222"/>
      <c r="AA9" s="222"/>
      <c r="AB9" s="222"/>
      <c r="AC9" s="222"/>
      <c r="AD9" s="222"/>
      <c r="AE9" s="222"/>
      <c r="AF9" s="222"/>
      <c r="AG9" s="222"/>
    </row>
    <row r="10" ht="13.5" customHeight="1"/>
    <row r="11" spans="2:32" ht="18" customHeight="1">
      <c r="B11" s="217" t="s">
        <v>166</v>
      </c>
      <c r="C11" s="217"/>
      <c r="D11" s="217"/>
      <c r="E11" s="217"/>
      <c r="F11" s="217"/>
      <c r="G11" s="217"/>
      <c r="H11" s="217"/>
      <c r="I11" s="217"/>
      <c r="J11" s="217"/>
      <c r="K11" s="217"/>
      <c r="L11" s="217"/>
      <c r="M11" s="217"/>
      <c r="N11" s="217"/>
      <c r="O11" s="208"/>
      <c r="P11" s="208"/>
      <c r="Q11" s="208"/>
      <c r="R11" s="208"/>
      <c r="S11" s="209"/>
      <c r="T11" s="206"/>
      <c r="U11" s="206"/>
      <c r="V11" s="206"/>
      <c r="W11" s="206"/>
      <c r="X11" s="206"/>
      <c r="Y11" s="206"/>
      <c r="Z11" s="206"/>
      <c r="AA11" s="206"/>
      <c r="AB11" s="206"/>
      <c r="AC11" s="206"/>
      <c r="AD11" s="206"/>
      <c r="AE11" s="206"/>
      <c r="AF11" s="206"/>
    </row>
    <row r="12" spans="2:32" ht="18" customHeight="1">
      <c r="B12" s="515" t="s">
        <v>167</v>
      </c>
      <c r="C12" s="515"/>
      <c r="D12" s="515"/>
      <c r="E12" s="515"/>
      <c r="F12" s="515"/>
      <c r="G12" s="432" t="s">
        <v>168</v>
      </c>
      <c r="H12" s="432"/>
      <c r="I12" s="432"/>
      <c r="J12" s="432"/>
      <c r="K12" s="432"/>
      <c r="L12" s="432"/>
      <c r="M12" s="432"/>
      <c r="N12" s="515" t="s">
        <v>169</v>
      </c>
      <c r="O12" s="515"/>
      <c r="P12" s="515"/>
      <c r="Q12" s="515"/>
      <c r="R12" s="515"/>
      <c r="S12" s="515"/>
      <c r="T12" s="515" t="s">
        <v>446</v>
      </c>
      <c r="U12" s="515"/>
      <c r="V12" s="515"/>
      <c r="W12" s="515"/>
      <c r="X12" s="515"/>
      <c r="Y12" s="515"/>
      <c r="Z12" s="515" t="s">
        <v>170</v>
      </c>
      <c r="AA12" s="515"/>
      <c r="AB12" s="515"/>
      <c r="AC12" s="515"/>
      <c r="AD12" s="515"/>
      <c r="AE12" s="515"/>
      <c r="AF12" s="515"/>
    </row>
    <row r="13" spans="2:32" ht="18" customHeight="1">
      <c r="B13" s="515"/>
      <c r="C13" s="515"/>
      <c r="D13" s="515"/>
      <c r="E13" s="515"/>
      <c r="F13" s="515"/>
      <c r="G13" s="432"/>
      <c r="H13" s="432"/>
      <c r="I13" s="432"/>
      <c r="J13" s="432"/>
      <c r="K13" s="432"/>
      <c r="L13" s="432"/>
      <c r="M13" s="432"/>
      <c r="N13" s="515"/>
      <c r="O13" s="515"/>
      <c r="P13" s="515"/>
      <c r="Q13" s="515"/>
      <c r="R13" s="515"/>
      <c r="S13" s="515"/>
      <c r="T13" s="515"/>
      <c r="U13" s="515"/>
      <c r="V13" s="515"/>
      <c r="W13" s="515"/>
      <c r="X13" s="515"/>
      <c r="Y13" s="515"/>
      <c r="Z13" s="515"/>
      <c r="AA13" s="515"/>
      <c r="AB13" s="515"/>
      <c r="AC13" s="515"/>
      <c r="AD13" s="515"/>
      <c r="AE13" s="515"/>
      <c r="AF13" s="515"/>
    </row>
    <row r="14" spans="2:32" ht="18" customHeight="1">
      <c r="B14" s="515"/>
      <c r="C14" s="515"/>
      <c r="D14" s="515"/>
      <c r="E14" s="515"/>
      <c r="F14" s="515"/>
      <c r="G14" s="432"/>
      <c r="H14" s="432"/>
      <c r="I14" s="432"/>
      <c r="J14" s="432"/>
      <c r="K14" s="432"/>
      <c r="L14" s="432"/>
      <c r="M14" s="432"/>
      <c r="N14" s="515"/>
      <c r="O14" s="515"/>
      <c r="P14" s="515"/>
      <c r="Q14" s="515"/>
      <c r="R14" s="515"/>
      <c r="S14" s="515"/>
      <c r="T14" s="515"/>
      <c r="U14" s="515"/>
      <c r="V14" s="515"/>
      <c r="W14" s="515"/>
      <c r="X14" s="515"/>
      <c r="Y14" s="515"/>
      <c r="Z14" s="515"/>
      <c r="AA14" s="515"/>
      <c r="AB14" s="515"/>
      <c r="AC14" s="515"/>
      <c r="AD14" s="515"/>
      <c r="AE14" s="515"/>
      <c r="AF14" s="515"/>
    </row>
    <row r="15" spans="2:32" ht="18" customHeight="1">
      <c r="B15" s="515"/>
      <c r="C15" s="515"/>
      <c r="D15" s="515"/>
      <c r="E15" s="515"/>
      <c r="F15" s="515"/>
      <c r="G15" s="432"/>
      <c r="H15" s="432"/>
      <c r="I15" s="432"/>
      <c r="J15" s="432"/>
      <c r="K15" s="432"/>
      <c r="L15" s="432"/>
      <c r="M15" s="432"/>
      <c r="N15" s="515"/>
      <c r="O15" s="515"/>
      <c r="P15" s="515"/>
      <c r="Q15" s="515"/>
      <c r="R15" s="515"/>
      <c r="S15" s="515"/>
      <c r="T15" s="515"/>
      <c r="U15" s="515"/>
      <c r="V15" s="515"/>
      <c r="W15" s="515"/>
      <c r="X15" s="515"/>
      <c r="Y15" s="515"/>
      <c r="Z15" s="515"/>
      <c r="AA15" s="515"/>
      <c r="AB15" s="515"/>
      <c r="AC15" s="515"/>
      <c r="AD15" s="515"/>
      <c r="AE15" s="515"/>
      <c r="AF15" s="515"/>
    </row>
    <row r="16" spans="2:32" ht="18" customHeight="1">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row>
    <row r="17" spans="2:32" ht="18" customHeight="1">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row>
    <row r="18" spans="2:32" ht="18" customHeight="1">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row>
    <row r="19" spans="2:32" ht="18" customHeight="1">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row>
    <row r="20" spans="2:32" ht="18" customHeight="1">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row>
    <row r="21" spans="2:32" ht="18" customHeight="1">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row>
    <row r="22" spans="2:32" ht="18" customHeight="1" thickBot="1">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row>
    <row r="23" spans="2:32" ht="18" customHeight="1" thickBot="1">
      <c r="B23" s="476" t="s">
        <v>171</v>
      </c>
      <c r="C23" s="477"/>
      <c r="D23" s="477"/>
      <c r="E23" s="477"/>
      <c r="F23" s="477"/>
      <c r="G23" s="477"/>
      <c r="H23" s="477"/>
      <c r="I23" s="477"/>
      <c r="J23" s="477"/>
      <c r="K23" s="477"/>
      <c r="L23" s="477"/>
      <c r="M23" s="477"/>
      <c r="N23" s="477"/>
      <c r="O23" s="477"/>
      <c r="P23" s="477"/>
      <c r="Q23" s="477"/>
      <c r="R23" s="477"/>
      <c r="S23" s="477"/>
      <c r="T23" s="477"/>
      <c r="U23" s="477"/>
      <c r="V23" s="477"/>
      <c r="W23" s="477"/>
      <c r="X23" s="477"/>
      <c r="Y23" s="478"/>
      <c r="Z23" s="479"/>
      <c r="AA23" s="480"/>
      <c r="AB23" s="480"/>
      <c r="AC23" s="480"/>
      <c r="AD23" s="480"/>
      <c r="AE23" s="480"/>
      <c r="AF23" s="481"/>
    </row>
    <row r="24" ht="13.5" customHeight="1"/>
    <row r="25" spans="2:15" ht="18" customHeight="1">
      <c r="B25" s="487" t="s">
        <v>172</v>
      </c>
      <c r="C25" s="487"/>
      <c r="D25" s="487"/>
      <c r="E25" s="487"/>
      <c r="F25" s="487"/>
      <c r="G25" s="487"/>
      <c r="H25" s="488"/>
      <c r="I25" s="489"/>
      <c r="J25" s="490"/>
      <c r="K25" s="490"/>
      <c r="L25" s="490"/>
      <c r="M25" s="491"/>
      <c r="N25" s="218" t="s">
        <v>173</v>
      </c>
      <c r="O25" s="218" t="s">
        <v>174</v>
      </c>
    </row>
    <row r="26" ht="13.5" customHeight="1"/>
    <row r="27" spans="2:8" ht="18" customHeight="1">
      <c r="B27" s="492" t="s">
        <v>175</v>
      </c>
      <c r="C27" s="492"/>
      <c r="D27" s="492"/>
      <c r="E27" s="492"/>
      <c r="F27" s="492"/>
      <c r="G27" s="492"/>
      <c r="H27" s="492"/>
    </row>
    <row r="28" spans="2:15" ht="18" customHeight="1">
      <c r="B28" s="492"/>
      <c r="C28" s="492"/>
      <c r="D28" s="492"/>
      <c r="E28" s="492"/>
      <c r="F28" s="492"/>
      <c r="G28" s="492"/>
      <c r="H28" s="492"/>
      <c r="I28" s="489"/>
      <c r="J28" s="490"/>
      <c r="K28" s="490"/>
      <c r="L28" s="490"/>
      <c r="M28" s="491"/>
      <c r="O28" s="218" t="s">
        <v>176</v>
      </c>
    </row>
    <row r="29" ht="18" customHeight="1">
      <c r="P29" s="218" t="s">
        <v>177</v>
      </c>
    </row>
    <row r="30" ht="13.5" customHeight="1"/>
    <row r="31" spans="2:32" ht="18" customHeight="1">
      <c r="B31" s="225"/>
      <c r="C31" s="226" t="s">
        <v>178</v>
      </c>
      <c r="D31" s="226"/>
      <c r="E31" s="226"/>
      <c r="F31" s="226"/>
      <c r="G31" s="226"/>
      <c r="H31" s="226"/>
      <c r="I31" s="226"/>
      <c r="J31" s="226"/>
      <c r="K31" s="226"/>
      <c r="L31" s="227"/>
      <c r="N31" s="493" t="s">
        <v>179</v>
      </c>
      <c r="O31" s="494"/>
      <c r="P31" s="494"/>
      <c r="Q31" s="494"/>
      <c r="R31" s="494"/>
      <c r="S31" s="494"/>
      <c r="T31" s="494"/>
      <c r="U31" s="494"/>
      <c r="V31" s="495"/>
      <c r="W31" s="453" t="s">
        <v>180</v>
      </c>
      <c r="X31" s="454"/>
      <c r="Y31" s="454"/>
      <c r="Z31" s="454"/>
      <c r="AA31" s="496"/>
      <c r="AB31" s="497" t="s">
        <v>181</v>
      </c>
      <c r="AC31" s="454"/>
      <c r="AD31" s="454"/>
      <c r="AE31" s="454"/>
      <c r="AF31" s="455"/>
    </row>
    <row r="32" spans="2:32" ht="18" customHeight="1">
      <c r="B32" s="228"/>
      <c r="C32" s="229" t="s">
        <v>182</v>
      </c>
      <c r="D32" s="230" t="s">
        <v>180</v>
      </c>
      <c r="E32" s="230"/>
      <c r="F32" s="230"/>
      <c r="G32" s="230"/>
      <c r="H32" s="230" t="s">
        <v>182</v>
      </c>
      <c r="I32" s="230" t="s">
        <v>181</v>
      </c>
      <c r="J32" s="230"/>
      <c r="K32" s="230"/>
      <c r="L32" s="231"/>
      <c r="N32" s="498" t="s">
        <v>183</v>
      </c>
      <c r="O32" s="499"/>
      <c r="P32" s="502" t="s">
        <v>184</v>
      </c>
      <c r="Q32" s="503"/>
      <c r="R32" s="503"/>
      <c r="S32" s="503"/>
      <c r="T32" s="503"/>
      <c r="U32" s="503"/>
      <c r="V32" s="504"/>
      <c r="W32" s="505" t="s">
        <v>185</v>
      </c>
      <c r="X32" s="506"/>
      <c r="Y32" s="506"/>
      <c r="Z32" s="506"/>
      <c r="AA32" s="507"/>
      <c r="AB32" s="508" t="s">
        <v>186</v>
      </c>
      <c r="AC32" s="506"/>
      <c r="AD32" s="506"/>
      <c r="AE32" s="506"/>
      <c r="AF32" s="509"/>
    </row>
    <row r="33" spans="2:32" ht="18" customHeight="1">
      <c r="B33" s="232"/>
      <c r="C33" s="233" t="s">
        <v>182</v>
      </c>
      <c r="D33" s="234" t="s">
        <v>187</v>
      </c>
      <c r="E33" s="234"/>
      <c r="F33" s="234"/>
      <c r="G33" s="234"/>
      <c r="H33" s="234"/>
      <c r="I33" s="234"/>
      <c r="J33" s="234"/>
      <c r="K33" s="234"/>
      <c r="L33" s="235"/>
      <c r="N33" s="500"/>
      <c r="O33" s="501"/>
      <c r="P33" s="482" t="s">
        <v>188</v>
      </c>
      <c r="Q33" s="483"/>
      <c r="R33" s="483"/>
      <c r="S33" s="483"/>
      <c r="T33" s="483"/>
      <c r="U33" s="483"/>
      <c r="V33" s="484"/>
      <c r="W33" s="482" t="s">
        <v>189</v>
      </c>
      <c r="X33" s="483"/>
      <c r="Y33" s="483"/>
      <c r="Z33" s="483"/>
      <c r="AA33" s="485"/>
      <c r="AB33" s="486" t="s">
        <v>190</v>
      </c>
      <c r="AC33" s="483"/>
      <c r="AD33" s="483"/>
      <c r="AE33" s="483"/>
      <c r="AF33" s="484"/>
    </row>
    <row r="34" ht="13.5" customHeight="1"/>
    <row r="35" ht="18" customHeight="1">
      <c r="B35" s="206" t="s">
        <v>191</v>
      </c>
    </row>
    <row r="36" ht="18" customHeight="1">
      <c r="B36" s="206" t="s">
        <v>192</v>
      </c>
    </row>
    <row r="37" ht="13.5" customHeight="1"/>
    <row r="38" spans="2:28" ht="18" customHeight="1">
      <c r="B38" s="206" t="s">
        <v>193</v>
      </c>
      <c r="C38" s="211"/>
      <c r="D38" s="211"/>
      <c r="E38" s="211"/>
      <c r="F38" s="216"/>
      <c r="G38" s="216"/>
      <c r="H38" s="216"/>
      <c r="I38" s="216"/>
      <c r="J38" s="216"/>
      <c r="K38" s="211"/>
      <c r="L38" s="211"/>
      <c r="M38" s="211"/>
      <c r="N38" s="211"/>
      <c r="O38" s="211"/>
      <c r="P38" s="211"/>
      <c r="Q38" s="211"/>
      <c r="R38" s="206"/>
      <c r="S38" s="206"/>
      <c r="T38" s="206"/>
      <c r="U38" s="206"/>
      <c r="V38" s="206"/>
      <c r="W38" s="206"/>
      <c r="X38" s="206"/>
      <c r="Y38" s="206"/>
      <c r="Z38" s="206"/>
      <c r="AA38" s="206"/>
      <c r="AB38" s="206"/>
    </row>
    <row r="39" spans="2:32" ht="18" customHeight="1">
      <c r="B39" s="429" t="s">
        <v>194</v>
      </c>
      <c r="C39" s="429"/>
      <c r="D39" s="429"/>
      <c r="E39" s="429"/>
      <c r="F39" s="429"/>
      <c r="G39" s="429"/>
      <c r="H39" s="429"/>
      <c r="I39" s="429"/>
      <c r="J39" s="429"/>
      <c r="K39" s="429"/>
      <c r="L39" s="429"/>
      <c r="M39" s="429"/>
      <c r="N39" s="429"/>
      <c r="O39" s="429"/>
      <c r="P39" s="429"/>
      <c r="Q39" s="429"/>
      <c r="R39" s="429"/>
      <c r="S39" s="429"/>
      <c r="T39" s="429"/>
      <c r="U39" s="429"/>
      <c r="V39" s="434" t="s">
        <v>195</v>
      </c>
      <c r="W39" s="434"/>
      <c r="X39" s="434"/>
      <c r="Y39" s="434"/>
      <c r="Z39" s="434"/>
      <c r="AA39" s="434"/>
      <c r="AB39" s="434"/>
      <c r="AC39" s="434"/>
      <c r="AD39" s="434"/>
      <c r="AE39" s="434"/>
      <c r="AF39" s="434"/>
    </row>
    <row r="40" spans="2:32" ht="18" customHeight="1">
      <c r="B40" s="432" t="s">
        <v>196</v>
      </c>
      <c r="C40" s="432"/>
      <c r="D40" s="432"/>
      <c r="E40" s="432"/>
      <c r="F40" s="432"/>
      <c r="G40" s="433" t="s">
        <v>197</v>
      </c>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2:32" ht="18" customHeight="1">
      <c r="B41" s="429" t="s">
        <v>198</v>
      </c>
      <c r="C41" s="429"/>
      <c r="D41" s="429"/>
      <c r="E41" s="429"/>
      <c r="F41" s="429"/>
      <c r="G41" s="431" t="s">
        <v>199</v>
      </c>
      <c r="H41" s="431"/>
      <c r="I41" s="431"/>
      <c r="J41" s="431"/>
      <c r="K41" s="431"/>
      <c r="L41" s="431"/>
      <c r="M41" s="431"/>
      <c r="N41" s="431"/>
      <c r="O41" s="431"/>
      <c r="P41" s="431"/>
      <c r="Q41" s="431"/>
      <c r="R41" s="431"/>
      <c r="S41" s="431"/>
      <c r="T41" s="431"/>
      <c r="U41" s="431"/>
      <c r="V41" s="434" t="s">
        <v>200</v>
      </c>
      <c r="W41" s="434"/>
      <c r="X41" s="434"/>
      <c r="Y41" s="434"/>
      <c r="Z41" s="434"/>
      <c r="AA41" s="434"/>
      <c r="AB41" s="434"/>
      <c r="AC41" s="434"/>
      <c r="AD41" s="434"/>
      <c r="AE41" s="434"/>
      <c r="AF41" s="434"/>
    </row>
    <row r="42" spans="2:32" ht="18" customHeight="1">
      <c r="B42" s="429" t="s">
        <v>201</v>
      </c>
      <c r="C42" s="429"/>
      <c r="D42" s="429"/>
      <c r="E42" s="429"/>
      <c r="F42" s="429"/>
      <c r="G42" s="431" t="s">
        <v>202</v>
      </c>
      <c r="H42" s="431"/>
      <c r="I42" s="431"/>
      <c r="J42" s="431"/>
      <c r="K42" s="431"/>
      <c r="L42" s="431"/>
      <c r="M42" s="431"/>
      <c r="N42" s="431"/>
      <c r="O42" s="431"/>
      <c r="P42" s="431"/>
      <c r="Q42" s="431"/>
      <c r="R42" s="431"/>
      <c r="S42" s="431"/>
      <c r="T42" s="431"/>
      <c r="U42" s="431"/>
      <c r="V42" s="434"/>
      <c r="W42" s="434"/>
      <c r="X42" s="434"/>
      <c r="Y42" s="434"/>
      <c r="Z42" s="434"/>
      <c r="AA42" s="434"/>
      <c r="AB42" s="434"/>
      <c r="AC42" s="434"/>
      <c r="AD42" s="434"/>
      <c r="AE42" s="434"/>
      <c r="AF42" s="434"/>
    </row>
    <row r="43" spans="2:32" ht="18" customHeight="1">
      <c r="B43" s="429" t="s">
        <v>203</v>
      </c>
      <c r="C43" s="429"/>
      <c r="D43" s="429"/>
      <c r="E43" s="429"/>
      <c r="F43" s="429"/>
      <c r="G43" s="431" t="s">
        <v>204</v>
      </c>
      <c r="H43" s="431"/>
      <c r="I43" s="431"/>
      <c r="J43" s="431"/>
      <c r="K43" s="431"/>
      <c r="L43" s="431"/>
      <c r="M43" s="431"/>
      <c r="N43" s="431"/>
      <c r="O43" s="431"/>
      <c r="P43" s="431"/>
      <c r="Q43" s="431"/>
      <c r="R43" s="431"/>
      <c r="S43" s="431"/>
      <c r="T43" s="431"/>
      <c r="U43" s="431"/>
      <c r="V43" s="434"/>
      <c r="W43" s="434"/>
      <c r="X43" s="434"/>
      <c r="Y43" s="434"/>
      <c r="Z43" s="434"/>
      <c r="AA43" s="434"/>
      <c r="AB43" s="434"/>
      <c r="AC43" s="434"/>
      <c r="AD43" s="434"/>
      <c r="AE43" s="434"/>
      <c r="AF43" s="434"/>
    </row>
    <row r="44" spans="2:32" ht="18" customHeight="1">
      <c r="B44" s="429" t="s">
        <v>205</v>
      </c>
      <c r="C44" s="429"/>
      <c r="D44" s="429"/>
      <c r="E44" s="429"/>
      <c r="F44" s="429"/>
      <c r="G44" s="431" t="s">
        <v>206</v>
      </c>
      <c r="H44" s="431"/>
      <c r="I44" s="431"/>
      <c r="J44" s="431"/>
      <c r="K44" s="431"/>
      <c r="L44" s="431"/>
      <c r="M44" s="431"/>
      <c r="N44" s="431"/>
      <c r="O44" s="431"/>
      <c r="P44" s="431"/>
      <c r="Q44" s="431"/>
      <c r="R44" s="431"/>
      <c r="S44" s="431"/>
      <c r="T44" s="431"/>
      <c r="U44" s="431"/>
      <c r="V44" s="434"/>
      <c r="W44" s="434"/>
      <c r="X44" s="434"/>
      <c r="Y44" s="434"/>
      <c r="Z44" s="434"/>
      <c r="AA44" s="434"/>
      <c r="AB44" s="434"/>
      <c r="AC44" s="434"/>
      <c r="AD44" s="434"/>
      <c r="AE44" s="434"/>
      <c r="AF44" s="434"/>
    </row>
    <row r="45" spans="2:32" ht="18" customHeight="1">
      <c r="B45" s="464" t="s">
        <v>207</v>
      </c>
      <c r="C45" s="465"/>
      <c r="D45" s="465"/>
      <c r="E45" s="465"/>
      <c r="F45" s="466"/>
      <c r="G45" s="470" t="s">
        <v>208</v>
      </c>
      <c r="H45" s="471"/>
      <c r="I45" s="471"/>
      <c r="J45" s="471"/>
      <c r="K45" s="471"/>
      <c r="L45" s="471"/>
      <c r="M45" s="471"/>
      <c r="N45" s="471"/>
      <c r="O45" s="471"/>
      <c r="P45" s="471"/>
      <c r="Q45" s="471"/>
      <c r="R45" s="471"/>
      <c r="S45" s="471"/>
      <c r="T45" s="471"/>
      <c r="U45" s="472"/>
      <c r="V45" s="434"/>
      <c r="W45" s="434"/>
      <c r="X45" s="434"/>
      <c r="Y45" s="434"/>
      <c r="Z45" s="434"/>
      <c r="AA45" s="434"/>
      <c r="AB45" s="434"/>
      <c r="AC45" s="434"/>
      <c r="AD45" s="434"/>
      <c r="AE45" s="434"/>
      <c r="AF45" s="434"/>
    </row>
    <row r="46" spans="2:32" ht="18" customHeight="1">
      <c r="B46" s="467"/>
      <c r="C46" s="468"/>
      <c r="D46" s="468"/>
      <c r="E46" s="468"/>
      <c r="F46" s="469"/>
      <c r="G46" s="473"/>
      <c r="H46" s="474"/>
      <c r="I46" s="474"/>
      <c r="J46" s="474"/>
      <c r="K46" s="474"/>
      <c r="L46" s="474"/>
      <c r="M46" s="474"/>
      <c r="N46" s="474"/>
      <c r="O46" s="474"/>
      <c r="P46" s="474"/>
      <c r="Q46" s="474"/>
      <c r="R46" s="474"/>
      <c r="S46" s="474"/>
      <c r="T46" s="474"/>
      <c r="U46" s="475"/>
      <c r="V46" s="434"/>
      <c r="W46" s="434"/>
      <c r="X46" s="434"/>
      <c r="Y46" s="434"/>
      <c r="Z46" s="434"/>
      <c r="AA46" s="434"/>
      <c r="AB46" s="434"/>
      <c r="AC46" s="434"/>
      <c r="AD46" s="434"/>
      <c r="AE46" s="434"/>
      <c r="AF46" s="434"/>
    </row>
    <row r="47" spans="2:28" ht="18" customHeight="1">
      <c r="B47" s="206" t="s">
        <v>209</v>
      </c>
      <c r="C47" s="211"/>
      <c r="D47" s="211"/>
      <c r="E47" s="211"/>
      <c r="F47" s="216"/>
      <c r="G47" s="216"/>
      <c r="H47" s="216"/>
      <c r="I47" s="216"/>
      <c r="J47" s="216"/>
      <c r="K47" s="211"/>
      <c r="L47" s="211"/>
      <c r="M47" s="211"/>
      <c r="N47" s="211"/>
      <c r="O47" s="211"/>
      <c r="P47" s="211"/>
      <c r="Q47" s="211"/>
      <c r="R47" s="206"/>
      <c r="S47" s="206"/>
      <c r="T47" s="206"/>
      <c r="U47" s="206"/>
      <c r="V47" s="206"/>
      <c r="W47" s="206"/>
      <c r="X47" s="206"/>
      <c r="Y47" s="206"/>
      <c r="Z47" s="206"/>
      <c r="AA47" s="206"/>
      <c r="AB47" s="206"/>
    </row>
    <row r="48" spans="2:28" ht="18" customHeight="1">
      <c r="B48" s="206" t="s">
        <v>210</v>
      </c>
      <c r="C48" s="211"/>
      <c r="D48" s="211"/>
      <c r="E48" s="211"/>
      <c r="F48" s="216"/>
      <c r="G48" s="216"/>
      <c r="H48" s="216"/>
      <c r="I48" s="216"/>
      <c r="J48" s="216"/>
      <c r="K48" s="211"/>
      <c r="L48" s="211"/>
      <c r="M48" s="211"/>
      <c r="N48" s="211"/>
      <c r="O48" s="211"/>
      <c r="P48" s="211"/>
      <c r="Q48" s="211"/>
      <c r="R48" s="206"/>
      <c r="S48" s="206"/>
      <c r="T48" s="206"/>
      <c r="U48" s="206"/>
      <c r="V48" s="206"/>
      <c r="W48" s="206"/>
      <c r="X48" s="206"/>
      <c r="Y48" s="206"/>
      <c r="Z48" s="206"/>
      <c r="AA48" s="206"/>
      <c r="AB48" s="206"/>
    </row>
    <row r="49" spans="2:28" ht="18" customHeight="1">
      <c r="B49" s="206" t="s">
        <v>211</v>
      </c>
      <c r="C49" s="211"/>
      <c r="D49" s="211"/>
      <c r="E49" s="211"/>
      <c r="F49" s="216"/>
      <c r="G49" s="216"/>
      <c r="H49" s="216"/>
      <c r="I49" s="216"/>
      <c r="J49" s="216"/>
      <c r="K49" s="211"/>
      <c r="L49" s="211"/>
      <c r="M49" s="211"/>
      <c r="N49" s="211"/>
      <c r="O49" s="211"/>
      <c r="P49" s="211"/>
      <c r="Q49" s="211"/>
      <c r="R49" s="206"/>
      <c r="S49" s="206"/>
      <c r="T49" s="206"/>
      <c r="U49" s="206"/>
      <c r="V49" s="206"/>
      <c r="W49" s="206"/>
      <c r="X49" s="206"/>
      <c r="Y49" s="206"/>
      <c r="Z49" s="206"/>
      <c r="AA49" s="206"/>
      <c r="AB49" s="206"/>
    </row>
    <row r="50" spans="2:28" ht="18" customHeight="1">
      <c r="B50" s="206" t="s">
        <v>212</v>
      </c>
      <c r="C50" s="211"/>
      <c r="D50" s="211"/>
      <c r="E50" s="211"/>
      <c r="F50" s="216"/>
      <c r="G50" s="216"/>
      <c r="H50" s="216"/>
      <c r="I50" s="216"/>
      <c r="J50" s="216"/>
      <c r="K50" s="211"/>
      <c r="L50" s="211"/>
      <c r="M50" s="211"/>
      <c r="N50" s="211"/>
      <c r="O50" s="211"/>
      <c r="P50" s="211"/>
      <c r="Q50" s="211"/>
      <c r="R50" s="206"/>
      <c r="S50" s="206"/>
      <c r="T50" s="206"/>
      <c r="U50" s="206"/>
      <c r="V50" s="206"/>
      <c r="W50" s="206"/>
      <c r="X50" s="206"/>
      <c r="Y50" s="206"/>
      <c r="Z50" s="206"/>
      <c r="AA50" s="206"/>
      <c r="AB50" s="206"/>
    </row>
    <row r="51" spans="2:28" ht="18" customHeight="1">
      <c r="B51" s="206" t="s">
        <v>213</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row>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sheetData>
  <sheetProtection/>
  <mergeCells count="74">
    <mergeCell ref="A4:AG6"/>
    <mergeCell ref="A8:E8"/>
    <mergeCell ref="A9:E9"/>
    <mergeCell ref="B12:F15"/>
    <mergeCell ref="G12:M15"/>
    <mergeCell ref="N12:S15"/>
    <mergeCell ref="T12:Y15"/>
    <mergeCell ref="Z12:AF15"/>
    <mergeCell ref="B17:F17"/>
    <mergeCell ref="G17:M17"/>
    <mergeCell ref="N17:S17"/>
    <mergeCell ref="T17:Y17"/>
    <mergeCell ref="Z17:AF17"/>
    <mergeCell ref="B16:F16"/>
    <mergeCell ref="G16:M16"/>
    <mergeCell ref="N16:S16"/>
    <mergeCell ref="T16:Y16"/>
    <mergeCell ref="Z16:AF16"/>
    <mergeCell ref="B19:F19"/>
    <mergeCell ref="G19:M19"/>
    <mergeCell ref="N19:S19"/>
    <mergeCell ref="T19:Y19"/>
    <mergeCell ref="Z19:AF19"/>
    <mergeCell ref="B18:F18"/>
    <mergeCell ref="G18:M18"/>
    <mergeCell ref="N18:S18"/>
    <mergeCell ref="T18:Y18"/>
    <mergeCell ref="Z18:AF18"/>
    <mergeCell ref="B21:F21"/>
    <mergeCell ref="G21:M21"/>
    <mergeCell ref="N21:S21"/>
    <mergeCell ref="T21:Y21"/>
    <mergeCell ref="Z21:AF21"/>
    <mergeCell ref="B20:F20"/>
    <mergeCell ref="G20:M20"/>
    <mergeCell ref="N20:S20"/>
    <mergeCell ref="T20:Y20"/>
    <mergeCell ref="Z20:AF20"/>
    <mergeCell ref="AB31:AF31"/>
    <mergeCell ref="N32:O33"/>
    <mergeCell ref="P32:V32"/>
    <mergeCell ref="W32:AA32"/>
    <mergeCell ref="AB32:AF32"/>
    <mergeCell ref="B22:F22"/>
    <mergeCell ref="G22:M22"/>
    <mergeCell ref="N22:S22"/>
    <mergeCell ref="T22:Y22"/>
    <mergeCell ref="Z22:AF22"/>
    <mergeCell ref="Z23:AF23"/>
    <mergeCell ref="P33:V33"/>
    <mergeCell ref="W33:AA33"/>
    <mergeCell ref="AB33:AF33"/>
    <mergeCell ref="B25:H25"/>
    <mergeCell ref="I25:M25"/>
    <mergeCell ref="B27:H28"/>
    <mergeCell ref="I28:M28"/>
    <mergeCell ref="N31:V31"/>
    <mergeCell ref="W31:AA31"/>
    <mergeCell ref="G43:U43"/>
    <mergeCell ref="B44:F44"/>
    <mergeCell ref="G44:U44"/>
    <mergeCell ref="B45:F46"/>
    <mergeCell ref="G45:U46"/>
    <mergeCell ref="B23:Y23"/>
    <mergeCell ref="B39:U39"/>
    <mergeCell ref="V39:AF39"/>
    <mergeCell ref="B40:F40"/>
    <mergeCell ref="G40:AF40"/>
    <mergeCell ref="B41:F41"/>
    <mergeCell ref="G41:U41"/>
    <mergeCell ref="V41:AF46"/>
    <mergeCell ref="B42:F42"/>
    <mergeCell ref="G42:U42"/>
    <mergeCell ref="B43:F43"/>
  </mergeCells>
  <printOptions/>
  <pageMargins left="0.7" right="0.7" top="0.75" bottom="0.75" header="0.3" footer="0.3"/>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theme="9"/>
  </sheetPr>
  <dimension ref="A1:AG49"/>
  <sheetViews>
    <sheetView showGridLines="0" view="pageBreakPreview" zoomScale="115" zoomScaleSheetLayoutView="115" zoomScalePageLayoutView="0" workbookViewId="0" topLeftCell="A1">
      <selection activeCell="AL14" sqref="AL14"/>
    </sheetView>
  </sheetViews>
  <sheetFormatPr defaultColWidth="9.33203125" defaultRowHeight="10.5"/>
  <cols>
    <col min="1" max="75" width="3.5" style="236" customWidth="1"/>
    <col min="76" max="16384" width="9.33203125" style="236" customWidth="1"/>
  </cols>
  <sheetData>
    <row r="1" spans="1:33" ht="18" customHeight="1">
      <c r="A1" s="236" t="s">
        <v>214</v>
      </c>
      <c r="AG1" s="237" t="s">
        <v>215</v>
      </c>
    </row>
    <row r="2" ht="18" customHeight="1">
      <c r="AG2" s="237" t="s">
        <v>216</v>
      </c>
    </row>
    <row r="3" ht="18" customHeight="1">
      <c r="AG3" s="237" t="s">
        <v>217</v>
      </c>
    </row>
    <row r="4" ht="18" customHeight="1">
      <c r="AG4" s="237"/>
    </row>
    <row r="5" spans="1:33" ht="18" customHeight="1">
      <c r="A5" s="526" t="s">
        <v>218</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row>
    <row r="6" spans="1:33" ht="18" customHeight="1">
      <c r="A6" s="527"/>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row>
    <row r="7" spans="1:33" ht="18" customHeight="1">
      <c r="A7" s="527"/>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row>
    <row r="8" ht="18" customHeight="1"/>
    <row r="9" spans="1:33" ht="18" customHeight="1">
      <c r="A9" s="528" t="s">
        <v>219</v>
      </c>
      <c r="B9" s="528"/>
      <c r="C9" s="528"/>
      <c r="D9" s="528"/>
      <c r="E9" s="52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9" t="s">
        <v>444</v>
      </c>
    </row>
    <row r="10" spans="1:33" ht="18" customHeight="1">
      <c r="A10" s="529" t="s">
        <v>220</v>
      </c>
      <c r="B10" s="529"/>
      <c r="C10" s="529"/>
      <c r="D10" s="529"/>
      <c r="E10" s="529"/>
      <c r="F10" s="240"/>
      <c r="G10" s="241" t="s">
        <v>221</v>
      </c>
      <c r="H10" s="240"/>
      <c r="I10" s="240"/>
      <c r="J10" s="240"/>
      <c r="K10" s="240"/>
      <c r="L10" s="240"/>
      <c r="M10" s="240"/>
      <c r="N10" s="240"/>
      <c r="O10" s="241"/>
      <c r="P10" s="240"/>
      <c r="Q10" s="240"/>
      <c r="R10" s="240"/>
      <c r="S10" s="240"/>
      <c r="T10" s="240"/>
      <c r="U10" s="242" t="s">
        <v>222</v>
      </c>
      <c r="V10" s="240"/>
      <c r="W10" s="240"/>
      <c r="X10" s="240"/>
      <c r="Y10" s="240"/>
      <c r="Z10" s="240"/>
      <c r="AA10" s="240"/>
      <c r="AB10" s="240"/>
      <c r="AC10" s="240"/>
      <c r="AD10" s="240"/>
      <c r="AE10" s="240"/>
      <c r="AF10" s="240"/>
      <c r="AG10" s="240"/>
    </row>
    <row r="11" ht="18" customHeight="1"/>
    <row r="12" spans="2:32" ht="18" customHeight="1">
      <c r="B12" s="217" t="s">
        <v>331</v>
      </c>
      <c r="C12" s="217"/>
      <c r="D12" s="217"/>
      <c r="E12" s="217"/>
      <c r="F12" s="217"/>
      <c r="G12" s="217"/>
      <c r="H12" s="217"/>
      <c r="I12" s="217"/>
      <c r="J12" s="217"/>
      <c r="K12" s="217"/>
      <c r="L12" s="217"/>
      <c r="M12" s="217"/>
      <c r="N12" s="217"/>
      <c r="O12" s="208"/>
      <c r="P12" s="208"/>
      <c r="Q12" s="208"/>
      <c r="R12" s="208"/>
      <c r="S12" s="209"/>
      <c r="T12" s="206"/>
      <c r="U12" s="206"/>
      <c r="V12" s="206"/>
      <c r="W12" s="206"/>
      <c r="X12" s="206"/>
      <c r="Y12" s="206"/>
      <c r="Z12" s="206"/>
      <c r="AA12" s="206"/>
      <c r="AB12" s="206"/>
      <c r="AC12" s="206"/>
      <c r="AD12" s="206"/>
      <c r="AE12" s="206"/>
      <c r="AF12" s="206"/>
    </row>
    <row r="13" spans="2:32" ht="18" customHeight="1">
      <c r="B13" s="515" t="s">
        <v>223</v>
      </c>
      <c r="C13" s="515"/>
      <c r="D13" s="515"/>
      <c r="E13" s="515"/>
      <c r="F13" s="515"/>
      <c r="G13" s="432" t="s">
        <v>224</v>
      </c>
      <c r="H13" s="432"/>
      <c r="I13" s="432"/>
      <c r="J13" s="432"/>
      <c r="K13" s="432"/>
      <c r="L13" s="432"/>
      <c r="M13" s="432"/>
      <c r="N13" s="515" t="s">
        <v>225</v>
      </c>
      <c r="O13" s="515"/>
      <c r="P13" s="515"/>
      <c r="Q13" s="515"/>
      <c r="R13" s="515"/>
      <c r="S13" s="515"/>
      <c r="T13" s="515" t="s">
        <v>445</v>
      </c>
      <c r="U13" s="515"/>
      <c r="V13" s="515"/>
      <c r="W13" s="515"/>
      <c r="X13" s="515"/>
      <c r="Y13" s="515"/>
      <c r="Z13" s="515" t="s">
        <v>226</v>
      </c>
      <c r="AA13" s="515"/>
      <c r="AB13" s="515"/>
      <c r="AC13" s="515"/>
      <c r="AD13" s="515"/>
      <c r="AE13" s="515"/>
      <c r="AF13" s="515"/>
    </row>
    <row r="14" spans="2:32" ht="18" customHeight="1">
      <c r="B14" s="515"/>
      <c r="C14" s="515"/>
      <c r="D14" s="515"/>
      <c r="E14" s="515"/>
      <c r="F14" s="515"/>
      <c r="G14" s="432"/>
      <c r="H14" s="432"/>
      <c r="I14" s="432"/>
      <c r="J14" s="432"/>
      <c r="K14" s="432"/>
      <c r="L14" s="432"/>
      <c r="M14" s="432"/>
      <c r="N14" s="515"/>
      <c r="O14" s="515"/>
      <c r="P14" s="515"/>
      <c r="Q14" s="515"/>
      <c r="R14" s="515"/>
      <c r="S14" s="515"/>
      <c r="T14" s="515"/>
      <c r="U14" s="515"/>
      <c r="V14" s="515"/>
      <c r="W14" s="515"/>
      <c r="X14" s="515"/>
      <c r="Y14" s="515"/>
      <c r="Z14" s="515"/>
      <c r="AA14" s="515"/>
      <c r="AB14" s="515"/>
      <c r="AC14" s="515"/>
      <c r="AD14" s="515"/>
      <c r="AE14" s="515"/>
      <c r="AF14" s="515"/>
    </row>
    <row r="15" spans="2:32" ht="18" customHeight="1">
      <c r="B15" s="515"/>
      <c r="C15" s="515"/>
      <c r="D15" s="515"/>
      <c r="E15" s="515"/>
      <c r="F15" s="515"/>
      <c r="G15" s="432"/>
      <c r="H15" s="432"/>
      <c r="I15" s="432"/>
      <c r="J15" s="432"/>
      <c r="K15" s="432"/>
      <c r="L15" s="432"/>
      <c r="M15" s="432"/>
      <c r="N15" s="515"/>
      <c r="O15" s="515"/>
      <c r="P15" s="515"/>
      <c r="Q15" s="515"/>
      <c r="R15" s="515"/>
      <c r="S15" s="515"/>
      <c r="T15" s="515"/>
      <c r="U15" s="515"/>
      <c r="V15" s="515"/>
      <c r="W15" s="515"/>
      <c r="X15" s="515"/>
      <c r="Y15" s="515"/>
      <c r="Z15" s="515"/>
      <c r="AA15" s="515"/>
      <c r="AB15" s="515"/>
      <c r="AC15" s="515"/>
      <c r="AD15" s="515"/>
      <c r="AE15" s="515"/>
      <c r="AF15" s="515"/>
    </row>
    <row r="16" spans="2:32" ht="18" customHeight="1">
      <c r="B16" s="515"/>
      <c r="C16" s="515"/>
      <c r="D16" s="515"/>
      <c r="E16" s="515"/>
      <c r="F16" s="515"/>
      <c r="G16" s="432"/>
      <c r="H16" s="432"/>
      <c r="I16" s="432"/>
      <c r="J16" s="432"/>
      <c r="K16" s="432"/>
      <c r="L16" s="432"/>
      <c r="M16" s="432"/>
      <c r="N16" s="515"/>
      <c r="O16" s="515"/>
      <c r="P16" s="515"/>
      <c r="Q16" s="515"/>
      <c r="R16" s="515"/>
      <c r="S16" s="515"/>
      <c r="T16" s="515"/>
      <c r="U16" s="515"/>
      <c r="V16" s="515"/>
      <c r="W16" s="515"/>
      <c r="X16" s="515"/>
      <c r="Y16" s="515"/>
      <c r="Z16" s="515"/>
      <c r="AA16" s="515"/>
      <c r="AB16" s="515"/>
      <c r="AC16" s="515"/>
      <c r="AD16" s="515"/>
      <c r="AE16" s="515"/>
      <c r="AF16" s="515"/>
    </row>
    <row r="17" spans="2:32" ht="18" customHeight="1">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row>
    <row r="18" spans="2:32" ht="18" customHeight="1">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row>
    <row r="19" spans="2:32" ht="18" customHeight="1">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row>
    <row r="20" spans="2:32" ht="18" customHeight="1">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row>
    <row r="21" spans="2:32" ht="18" customHeight="1">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row>
    <row r="22" spans="2:32" ht="18" customHeight="1">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row>
    <row r="23" spans="2:32" ht="18" customHeight="1" thickBot="1">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row>
    <row r="24" spans="2:32" ht="18" customHeight="1" thickBot="1">
      <c r="B24" s="476" t="s">
        <v>227</v>
      </c>
      <c r="C24" s="477"/>
      <c r="D24" s="477"/>
      <c r="E24" s="477"/>
      <c r="F24" s="477"/>
      <c r="G24" s="477"/>
      <c r="H24" s="477"/>
      <c r="I24" s="477"/>
      <c r="J24" s="477"/>
      <c r="K24" s="477"/>
      <c r="L24" s="477"/>
      <c r="M24" s="477"/>
      <c r="N24" s="477"/>
      <c r="O24" s="477"/>
      <c r="P24" s="477"/>
      <c r="Q24" s="477"/>
      <c r="R24" s="477"/>
      <c r="S24" s="477"/>
      <c r="T24" s="477"/>
      <c r="U24" s="477"/>
      <c r="V24" s="477"/>
      <c r="W24" s="477"/>
      <c r="X24" s="477"/>
      <c r="Y24" s="478"/>
      <c r="Z24" s="479"/>
      <c r="AA24" s="480"/>
      <c r="AB24" s="480"/>
      <c r="AC24" s="480"/>
      <c r="AD24" s="480"/>
      <c r="AE24" s="480"/>
      <c r="AF24" s="481"/>
    </row>
    <row r="25" ht="18" customHeight="1"/>
    <row r="26" spans="2:15" ht="18" customHeight="1">
      <c r="B26" s="520" t="s">
        <v>228</v>
      </c>
      <c r="C26" s="520"/>
      <c r="D26" s="520"/>
      <c r="E26" s="520"/>
      <c r="F26" s="520"/>
      <c r="G26" s="520"/>
      <c r="H26" s="521"/>
      <c r="I26" s="522"/>
      <c r="J26" s="523"/>
      <c r="K26" s="523"/>
      <c r="L26" s="523"/>
      <c r="M26" s="524"/>
      <c r="N26" s="236" t="s">
        <v>229</v>
      </c>
      <c r="O26" s="236" t="s">
        <v>230</v>
      </c>
    </row>
    <row r="27" ht="18" customHeight="1"/>
    <row r="28" spans="2:8" ht="18" customHeight="1">
      <c r="B28" s="525" t="s">
        <v>231</v>
      </c>
      <c r="C28" s="525"/>
      <c r="D28" s="525"/>
      <c r="E28" s="525"/>
      <c r="F28" s="525"/>
      <c r="G28" s="525"/>
      <c r="H28" s="525"/>
    </row>
    <row r="29" spans="2:15" ht="18" customHeight="1">
      <c r="B29" s="525"/>
      <c r="C29" s="525"/>
      <c r="D29" s="525"/>
      <c r="E29" s="525"/>
      <c r="F29" s="525"/>
      <c r="G29" s="525"/>
      <c r="H29" s="525"/>
      <c r="I29" s="522"/>
      <c r="J29" s="523"/>
      <c r="K29" s="523"/>
      <c r="L29" s="523"/>
      <c r="M29" s="524"/>
      <c r="O29" s="236" t="s">
        <v>232</v>
      </c>
    </row>
    <row r="30" ht="18" customHeight="1">
      <c r="P30" s="236" t="s">
        <v>233</v>
      </c>
    </row>
    <row r="31" ht="18" customHeight="1"/>
    <row r="32" spans="2:18" ht="18" customHeight="1">
      <c r="B32" s="243"/>
      <c r="I32" s="516"/>
      <c r="J32" s="516"/>
      <c r="K32" s="516"/>
      <c r="L32" s="516"/>
      <c r="M32" s="516"/>
      <c r="N32" s="516"/>
      <c r="O32" s="516"/>
      <c r="P32" s="516"/>
      <c r="Q32" s="516"/>
      <c r="R32" s="516"/>
    </row>
    <row r="33" ht="18" customHeight="1"/>
    <row r="34" spans="2:12" ht="18" customHeight="1">
      <c r="B34" s="243"/>
      <c r="C34" s="244"/>
      <c r="D34" s="244"/>
      <c r="E34" s="244"/>
      <c r="F34" s="244"/>
      <c r="G34" s="244"/>
      <c r="H34" s="244"/>
      <c r="I34" s="244"/>
      <c r="J34" s="244"/>
      <c r="K34" s="244"/>
      <c r="L34" s="244"/>
    </row>
    <row r="35" spans="2:26" ht="18" customHeight="1">
      <c r="B35" s="517"/>
      <c r="C35" s="517"/>
      <c r="D35" s="517"/>
      <c r="E35" s="517"/>
      <c r="F35" s="517"/>
      <c r="G35" s="517"/>
      <c r="H35" s="518"/>
      <c r="I35" s="519"/>
      <c r="J35" s="519"/>
      <c r="K35" s="519"/>
      <c r="L35" s="519"/>
      <c r="M35" s="519"/>
      <c r="N35" s="519"/>
      <c r="O35" s="519"/>
      <c r="P35" s="519"/>
      <c r="Q35" s="519"/>
      <c r="R35" s="519"/>
      <c r="W35" s="245"/>
      <c r="X35" s="245"/>
      <c r="Y35" s="245"/>
      <c r="Z35" s="245"/>
    </row>
    <row r="36" ht="18" customHeight="1"/>
    <row r="37" ht="18" customHeight="1"/>
    <row r="38" ht="18" customHeight="1"/>
    <row r="39" ht="18" customHeight="1"/>
    <row r="40" ht="18" customHeight="1"/>
    <row r="41" ht="18" customHeight="1"/>
    <row r="42" ht="18" customHeight="1"/>
    <row r="43" ht="18" customHeight="1"/>
    <row r="44" spans="3:28" ht="18" customHeight="1">
      <c r="C44" s="211"/>
      <c r="D44" s="211"/>
      <c r="E44" s="211"/>
      <c r="F44" s="216"/>
      <c r="G44" s="216"/>
      <c r="H44" s="216"/>
      <c r="I44" s="216"/>
      <c r="J44" s="216"/>
      <c r="K44" s="211"/>
      <c r="L44" s="211"/>
      <c r="M44" s="211"/>
      <c r="N44" s="211"/>
      <c r="O44" s="211"/>
      <c r="P44" s="211"/>
      <c r="Q44" s="211"/>
      <c r="R44" s="206"/>
      <c r="S44" s="206"/>
      <c r="T44" s="206"/>
      <c r="U44" s="206"/>
      <c r="V44" s="206"/>
      <c r="W44" s="206"/>
      <c r="X44" s="206"/>
      <c r="Y44" s="206"/>
      <c r="Z44" s="206"/>
      <c r="AA44" s="206"/>
      <c r="AB44" s="206"/>
    </row>
    <row r="45" spans="3:28" ht="18" customHeight="1">
      <c r="C45" s="211"/>
      <c r="D45" s="211"/>
      <c r="E45" s="211"/>
      <c r="F45" s="216"/>
      <c r="G45" s="216"/>
      <c r="H45" s="216"/>
      <c r="I45" s="216"/>
      <c r="J45" s="216"/>
      <c r="K45" s="211"/>
      <c r="L45" s="211"/>
      <c r="M45" s="211"/>
      <c r="N45" s="211"/>
      <c r="O45" s="211"/>
      <c r="P45" s="211"/>
      <c r="Q45" s="211"/>
      <c r="R45" s="206"/>
      <c r="S45" s="206"/>
      <c r="T45" s="206"/>
      <c r="U45" s="206"/>
      <c r="V45" s="206"/>
      <c r="W45" s="206"/>
      <c r="X45" s="206"/>
      <c r="Y45" s="206"/>
      <c r="Z45" s="206"/>
      <c r="AA45" s="206"/>
      <c r="AB45" s="206"/>
    </row>
    <row r="46" spans="3:28" ht="18" customHeight="1">
      <c r="C46" s="211"/>
      <c r="D46" s="211"/>
      <c r="E46" s="211"/>
      <c r="F46" s="216"/>
      <c r="G46" s="216"/>
      <c r="H46" s="216"/>
      <c r="I46" s="216"/>
      <c r="J46" s="216"/>
      <c r="K46" s="211"/>
      <c r="L46" s="211"/>
      <c r="M46" s="211"/>
      <c r="N46" s="211"/>
      <c r="O46" s="211"/>
      <c r="P46" s="211"/>
      <c r="Q46" s="211"/>
      <c r="R46" s="206"/>
      <c r="S46" s="206"/>
      <c r="T46" s="206"/>
      <c r="U46" s="206"/>
      <c r="V46" s="206"/>
      <c r="W46" s="206"/>
      <c r="X46" s="206"/>
      <c r="Y46" s="206"/>
      <c r="Z46" s="206"/>
      <c r="AA46" s="206"/>
      <c r="AB46" s="206"/>
    </row>
    <row r="47" spans="3:28" ht="18" customHeight="1">
      <c r="C47" s="211"/>
      <c r="D47" s="211"/>
      <c r="E47" s="211"/>
      <c r="F47" s="216"/>
      <c r="G47" s="216"/>
      <c r="H47" s="216"/>
      <c r="I47" s="216"/>
      <c r="J47" s="216"/>
      <c r="K47" s="211"/>
      <c r="L47" s="211"/>
      <c r="M47" s="211"/>
      <c r="N47" s="211"/>
      <c r="O47" s="211"/>
      <c r="P47" s="211"/>
      <c r="Q47" s="211"/>
      <c r="R47" s="206"/>
      <c r="S47" s="206"/>
      <c r="T47" s="206"/>
      <c r="U47" s="206"/>
      <c r="V47" s="206"/>
      <c r="W47" s="206"/>
      <c r="X47" s="206"/>
      <c r="Y47" s="206"/>
      <c r="Z47" s="206"/>
      <c r="AA47" s="206"/>
      <c r="AB47" s="206"/>
    </row>
    <row r="48" spans="3:28" ht="18" customHeight="1">
      <c r="C48" s="211"/>
      <c r="D48" s="211"/>
      <c r="E48" s="211"/>
      <c r="F48" s="216"/>
      <c r="G48" s="216"/>
      <c r="H48" s="216"/>
      <c r="I48" s="216"/>
      <c r="J48" s="216"/>
      <c r="K48" s="211"/>
      <c r="L48" s="211"/>
      <c r="M48" s="211"/>
      <c r="N48" s="211"/>
      <c r="O48" s="211"/>
      <c r="P48" s="211"/>
      <c r="Q48" s="211"/>
      <c r="R48" s="206"/>
      <c r="S48" s="206"/>
      <c r="T48" s="206"/>
      <c r="U48" s="206"/>
      <c r="V48" s="206"/>
      <c r="W48" s="206"/>
      <c r="X48" s="206"/>
      <c r="Y48" s="206"/>
      <c r="Z48" s="206"/>
      <c r="AA48" s="206"/>
      <c r="AB48" s="206"/>
    </row>
    <row r="49" spans="3:28" ht="18" customHeight="1">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sheetData>
  <sheetProtection/>
  <mergeCells count="54">
    <mergeCell ref="A5:AG7"/>
    <mergeCell ref="A9:E9"/>
    <mergeCell ref="A10:E10"/>
    <mergeCell ref="B13:F16"/>
    <mergeCell ref="G13:M16"/>
    <mergeCell ref="N13:S16"/>
    <mergeCell ref="T13:Y16"/>
    <mergeCell ref="Z13:AF16"/>
    <mergeCell ref="B18:F18"/>
    <mergeCell ref="G18:M18"/>
    <mergeCell ref="N18:S18"/>
    <mergeCell ref="T18:Y18"/>
    <mergeCell ref="Z18:AF18"/>
    <mergeCell ref="B17:F17"/>
    <mergeCell ref="G17:M17"/>
    <mergeCell ref="N17:S17"/>
    <mergeCell ref="T17:Y17"/>
    <mergeCell ref="Z17:AF17"/>
    <mergeCell ref="B20:F20"/>
    <mergeCell ref="G20:M20"/>
    <mergeCell ref="N20:S20"/>
    <mergeCell ref="T20:Y20"/>
    <mergeCell ref="Z20:AF20"/>
    <mergeCell ref="B19:F19"/>
    <mergeCell ref="G19:M19"/>
    <mergeCell ref="N19:S19"/>
    <mergeCell ref="T19:Y19"/>
    <mergeCell ref="Z19:AF19"/>
    <mergeCell ref="B22:F22"/>
    <mergeCell ref="G22:M22"/>
    <mergeCell ref="N22:S22"/>
    <mergeCell ref="T22:Y22"/>
    <mergeCell ref="Z22:AF22"/>
    <mergeCell ref="B21:F21"/>
    <mergeCell ref="G21:M21"/>
    <mergeCell ref="N21:S21"/>
    <mergeCell ref="T21:Y21"/>
    <mergeCell ref="Z21:AF21"/>
    <mergeCell ref="N35:R35"/>
    <mergeCell ref="B23:F23"/>
    <mergeCell ref="G23:M23"/>
    <mergeCell ref="N23:S23"/>
    <mergeCell ref="T23:Y23"/>
    <mergeCell ref="Z23:AF23"/>
    <mergeCell ref="I32:M32"/>
    <mergeCell ref="B35:H35"/>
    <mergeCell ref="I35:M35"/>
    <mergeCell ref="B24:Y24"/>
    <mergeCell ref="Z24:AF24"/>
    <mergeCell ref="B26:H26"/>
    <mergeCell ref="I26:M26"/>
    <mergeCell ref="B28:H29"/>
    <mergeCell ref="I29:M29"/>
    <mergeCell ref="N32:R32"/>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theme="0" tint="-0.24997000396251678"/>
  </sheetPr>
  <dimension ref="A1:AD52"/>
  <sheetViews>
    <sheetView view="pageBreakPreview" zoomScale="90" zoomScaleSheetLayoutView="90" zoomScalePageLayoutView="0" workbookViewId="0" topLeftCell="A1">
      <selection activeCell="A1" sqref="A1:AD1"/>
    </sheetView>
  </sheetViews>
  <sheetFormatPr defaultColWidth="9.33203125" defaultRowHeight="10.5"/>
  <cols>
    <col min="1" max="3" width="5.16015625" style="206" customWidth="1"/>
    <col min="4" max="11" width="3.5" style="206" customWidth="1"/>
    <col min="12" max="16" width="4.16015625" style="206" customWidth="1"/>
    <col min="17" max="18" width="5.16015625" style="206" customWidth="1"/>
    <col min="19" max="24" width="3.5" style="206" customWidth="1"/>
    <col min="25" max="25" width="3.33203125" style="206" customWidth="1"/>
    <col min="26" max="26" width="3.5" style="206" customWidth="1"/>
    <col min="27" max="29" width="4.16015625" style="206" customWidth="1"/>
    <col min="30" max="30" width="10.33203125" style="206" customWidth="1"/>
    <col min="31" max="16384" width="9.33203125" style="206" customWidth="1"/>
  </cols>
  <sheetData>
    <row r="1" spans="1:30" ht="19.5" customHeight="1">
      <c r="A1" s="537" t="s">
        <v>378</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row>
    <row r="2" spans="1:30" ht="48.75" customHeight="1">
      <c r="A2" s="566" t="s">
        <v>379</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row>
    <row r="3" spans="28:29" ht="11.25" customHeight="1">
      <c r="AB3" s="207"/>
      <c r="AC3" s="206" t="s">
        <v>325</v>
      </c>
    </row>
    <row r="4" spans="1:30" ht="20.25" customHeight="1">
      <c r="A4" s="568" t="s">
        <v>235</v>
      </c>
      <c r="B4" s="568"/>
      <c r="C4" s="568"/>
      <c r="D4" s="568"/>
      <c r="E4" s="459" t="s">
        <v>326</v>
      </c>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row>
    <row r="5" spans="1:30" ht="20.25" customHeight="1">
      <c r="A5" s="568" t="s">
        <v>327</v>
      </c>
      <c r="B5" s="568"/>
      <c r="C5" s="568"/>
      <c r="D5" s="568"/>
      <c r="E5" s="460" t="s">
        <v>328</v>
      </c>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row>
    <row r="6" spans="1:30" ht="20.25" customHeight="1">
      <c r="A6" s="568" t="s">
        <v>236</v>
      </c>
      <c r="B6" s="568"/>
      <c r="C6" s="568"/>
      <c r="D6" s="568"/>
      <c r="E6" s="461" t="s">
        <v>329</v>
      </c>
      <c r="F6" s="461"/>
      <c r="G6" s="461"/>
      <c r="H6" s="461"/>
      <c r="I6" s="461"/>
      <c r="J6" s="461"/>
      <c r="K6" s="461"/>
      <c r="L6" s="461"/>
      <c r="M6" s="461"/>
      <c r="N6" s="461"/>
      <c r="O6" s="461"/>
      <c r="P6" s="461"/>
      <c r="Q6" s="461"/>
      <c r="R6" s="461" t="s">
        <v>330</v>
      </c>
      <c r="S6" s="461"/>
      <c r="T6" s="461"/>
      <c r="U6" s="461"/>
      <c r="V6" s="461"/>
      <c r="W6" s="461"/>
      <c r="X6" s="461"/>
      <c r="Y6" s="461"/>
      <c r="Z6" s="461"/>
      <c r="AA6" s="461"/>
      <c r="AB6" s="461"/>
      <c r="AC6" s="461"/>
      <c r="AD6" s="461"/>
    </row>
    <row r="8" spans="2:29" ht="13.5">
      <c r="B8" s="560" t="s">
        <v>331</v>
      </c>
      <c r="C8" s="560"/>
      <c r="D8" s="560"/>
      <c r="E8" s="560"/>
      <c r="F8" s="560"/>
      <c r="G8" s="560"/>
      <c r="H8" s="560"/>
      <c r="I8" s="560"/>
      <c r="J8" s="560"/>
      <c r="K8" s="560"/>
      <c r="L8" s="560"/>
      <c r="M8" s="560"/>
      <c r="N8" s="208"/>
      <c r="O8" s="208"/>
      <c r="P8" s="208"/>
      <c r="Q8" s="561" t="s">
        <v>332</v>
      </c>
      <c r="R8" s="561"/>
      <c r="S8" s="561"/>
      <c r="T8" s="561"/>
      <c r="U8" s="561"/>
      <c r="V8" s="561"/>
      <c r="W8" s="561"/>
      <c r="X8" s="561"/>
      <c r="Y8" s="561"/>
      <c r="Z8" s="561"/>
      <c r="AA8" s="561"/>
      <c r="AB8" s="561"/>
      <c r="AC8" s="209"/>
    </row>
    <row r="9" spans="2:29" ht="17.25" customHeight="1">
      <c r="B9" s="447" t="s">
        <v>333</v>
      </c>
      <c r="C9" s="449"/>
      <c r="D9" s="287"/>
      <c r="E9" s="287" t="s">
        <v>334</v>
      </c>
      <c r="F9" s="287"/>
      <c r="G9" s="287"/>
      <c r="H9" s="287" t="s">
        <v>335</v>
      </c>
      <c r="I9" s="287"/>
      <c r="J9" s="562" t="s">
        <v>336</v>
      </c>
      <c r="K9" s="563"/>
      <c r="L9" s="563"/>
      <c r="M9" s="564"/>
      <c r="Q9" s="463" t="s">
        <v>333</v>
      </c>
      <c r="R9" s="463"/>
      <c r="S9" s="463" t="s">
        <v>334</v>
      </c>
      <c r="T9" s="463"/>
      <c r="U9" s="463"/>
      <c r="V9" s="463" t="s">
        <v>335</v>
      </c>
      <c r="W9" s="463"/>
      <c r="X9" s="463"/>
      <c r="Y9" s="565" t="s">
        <v>336</v>
      </c>
      <c r="Z9" s="565"/>
      <c r="AA9" s="565"/>
      <c r="AB9" s="565"/>
      <c r="AC9" s="295"/>
    </row>
    <row r="10" spans="2:29" ht="17.25" customHeight="1">
      <c r="B10" s="447"/>
      <c r="C10" s="449"/>
      <c r="D10" s="447"/>
      <c r="E10" s="448"/>
      <c r="F10" s="449"/>
      <c r="G10" s="447"/>
      <c r="H10" s="448"/>
      <c r="I10" s="449"/>
      <c r="J10" s="447"/>
      <c r="K10" s="448"/>
      <c r="L10" s="448"/>
      <c r="M10" s="449"/>
      <c r="Q10" s="463"/>
      <c r="R10" s="463"/>
      <c r="S10" s="463"/>
      <c r="T10" s="463"/>
      <c r="U10" s="463"/>
      <c r="V10" s="463"/>
      <c r="W10" s="463"/>
      <c r="X10" s="463"/>
      <c r="Y10" s="463"/>
      <c r="Z10" s="463"/>
      <c r="AA10" s="463"/>
      <c r="AB10" s="463"/>
      <c r="AC10" s="210"/>
    </row>
    <row r="11" spans="2:29" ht="17.25" customHeight="1">
      <c r="B11" s="447"/>
      <c r="C11" s="449"/>
      <c r="D11" s="447"/>
      <c r="E11" s="448"/>
      <c r="F11" s="449"/>
      <c r="G11" s="447"/>
      <c r="H11" s="448"/>
      <c r="I11" s="449"/>
      <c r="J11" s="447"/>
      <c r="K11" s="448"/>
      <c r="L11" s="448"/>
      <c r="M11" s="449"/>
      <c r="Q11" s="463"/>
      <c r="R11" s="463"/>
      <c r="S11" s="463"/>
      <c r="T11" s="463"/>
      <c r="U11" s="463"/>
      <c r="V11" s="463"/>
      <c r="W11" s="463"/>
      <c r="X11" s="463"/>
      <c r="Y11" s="463"/>
      <c r="Z11" s="463"/>
      <c r="AA11" s="463"/>
      <c r="AB11" s="463"/>
      <c r="AC11" s="210"/>
    </row>
    <row r="12" spans="2:29" ht="17.25" customHeight="1">
      <c r="B12" s="447"/>
      <c r="C12" s="449"/>
      <c r="D12" s="447"/>
      <c r="E12" s="448"/>
      <c r="F12" s="449"/>
      <c r="G12" s="447"/>
      <c r="H12" s="448"/>
      <c r="I12" s="449"/>
      <c r="J12" s="447"/>
      <c r="K12" s="448"/>
      <c r="L12" s="448"/>
      <c r="M12" s="449"/>
      <c r="Q12" s="463"/>
      <c r="R12" s="463"/>
      <c r="S12" s="463"/>
      <c r="T12" s="463"/>
      <c r="U12" s="463"/>
      <c r="V12" s="463"/>
      <c r="W12" s="463"/>
      <c r="X12" s="463"/>
      <c r="Y12" s="463"/>
      <c r="Z12" s="463"/>
      <c r="AA12" s="463"/>
      <c r="AB12" s="463"/>
      <c r="AC12" s="210"/>
    </row>
    <row r="13" spans="2:29" ht="17.25" customHeight="1">
      <c r="B13" s="447"/>
      <c r="C13" s="449"/>
      <c r="D13" s="447"/>
      <c r="E13" s="448"/>
      <c r="F13" s="449"/>
      <c r="G13" s="447"/>
      <c r="H13" s="448"/>
      <c r="I13" s="449"/>
      <c r="J13" s="447"/>
      <c r="K13" s="448"/>
      <c r="L13" s="448"/>
      <c r="M13" s="449"/>
      <c r="Q13" s="463"/>
      <c r="R13" s="463"/>
      <c r="S13" s="463"/>
      <c r="T13" s="463"/>
      <c r="U13" s="463"/>
      <c r="V13" s="463"/>
      <c r="W13" s="463"/>
      <c r="X13" s="463"/>
      <c r="Y13" s="463"/>
      <c r="Z13" s="463"/>
      <c r="AA13" s="463"/>
      <c r="AB13" s="463"/>
      <c r="AC13" s="210"/>
    </row>
    <row r="14" spans="2:29" ht="17.25" customHeight="1">
      <c r="B14" s="447"/>
      <c r="C14" s="449"/>
      <c r="D14" s="447"/>
      <c r="E14" s="448"/>
      <c r="F14" s="449"/>
      <c r="G14" s="447"/>
      <c r="H14" s="448"/>
      <c r="I14" s="449"/>
      <c r="J14" s="447"/>
      <c r="K14" s="448"/>
      <c r="L14" s="448"/>
      <c r="M14" s="449"/>
      <c r="Q14" s="559"/>
      <c r="R14" s="559"/>
      <c r="S14" s="559"/>
      <c r="T14" s="559"/>
      <c r="U14" s="559"/>
      <c r="V14" s="559"/>
      <c r="W14" s="559"/>
      <c r="X14" s="559"/>
      <c r="Y14" s="559"/>
      <c r="Z14" s="559"/>
      <c r="AA14" s="559"/>
      <c r="AB14" s="559"/>
      <c r="AC14" s="210"/>
    </row>
    <row r="15" spans="2:29" ht="17.25" customHeight="1">
      <c r="B15" s="447"/>
      <c r="C15" s="449"/>
      <c r="D15" s="447"/>
      <c r="E15" s="448"/>
      <c r="F15" s="449"/>
      <c r="G15" s="447"/>
      <c r="H15" s="448"/>
      <c r="I15" s="449"/>
      <c r="J15" s="447"/>
      <c r="K15" s="448"/>
      <c r="L15" s="448"/>
      <c r="M15" s="449"/>
      <c r="Q15" s="463"/>
      <c r="R15" s="463"/>
      <c r="S15" s="463"/>
      <c r="T15" s="463"/>
      <c r="U15" s="463"/>
      <c r="V15" s="463"/>
      <c r="W15" s="463"/>
      <c r="X15" s="463"/>
      <c r="Y15" s="463"/>
      <c r="Z15" s="463"/>
      <c r="AA15" s="463"/>
      <c r="AB15" s="463"/>
      <c r="AC15" s="210"/>
    </row>
    <row r="16" spans="2:29" ht="17.25" customHeight="1" thickBot="1">
      <c r="B16" s="447"/>
      <c r="C16" s="449"/>
      <c r="D16" s="447"/>
      <c r="E16" s="448"/>
      <c r="F16" s="449"/>
      <c r="G16" s="447"/>
      <c r="H16" s="448"/>
      <c r="I16" s="449"/>
      <c r="J16" s="447"/>
      <c r="K16" s="448"/>
      <c r="L16" s="448"/>
      <c r="M16" s="449"/>
      <c r="Q16" s="463"/>
      <c r="R16" s="463"/>
      <c r="S16" s="463"/>
      <c r="T16" s="463"/>
      <c r="U16" s="463"/>
      <c r="V16" s="463"/>
      <c r="W16" s="463"/>
      <c r="X16" s="463"/>
      <c r="Y16" s="463"/>
      <c r="Z16" s="463"/>
      <c r="AA16" s="463"/>
      <c r="AB16" s="463"/>
      <c r="AC16" s="210"/>
    </row>
    <row r="17" spans="2:29" ht="22.5" customHeight="1" thickBot="1">
      <c r="B17" s="441" t="s">
        <v>337</v>
      </c>
      <c r="C17" s="442"/>
      <c r="D17" s="442"/>
      <c r="E17" s="442"/>
      <c r="F17" s="442"/>
      <c r="G17" s="442"/>
      <c r="H17" s="442"/>
      <c r="I17" s="442"/>
      <c r="J17" s="441"/>
      <c r="K17" s="442"/>
      <c r="L17" s="442"/>
      <c r="M17" s="443"/>
      <c r="Q17" s="441" t="s">
        <v>338</v>
      </c>
      <c r="R17" s="442"/>
      <c r="S17" s="442"/>
      <c r="T17" s="442"/>
      <c r="U17" s="442"/>
      <c r="V17" s="442"/>
      <c r="W17" s="442"/>
      <c r="X17" s="443"/>
      <c r="Y17" s="441"/>
      <c r="Z17" s="442"/>
      <c r="AA17" s="442"/>
      <c r="AB17" s="443"/>
      <c r="AC17" s="210"/>
    </row>
    <row r="18" spans="3:30" ht="13.5">
      <c r="C18" s="210"/>
      <c r="D18" s="210"/>
      <c r="E18" s="210"/>
      <c r="F18" s="210"/>
      <c r="G18" s="210"/>
      <c r="H18" s="210"/>
      <c r="I18" s="210"/>
      <c r="J18" s="210"/>
      <c r="K18" s="210"/>
      <c r="L18" s="210"/>
      <c r="M18" s="210"/>
      <c r="N18" s="210"/>
      <c r="O18" s="210"/>
      <c r="P18" s="210"/>
      <c r="S18" s="210"/>
      <c r="T18" s="210"/>
      <c r="U18" s="210"/>
      <c r="V18" s="210"/>
      <c r="W18" s="210"/>
      <c r="X18" s="210"/>
      <c r="Y18" s="210"/>
      <c r="Z18" s="210"/>
      <c r="AA18" s="210"/>
      <c r="AB18" s="210"/>
      <c r="AC18" s="210"/>
      <c r="AD18" s="210"/>
    </row>
    <row r="19" spans="1:30" ht="18" customHeight="1">
      <c r="A19" s="206" t="s">
        <v>339</v>
      </c>
      <c r="C19" s="210"/>
      <c r="D19" s="210"/>
      <c r="E19" s="210"/>
      <c r="F19" s="553"/>
      <c r="G19" s="554"/>
      <c r="H19" s="554"/>
      <c r="I19" s="555"/>
      <c r="J19" s="210" t="s">
        <v>234</v>
      </c>
      <c r="K19" s="210"/>
      <c r="L19" s="296" t="s">
        <v>340</v>
      </c>
      <c r="M19" s="210"/>
      <c r="N19" s="210"/>
      <c r="O19" s="210"/>
      <c r="P19" s="210"/>
      <c r="S19" s="210"/>
      <c r="T19" s="210"/>
      <c r="U19" s="210"/>
      <c r="V19" s="210"/>
      <c r="W19" s="210"/>
      <c r="X19" s="210"/>
      <c r="Y19" s="210"/>
      <c r="Z19" s="210"/>
      <c r="AA19" s="210"/>
      <c r="AB19" s="210"/>
      <c r="AC19" s="210"/>
      <c r="AD19" s="210"/>
    </row>
    <row r="20" spans="3:30" ht="18" customHeight="1">
      <c r="C20" s="210"/>
      <c r="D20" s="210"/>
      <c r="E20" s="210"/>
      <c r="F20" s="210"/>
      <c r="G20" s="210"/>
      <c r="H20" s="210"/>
      <c r="I20" s="210"/>
      <c r="J20" s="210"/>
      <c r="K20" s="210"/>
      <c r="L20" s="212" t="s">
        <v>341</v>
      </c>
      <c r="M20" s="213"/>
      <c r="N20" s="213"/>
      <c r="O20" s="213"/>
      <c r="P20" s="213"/>
      <c r="Q20" s="214"/>
      <c r="R20" s="214"/>
      <c r="S20" s="213"/>
      <c r="T20" s="213"/>
      <c r="U20" s="213"/>
      <c r="V20" s="213"/>
      <c r="W20" s="213"/>
      <c r="X20" s="213"/>
      <c r="Y20" s="213"/>
      <c r="Z20" s="213"/>
      <c r="AA20" s="213"/>
      <c r="AB20" s="213"/>
      <c r="AC20" s="213"/>
      <c r="AD20" s="213"/>
    </row>
    <row r="21" spans="1:30" ht="18" customHeight="1">
      <c r="A21" s="206" t="s">
        <v>342</v>
      </c>
      <c r="C21" s="210"/>
      <c r="D21" s="210"/>
      <c r="E21" s="210"/>
      <c r="F21" s="210"/>
      <c r="G21" s="210"/>
      <c r="H21" s="210"/>
      <c r="I21" s="210"/>
      <c r="J21" s="210"/>
      <c r="K21" s="210"/>
      <c r="L21" s="210"/>
      <c r="M21" s="210"/>
      <c r="N21" s="210"/>
      <c r="O21" s="210"/>
      <c r="P21" s="210"/>
      <c r="S21" s="210"/>
      <c r="T21" s="210"/>
      <c r="U21" s="210"/>
      <c r="V21" s="210"/>
      <c r="W21" s="210"/>
      <c r="X21" s="210"/>
      <c r="Y21" s="210"/>
      <c r="Z21" s="210"/>
      <c r="AA21" s="210"/>
      <c r="AB21" s="210"/>
      <c r="AC21" s="210"/>
      <c r="AD21" s="210"/>
    </row>
    <row r="22" spans="1:16" ht="18" customHeight="1">
      <c r="A22" s="206" t="s">
        <v>343</v>
      </c>
      <c r="C22" s="211"/>
      <c r="D22" s="211"/>
      <c r="E22" s="211"/>
      <c r="F22" s="553"/>
      <c r="G22" s="554"/>
      <c r="H22" s="554"/>
      <c r="I22" s="555"/>
      <c r="J22" s="211" t="s">
        <v>234</v>
      </c>
      <c r="K22" s="211"/>
      <c r="L22" s="296" t="s">
        <v>344</v>
      </c>
      <c r="M22" s="210"/>
      <c r="N22" s="210"/>
      <c r="O22" s="210"/>
      <c r="P22" s="210"/>
    </row>
    <row r="23" spans="3:16" ht="18" customHeight="1">
      <c r="C23" s="211"/>
      <c r="D23" s="211"/>
      <c r="E23" s="211"/>
      <c r="F23" s="211"/>
      <c r="G23" s="211"/>
      <c r="H23" s="211"/>
      <c r="I23" s="211"/>
      <c r="J23" s="211"/>
      <c r="K23" s="211"/>
      <c r="L23" s="211"/>
      <c r="M23" s="211"/>
      <c r="N23" s="211"/>
      <c r="O23" s="211"/>
      <c r="P23" s="211"/>
    </row>
    <row r="24" spans="1:11" ht="18" customHeight="1">
      <c r="A24" s="206" t="s">
        <v>345</v>
      </c>
      <c r="C24" s="211"/>
      <c r="D24" s="211"/>
      <c r="E24" s="211"/>
      <c r="F24" s="556"/>
      <c r="G24" s="557"/>
      <c r="H24" s="557"/>
      <c r="I24" s="558"/>
      <c r="J24" s="211" t="s">
        <v>234</v>
      </c>
      <c r="K24" s="211"/>
    </row>
    <row r="25" spans="3:16" ht="18" customHeight="1">
      <c r="C25" s="211"/>
      <c r="D25" s="211"/>
      <c r="E25" s="211"/>
      <c r="F25" s="211"/>
      <c r="G25" s="211"/>
      <c r="H25" s="211"/>
      <c r="I25" s="211"/>
      <c r="J25" s="211"/>
      <c r="K25" s="211"/>
      <c r="L25" s="211"/>
      <c r="M25" s="211"/>
      <c r="N25" s="211"/>
      <c r="O25" s="211"/>
      <c r="P25" s="211"/>
    </row>
    <row r="26" spans="1:16" ht="18" customHeight="1">
      <c r="A26" s="206" t="s">
        <v>346</v>
      </c>
      <c r="C26" s="211"/>
      <c r="D26" s="211"/>
      <c r="E26" s="211"/>
      <c r="F26" s="447"/>
      <c r="G26" s="448"/>
      <c r="H26" s="448"/>
      <c r="I26" s="449"/>
      <c r="J26" s="211" t="s">
        <v>234</v>
      </c>
      <c r="K26" s="211"/>
      <c r="L26" s="297" t="s">
        <v>347</v>
      </c>
      <c r="M26" s="211"/>
      <c r="N26" s="211"/>
      <c r="O26" s="211"/>
      <c r="P26" s="211"/>
    </row>
    <row r="27" spans="3:23" ht="24" customHeight="1">
      <c r="C27" s="211"/>
      <c r="D27" s="211"/>
      <c r="E27" s="211"/>
      <c r="F27" s="211"/>
      <c r="G27" s="211"/>
      <c r="H27" s="211"/>
      <c r="I27" s="211"/>
      <c r="J27" s="211"/>
      <c r="K27" s="211"/>
      <c r="L27" s="298" t="s">
        <v>348</v>
      </c>
      <c r="M27" s="211"/>
      <c r="N27" s="211"/>
      <c r="O27" s="211"/>
      <c r="P27" s="211"/>
      <c r="W27" s="298" t="s">
        <v>349</v>
      </c>
    </row>
    <row r="28" spans="1:16" ht="18" customHeight="1">
      <c r="A28" s="206" t="s">
        <v>350</v>
      </c>
      <c r="C28" s="211"/>
      <c r="D28" s="211"/>
      <c r="E28" s="211"/>
      <c r="F28" s="447"/>
      <c r="G28" s="448"/>
      <c r="H28" s="448"/>
      <c r="I28" s="449"/>
      <c r="J28" s="211" t="s">
        <v>229</v>
      </c>
      <c r="K28" s="211"/>
      <c r="L28" s="211" t="s">
        <v>351</v>
      </c>
      <c r="M28" s="211"/>
      <c r="N28" s="211"/>
      <c r="O28" s="211"/>
      <c r="P28" s="211"/>
    </row>
    <row r="29" spans="3:16" ht="11.25" customHeight="1">
      <c r="C29" s="211"/>
      <c r="D29" s="211"/>
      <c r="E29" s="211"/>
      <c r="F29" s="211"/>
      <c r="G29" s="211"/>
      <c r="H29" s="211"/>
      <c r="I29" s="211"/>
      <c r="J29" s="211"/>
      <c r="K29" s="211"/>
      <c r="L29" s="211"/>
      <c r="M29" s="211"/>
      <c r="N29" s="211"/>
      <c r="O29" s="211"/>
      <c r="P29" s="211"/>
    </row>
    <row r="30" spans="1:16" ht="18" customHeight="1">
      <c r="A30" s="215" t="s">
        <v>352</v>
      </c>
      <c r="C30" s="211"/>
      <c r="D30" s="211"/>
      <c r="E30" s="211"/>
      <c r="F30" s="211"/>
      <c r="G30" s="211"/>
      <c r="H30" s="211"/>
      <c r="I30" s="211"/>
      <c r="J30" s="211"/>
      <c r="K30" s="211"/>
      <c r="L30" s="211"/>
      <c r="M30" s="211"/>
      <c r="N30" s="211"/>
      <c r="O30" s="211"/>
      <c r="P30" s="211"/>
    </row>
    <row r="31" spans="1:16" ht="18" customHeight="1">
      <c r="A31" s="206" t="s">
        <v>353</v>
      </c>
      <c r="C31" s="211"/>
      <c r="D31" s="211"/>
      <c r="E31" s="211"/>
      <c r="F31" s="450"/>
      <c r="G31" s="451"/>
      <c r="H31" s="451"/>
      <c r="I31" s="452"/>
      <c r="J31" s="211"/>
      <c r="K31" s="211"/>
      <c r="L31" s="211" t="s">
        <v>354</v>
      </c>
      <c r="M31" s="211"/>
      <c r="N31" s="211"/>
      <c r="O31" s="211"/>
      <c r="P31" s="211"/>
    </row>
    <row r="32" spans="3:16" ht="18" customHeight="1" thickBot="1">
      <c r="C32" s="211"/>
      <c r="D32" s="211"/>
      <c r="E32" s="211"/>
      <c r="F32" s="211"/>
      <c r="G32" s="211"/>
      <c r="H32" s="211"/>
      <c r="I32" s="211"/>
      <c r="J32" s="211"/>
      <c r="K32" s="211"/>
      <c r="L32" s="211"/>
      <c r="M32" s="211"/>
      <c r="N32" s="211"/>
      <c r="O32" s="211"/>
      <c r="P32" s="211"/>
    </row>
    <row r="33" spans="1:12" ht="18" customHeight="1" thickBot="1">
      <c r="A33" s="206" t="s">
        <v>355</v>
      </c>
      <c r="C33" s="211"/>
      <c r="D33" s="211"/>
      <c r="E33" s="211"/>
      <c r="F33" s="546"/>
      <c r="G33" s="547"/>
      <c r="H33" s="547"/>
      <c r="I33" s="548"/>
      <c r="L33" s="206" t="s">
        <v>356</v>
      </c>
    </row>
    <row r="34" spans="3:16" ht="18" customHeight="1" thickBot="1">
      <c r="C34" s="211"/>
      <c r="D34" s="211"/>
      <c r="E34" s="211"/>
      <c r="F34" s="211"/>
      <c r="G34" s="211"/>
      <c r="H34" s="211"/>
      <c r="I34" s="211"/>
      <c r="J34" s="211"/>
      <c r="K34" s="211"/>
      <c r="L34" s="211"/>
      <c r="M34" s="211"/>
      <c r="N34" s="211"/>
      <c r="O34" s="211"/>
      <c r="P34" s="211"/>
    </row>
    <row r="35" spans="1:16" ht="18" customHeight="1" thickBot="1">
      <c r="A35" s="206" t="s">
        <v>357</v>
      </c>
      <c r="C35" s="211"/>
      <c r="D35" s="211"/>
      <c r="E35" s="211"/>
      <c r="F35" s="441"/>
      <c r="G35" s="442"/>
      <c r="H35" s="442"/>
      <c r="I35" s="443"/>
      <c r="J35" s="211"/>
      <c r="K35" s="211"/>
      <c r="L35" s="211" t="s">
        <v>358</v>
      </c>
      <c r="M35" s="211"/>
      <c r="N35" s="211"/>
      <c r="O35" s="211"/>
      <c r="P35" s="211"/>
    </row>
    <row r="36" spans="3:16" ht="18" customHeight="1" thickBot="1">
      <c r="C36" s="211"/>
      <c r="D36" s="211"/>
      <c r="E36" s="211"/>
      <c r="F36" s="211"/>
      <c r="G36" s="211"/>
      <c r="H36" s="211"/>
      <c r="I36" s="211"/>
      <c r="J36" s="211"/>
      <c r="K36" s="211"/>
      <c r="L36" s="211"/>
      <c r="M36" s="211"/>
      <c r="N36" s="211"/>
      <c r="O36" s="211"/>
      <c r="P36" s="211"/>
    </row>
    <row r="37" spans="1:30" ht="15.75" customHeight="1">
      <c r="A37" s="549" t="s">
        <v>359</v>
      </c>
      <c r="B37" s="549"/>
      <c r="C37" s="549"/>
      <c r="D37" s="549"/>
      <c r="E37" s="211"/>
      <c r="F37" s="550"/>
      <c r="G37" s="551"/>
      <c r="H37" s="551" t="s">
        <v>360</v>
      </c>
      <c r="I37" s="551"/>
      <c r="J37" s="551"/>
      <c r="K37" s="552"/>
      <c r="L37" s="535" t="s">
        <v>237</v>
      </c>
      <c r="M37" s="539" t="s">
        <v>361</v>
      </c>
      <c r="N37" s="539"/>
      <c r="O37" s="539"/>
      <c r="P37" s="539"/>
      <c r="Q37" s="539"/>
      <c r="R37" s="539"/>
      <c r="S37" s="539"/>
      <c r="T37" s="539"/>
      <c r="U37" s="539"/>
      <c r="V37" s="539"/>
      <c r="W37" s="539"/>
      <c r="X37" s="539"/>
      <c r="Y37" s="539"/>
      <c r="Z37" s="539"/>
      <c r="AA37" s="539"/>
      <c r="AB37" s="539"/>
      <c r="AC37" s="539"/>
      <c r="AD37" s="539"/>
    </row>
    <row r="38" spans="3:30" ht="15.75" customHeight="1">
      <c r="C38" s="211"/>
      <c r="D38" s="211"/>
      <c r="E38" s="211"/>
      <c r="F38" s="530"/>
      <c r="G38" s="432"/>
      <c r="H38" s="432"/>
      <c r="I38" s="432"/>
      <c r="J38" s="432"/>
      <c r="K38" s="533"/>
      <c r="L38" s="535"/>
      <c r="M38" s="538" t="s">
        <v>362</v>
      </c>
      <c r="N38" s="538"/>
      <c r="O38" s="538"/>
      <c r="P38" s="538"/>
      <c r="Q38" s="538"/>
      <c r="R38" s="538"/>
      <c r="S38" s="538"/>
      <c r="T38" s="538"/>
      <c r="U38" s="538"/>
      <c r="V38" s="538"/>
      <c r="W38" s="538"/>
      <c r="X38" s="538"/>
      <c r="Y38" s="538"/>
      <c r="Z38" s="538"/>
      <c r="AA38" s="538"/>
      <c r="AB38" s="538"/>
      <c r="AC38" s="538"/>
      <c r="AD38" s="538"/>
    </row>
    <row r="39" spans="3:30" ht="15.75" customHeight="1">
      <c r="C39" s="211"/>
      <c r="D39" s="211"/>
      <c r="E39" s="211"/>
      <c r="F39" s="530"/>
      <c r="G39" s="432"/>
      <c r="H39" s="432" t="s">
        <v>363</v>
      </c>
      <c r="I39" s="432"/>
      <c r="J39" s="432"/>
      <c r="K39" s="533"/>
      <c r="L39" s="535" t="s">
        <v>237</v>
      </c>
      <c r="M39" s="539" t="s">
        <v>364</v>
      </c>
      <c r="N39" s="539"/>
      <c r="O39" s="539"/>
      <c r="P39" s="539"/>
      <c r="Q39" s="539"/>
      <c r="R39" s="539"/>
      <c r="S39" s="539"/>
      <c r="T39" s="539"/>
      <c r="U39" s="539"/>
      <c r="V39" s="539"/>
      <c r="W39" s="539"/>
      <c r="X39" s="539"/>
      <c r="Y39" s="539"/>
      <c r="Z39" s="539"/>
      <c r="AA39" s="539"/>
      <c r="AB39" s="539"/>
      <c r="AC39" s="539"/>
      <c r="AD39" s="539"/>
    </row>
    <row r="40" spans="3:30" ht="15.75" customHeight="1">
      <c r="C40" s="211"/>
      <c r="D40" s="211"/>
      <c r="E40" s="211"/>
      <c r="F40" s="530"/>
      <c r="G40" s="432"/>
      <c r="H40" s="432"/>
      <c r="I40" s="432"/>
      <c r="J40" s="432"/>
      <c r="K40" s="533"/>
      <c r="L40" s="535"/>
      <c r="M40" s="538" t="s">
        <v>362</v>
      </c>
      <c r="N40" s="538"/>
      <c r="O40" s="538"/>
      <c r="P40" s="538"/>
      <c r="Q40" s="538"/>
      <c r="R40" s="538"/>
      <c r="S40" s="538"/>
      <c r="T40" s="538"/>
      <c r="U40" s="538"/>
      <c r="V40" s="538"/>
      <c r="W40" s="538"/>
      <c r="X40" s="538"/>
      <c r="Y40" s="538"/>
      <c r="Z40" s="538"/>
      <c r="AA40" s="538"/>
      <c r="AB40" s="538"/>
      <c r="AC40" s="538"/>
      <c r="AD40" s="538"/>
    </row>
    <row r="41" spans="1:30" ht="15.75" customHeight="1">
      <c r="A41" s="540" t="s">
        <v>365</v>
      </c>
      <c r="B41" s="541"/>
      <c r="C41" s="541"/>
      <c r="D41" s="541"/>
      <c r="E41" s="542"/>
      <c r="F41" s="530"/>
      <c r="G41" s="432"/>
      <c r="H41" s="432" t="s">
        <v>366</v>
      </c>
      <c r="I41" s="432"/>
      <c r="J41" s="432"/>
      <c r="K41" s="533"/>
      <c r="L41" s="535" t="s">
        <v>237</v>
      </c>
      <c r="M41" s="539" t="s">
        <v>367</v>
      </c>
      <c r="N41" s="539"/>
      <c r="O41" s="539"/>
      <c r="P41" s="539"/>
      <c r="Q41" s="539"/>
      <c r="R41" s="539"/>
      <c r="S41" s="539"/>
      <c r="T41" s="539"/>
      <c r="U41" s="539"/>
      <c r="V41" s="539"/>
      <c r="W41" s="539"/>
      <c r="X41" s="539"/>
      <c r="Y41" s="539"/>
      <c r="Z41" s="539"/>
      <c r="AA41" s="539"/>
      <c r="AB41" s="539"/>
      <c r="AC41" s="539"/>
      <c r="AD41" s="539"/>
    </row>
    <row r="42" spans="1:30" ht="15.75" customHeight="1">
      <c r="A42" s="541"/>
      <c r="B42" s="541"/>
      <c r="C42" s="541"/>
      <c r="D42" s="541"/>
      <c r="E42" s="542"/>
      <c r="F42" s="530"/>
      <c r="G42" s="432"/>
      <c r="H42" s="432"/>
      <c r="I42" s="432"/>
      <c r="J42" s="432"/>
      <c r="K42" s="533"/>
      <c r="L42" s="535"/>
      <c r="M42" s="538" t="s">
        <v>362</v>
      </c>
      <c r="N42" s="538"/>
      <c r="O42" s="538"/>
      <c r="P42" s="538"/>
      <c r="Q42" s="538"/>
      <c r="R42" s="538"/>
      <c r="S42" s="538"/>
      <c r="T42" s="538"/>
      <c r="U42" s="538"/>
      <c r="V42" s="538"/>
      <c r="W42" s="538"/>
      <c r="X42" s="538"/>
      <c r="Y42" s="538"/>
      <c r="Z42" s="538"/>
      <c r="AA42" s="538"/>
      <c r="AB42" s="538"/>
      <c r="AC42" s="538"/>
      <c r="AD42" s="538"/>
    </row>
    <row r="43" spans="1:30" ht="15.75" customHeight="1">
      <c r="A43" s="541"/>
      <c r="B43" s="541"/>
      <c r="C43" s="541"/>
      <c r="D43" s="541"/>
      <c r="E43" s="542"/>
      <c r="F43" s="543"/>
      <c r="G43" s="437"/>
      <c r="H43" s="432" t="s">
        <v>238</v>
      </c>
      <c r="I43" s="432"/>
      <c r="J43" s="432"/>
      <c r="K43" s="533"/>
      <c r="L43" s="535" t="s">
        <v>237</v>
      </c>
      <c r="M43" s="539" t="s">
        <v>368</v>
      </c>
      <c r="N43" s="539"/>
      <c r="O43" s="539"/>
      <c r="P43" s="539"/>
      <c r="Q43" s="539"/>
      <c r="R43" s="539"/>
      <c r="S43" s="539"/>
      <c r="T43" s="539"/>
      <c r="U43" s="539"/>
      <c r="V43" s="539"/>
      <c r="W43" s="539"/>
      <c r="X43" s="539"/>
      <c r="Y43" s="539"/>
      <c r="Z43" s="539"/>
      <c r="AA43" s="539"/>
      <c r="AB43" s="539"/>
      <c r="AC43" s="539"/>
      <c r="AD43" s="539"/>
    </row>
    <row r="44" spans="1:30" ht="15.75" customHeight="1">
      <c r="A44" s="541"/>
      <c r="B44" s="541"/>
      <c r="C44" s="541"/>
      <c r="D44" s="541"/>
      <c r="E44" s="542"/>
      <c r="F44" s="544"/>
      <c r="G44" s="545"/>
      <c r="H44" s="432"/>
      <c r="I44" s="432"/>
      <c r="J44" s="432"/>
      <c r="K44" s="533"/>
      <c r="L44" s="535"/>
      <c r="M44" s="538" t="s">
        <v>369</v>
      </c>
      <c r="N44" s="538"/>
      <c r="O44" s="538"/>
      <c r="P44" s="538"/>
      <c r="Q44" s="538"/>
      <c r="R44" s="538"/>
      <c r="S44" s="538"/>
      <c r="T44" s="538"/>
      <c r="U44" s="538"/>
      <c r="V44" s="538"/>
      <c r="W44" s="538"/>
      <c r="X44" s="538"/>
      <c r="Y44" s="538"/>
      <c r="Z44" s="538"/>
      <c r="AA44" s="538"/>
      <c r="AB44" s="538"/>
      <c r="AC44" s="538"/>
      <c r="AD44" s="538"/>
    </row>
    <row r="45" spans="3:30" ht="15.75" customHeight="1">
      <c r="C45" s="211"/>
      <c r="D45" s="211"/>
      <c r="E45" s="211"/>
      <c r="F45" s="530"/>
      <c r="G45" s="432"/>
      <c r="H45" s="432" t="s">
        <v>370</v>
      </c>
      <c r="I45" s="432"/>
      <c r="J45" s="432"/>
      <c r="K45" s="533"/>
      <c r="L45" s="535" t="s">
        <v>237</v>
      </c>
      <c r="M45" s="539" t="s">
        <v>371</v>
      </c>
      <c r="N45" s="539"/>
      <c r="O45" s="539"/>
      <c r="P45" s="539"/>
      <c r="Q45" s="539"/>
      <c r="R45" s="539"/>
      <c r="S45" s="539"/>
      <c r="T45" s="539"/>
      <c r="U45" s="539"/>
      <c r="V45" s="539"/>
      <c r="W45" s="539"/>
      <c r="X45" s="539"/>
      <c r="Y45" s="539"/>
      <c r="Z45" s="539"/>
      <c r="AA45" s="539"/>
      <c r="AB45" s="539"/>
      <c r="AC45" s="539"/>
      <c r="AD45" s="539"/>
    </row>
    <row r="46" spans="3:30" ht="15.75" customHeight="1">
      <c r="C46" s="211"/>
      <c r="D46" s="211"/>
      <c r="E46" s="211"/>
      <c r="F46" s="530"/>
      <c r="G46" s="432"/>
      <c r="H46" s="432"/>
      <c r="I46" s="432"/>
      <c r="J46" s="432"/>
      <c r="K46" s="533"/>
      <c r="L46" s="535"/>
      <c r="M46" s="538" t="s">
        <v>372</v>
      </c>
      <c r="N46" s="538"/>
      <c r="O46" s="538"/>
      <c r="P46" s="538"/>
      <c r="Q46" s="538"/>
      <c r="R46" s="538"/>
      <c r="S46" s="538"/>
      <c r="T46" s="538"/>
      <c r="U46" s="538"/>
      <c r="V46" s="538"/>
      <c r="W46" s="538"/>
      <c r="X46" s="538"/>
      <c r="Y46" s="538"/>
      <c r="Z46" s="538"/>
      <c r="AA46" s="538"/>
      <c r="AB46" s="538"/>
      <c r="AC46" s="538"/>
      <c r="AD46" s="538"/>
    </row>
    <row r="47" spans="3:30" ht="7.5" customHeight="1">
      <c r="C47" s="211"/>
      <c r="D47" s="211"/>
      <c r="E47" s="211"/>
      <c r="F47" s="530"/>
      <c r="G47" s="432"/>
      <c r="H47" s="432" t="s">
        <v>373</v>
      </c>
      <c r="I47" s="432"/>
      <c r="J47" s="432"/>
      <c r="K47" s="533"/>
      <c r="L47" s="535" t="s">
        <v>237</v>
      </c>
      <c r="M47" s="536" t="s">
        <v>239</v>
      </c>
      <c r="N47" s="536"/>
      <c r="O47" s="536"/>
      <c r="P47" s="536"/>
      <c r="Q47" s="536"/>
      <c r="R47" s="536"/>
      <c r="S47" s="536"/>
      <c r="T47" s="536"/>
      <c r="U47" s="536"/>
      <c r="V47" s="536"/>
      <c r="W47" s="536"/>
      <c r="X47" s="536"/>
      <c r="Y47" s="536"/>
      <c r="Z47" s="536"/>
      <c r="AA47" s="536"/>
      <c r="AB47" s="536"/>
      <c r="AC47" s="536"/>
      <c r="AD47" s="536"/>
    </row>
    <row r="48" spans="1:30" ht="14.25" thickBot="1">
      <c r="A48" s="206" t="s">
        <v>374</v>
      </c>
      <c r="C48" s="211"/>
      <c r="D48" s="211"/>
      <c r="E48" s="211"/>
      <c r="F48" s="531"/>
      <c r="G48" s="532"/>
      <c r="H48" s="532"/>
      <c r="I48" s="532"/>
      <c r="J48" s="532"/>
      <c r="K48" s="534"/>
      <c r="L48" s="535"/>
      <c r="M48" s="536"/>
      <c r="N48" s="536"/>
      <c r="O48" s="536"/>
      <c r="P48" s="536"/>
      <c r="Q48" s="536"/>
      <c r="R48" s="536"/>
      <c r="S48" s="536"/>
      <c r="T48" s="536"/>
      <c r="U48" s="536"/>
      <c r="V48" s="536"/>
      <c r="W48" s="536"/>
      <c r="X48" s="536"/>
      <c r="Y48" s="536"/>
      <c r="Z48" s="536"/>
      <c r="AA48" s="536"/>
      <c r="AB48" s="536"/>
      <c r="AC48" s="536"/>
      <c r="AD48" s="536"/>
    </row>
    <row r="49" spans="1:30" ht="17.25" customHeight="1">
      <c r="A49" s="215" t="s">
        <v>375</v>
      </c>
      <c r="F49" s="288"/>
      <c r="G49" s="288"/>
      <c r="H49" s="288"/>
      <c r="I49" s="288"/>
      <c r="J49" s="288"/>
      <c r="K49" s="288"/>
      <c r="L49" s="289"/>
      <c r="M49" s="290"/>
      <c r="N49" s="290"/>
      <c r="O49" s="290"/>
      <c r="P49" s="290"/>
      <c r="Q49" s="290"/>
      <c r="R49" s="290"/>
      <c r="S49" s="290"/>
      <c r="T49" s="290"/>
      <c r="U49" s="290"/>
      <c r="V49" s="290"/>
      <c r="W49" s="290"/>
      <c r="X49" s="290"/>
      <c r="Y49" s="290"/>
      <c r="Z49" s="290"/>
      <c r="AA49" s="290"/>
      <c r="AB49" s="290"/>
      <c r="AC49" s="290"/>
      <c r="AD49" s="290"/>
    </row>
    <row r="50" spans="1:16" ht="16.5" customHeight="1">
      <c r="A50" s="206" t="s">
        <v>376</v>
      </c>
      <c r="F50" s="211"/>
      <c r="G50" s="211"/>
      <c r="H50" s="211"/>
      <c r="I50" s="211"/>
      <c r="J50" s="211"/>
      <c r="K50" s="211"/>
      <c r="L50" s="211"/>
      <c r="M50" s="211"/>
      <c r="N50" s="211"/>
      <c r="O50" s="211"/>
      <c r="P50" s="211"/>
    </row>
    <row r="51" ht="7.5" customHeight="1"/>
    <row r="52" ht="15" customHeight="1">
      <c r="A52" s="206" t="s">
        <v>377</v>
      </c>
    </row>
  </sheetData>
  <sheetProtection/>
  <mergeCells count="116">
    <mergeCell ref="A2:AD2"/>
    <mergeCell ref="A4:D4"/>
    <mergeCell ref="E4:AD4"/>
    <mergeCell ref="A5:D5"/>
    <mergeCell ref="E5:AD5"/>
    <mergeCell ref="A6:D6"/>
    <mergeCell ref="E6:Q6"/>
    <mergeCell ref="R6:AD6"/>
    <mergeCell ref="B8:M8"/>
    <mergeCell ref="Q8:AB8"/>
    <mergeCell ref="B9:C9"/>
    <mergeCell ref="J9:M9"/>
    <mergeCell ref="Q9:R9"/>
    <mergeCell ref="S9:U9"/>
    <mergeCell ref="V9:X9"/>
    <mergeCell ref="Y9:AB9"/>
    <mergeCell ref="B10:C10"/>
    <mergeCell ref="D10:F10"/>
    <mergeCell ref="G10:I10"/>
    <mergeCell ref="J10:M10"/>
    <mergeCell ref="Q10:R10"/>
    <mergeCell ref="S10:U10"/>
    <mergeCell ref="V10:X10"/>
    <mergeCell ref="Y10:AB10"/>
    <mergeCell ref="B11:C11"/>
    <mergeCell ref="D11:F11"/>
    <mergeCell ref="G11:I11"/>
    <mergeCell ref="J11:M11"/>
    <mergeCell ref="Q11:R11"/>
    <mergeCell ref="S11:U11"/>
    <mergeCell ref="V11:X11"/>
    <mergeCell ref="Y11:AB11"/>
    <mergeCell ref="B12:C12"/>
    <mergeCell ref="D12:F12"/>
    <mergeCell ref="G12:I12"/>
    <mergeCell ref="J12:M12"/>
    <mergeCell ref="Q12:R12"/>
    <mergeCell ref="S12:U12"/>
    <mergeCell ref="V12:X12"/>
    <mergeCell ref="Y12:AB12"/>
    <mergeCell ref="B13:C13"/>
    <mergeCell ref="D13:F13"/>
    <mergeCell ref="G13:I13"/>
    <mergeCell ref="J13:M13"/>
    <mergeCell ref="Q13:R13"/>
    <mergeCell ref="S13:U13"/>
    <mergeCell ref="V13:X13"/>
    <mergeCell ref="Y13:AB13"/>
    <mergeCell ref="V15:X15"/>
    <mergeCell ref="Y15:AB15"/>
    <mergeCell ref="B14:C14"/>
    <mergeCell ref="D14:F14"/>
    <mergeCell ref="G14:I14"/>
    <mergeCell ref="J14:M14"/>
    <mergeCell ref="Q14:R14"/>
    <mergeCell ref="S14:U14"/>
    <mergeCell ref="Q16:R16"/>
    <mergeCell ref="S16:U16"/>
    <mergeCell ref="V14:X14"/>
    <mergeCell ref="Y14:AB14"/>
    <mergeCell ref="B15:C15"/>
    <mergeCell ref="D15:F15"/>
    <mergeCell ref="G15:I15"/>
    <mergeCell ref="J15:M15"/>
    <mergeCell ref="Q15:R15"/>
    <mergeCell ref="S15:U15"/>
    <mergeCell ref="V16:X16"/>
    <mergeCell ref="Y16:AB16"/>
    <mergeCell ref="B17:I17"/>
    <mergeCell ref="J17:M17"/>
    <mergeCell ref="Q17:X17"/>
    <mergeCell ref="Y17:AB17"/>
    <mergeCell ref="B16:C16"/>
    <mergeCell ref="D16:F16"/>
    <mergeCell ref="G16:I16"/>
    <mergeCell ref="J16:M16"/>
    <mergeCell ref="F19:I19"/>
    <mergeCell ref="F22:I22"/>
    <mergeCell ref="F24:I24"/>
    <mergeCell ref="F26:I26"/>
    <mergeCell ref="F28:I28"/>
    <mergeCell ref="F31:I31"/>
    <mergeCell ref="F33:I33"/>
    <mergeCell ref="F35:I35"/>
    <mergeCell ref="A37:D37"/>
    <mergeCell ref="F37:G38"/>
    <mergeCell ref="H37:K38"/>
    <mergeCell ref="L37:L38"/>
    <mergeCell ref="M43:AD43"/>
    <mergeCell ref="M37:AD37"/>
    <mergeCell ref="M38:AD38"/>
    <mergeCell ref="F39:G40"/>
    <mergeCell ref="H39:K40"/>
    <mergeCell ref="L39:L40"/>
    <mergeCell ref="M39:AD39"/>
    <mergeCell ref="M40:AD40"/>
    <mergeCell ref="M46:AD46"/>
    <mergeCell ref="A41:E44"/>
    <mergeCell ref="F41:G42"/>
    <mergeCell ref="H41:K42"/>
    <mergeCell ref="L41:L42"/>
    <mergeCell ref="M41:AD41"/>
    <mergeCell ref="M42:AD42"/>
    <mergeCell ref="F43:G44"/>
    <mergeCell ref="H43:K44"/>
    <mergeCell ref="L43:L44"/>
    <mergeCell ref="F47:G48"/>
    <mergeCell ref="H47:K48"/>
    <mergeCell ref="L47:L48"/>
    <mergeCell ref="M47:AD48"/>
    <mergeCell ref="A1:AD1"/>
    <mergeCell ref="M44:AD44"/>
    <mergeCell ref="F45:G46"/>
    <mergeCell ref="H45:K46"/>
    <mergeCell ref="L45:L46"/>
    <mergeCell ref="M45:AD45"/>
  </mergeCells>
  <printOptions/>
  <pageMargins left="0.7480314960629921" right="0.7480314960629921" top="0.7874015748031497" bottom="0.5905511811023623" header="0.5118110236220472" footer="0.5118110236220472"/>
  <pageSetup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tabColor indexed="60"/>
    <pageSetUpPr fitToPage="1"/>
  </sheetPr>
  <dimension ref="A1:Q28"/>
  <sheetViews>
    <sheetView view="pageBreakPreview" zoomScale="60" zoomScalePageLayoutView="0" workbookViewId="0" topLeftCell="A1">
      <selection activeCell="Y24" sqref="Y24"/>
    </sheetView>
  </sheetViews>
  <sheetFormatPr defaultColWidth="9.33203125" defaultRowHeight="10.5"/>
  <cols>
    <col min="1" max="2" width="10.5" style="305" customWidth="1"/>
    <col min="3" max="3" width="8.16015625" style="305" customWidth="1"/>
    <col min="4" max="15" width="10.66015625" style="305" customWidth="1"/>
    <col min="16" max="16" width="15" style="305" customWidth="1"/>
    <col min="17" max="16384" width="9.33203125" style="305" customWidth="1"/>
  </cols>
  <sheetData>
    <row r="1" spans="1:14" s="299" customFormat="1" ht="34.5" customHeight="1">
      <c r="A1" s="360" t="s">
        <v>438</v>
      </c>
      <c r="E1" s="300"/>
      <c r="I1" s="301"/>
      <c r="J1" s="301"/>
      <c r="K1" s="301"/>
      <c r="L1" s="301"/>
      <c r="M1" s="302"/>
      <c r="N1" s="302"/>
    </row>
    <row r="2" spans="1:16" ht="33" customHeight="1">
      <c r="A2" s="303" t="s">
        <v>380</v>
      </c>
      <c r="B2" s="304"/>
      <c r="C2" s="304"/>
      <c r="D2" s="304"/>
      <c r="J2" s="571" t="s">
        <v>381</v>
      </c>
      <c r="K2" s="571"/>
      <c r="L2" s="571"/>
      <c r="M2" s="571"/>
      <c r="N2" s="571"/>
      <c r="O2" s="571"/>
      <c r="P2" s="571"/>
    </row>
    <row r="3" spans="1:16" ht="17.25">
      <c r="A3" s="304"/>
      <c r="B3" s="304"/>
      <c r="C3" s="304"/>
      <c r="D3" s="304"/>
      <c r="O3" s="572" t="s">
        <v>382</v>
      </c>
      <c r="P3" s="572"/>
    </row>
    <row r="4" spans="1:16" ht="36.75" thickBot="1">
      <c r="A4" s="573"/>
      <c r="B4" s="574"/>
      <c r="C4" s="575"/>
      <c r="D4" s="306" t="s">
        <v>383</v>
      </c>
      <c r="E4" s="306" t="s">
        <v>384</v>
      </c>
      <c r="F4" s="306" t="s">
        <v>385</v>
      </c>
      <c r="G4" s="306" t="s">
        <v>386</v>
      </c>
      <c r="H4" s="306" t="s">
        <v>387</v>
      </c>
      <c r="I4" s="306" t="s">
        <v>388</v>
      </c>
      <c r="J4" s="306" t="s">
        <v>389</v>
      </c>
      <c r="K4" s="306" t="s">
        <v>390</v>
      </c>
      <c r="L4" s="306" t="s">
        <v>391</v>
      </c>
      <c r="M4" s="306" t="s">
        <v>392</v>
      </c>
      <c r="N4" s="307" t="s">
        <v>393</v>
      </c>
      <c r="O4" s="308" t="s">
        <v>394</v>
      </c>
      <c r="P4" s="309" t="s">
        <v>395</v>
      </c>
    </row>
    <row r="5" spans="1:17" ht="47.25" customHeight="1" thickBot="1">
      <c r="A5" s="569" t="s">
        <v>396</v>
      </c>
      <c r="B5" s="569"/>
      <c r="C5" s="570"/>
      <c r="D5" s="310"/>
      <c r="E5" s="310"/>
      <c r="F5" s="310"/>
      <c r="G5" s="310"/>
      <c r="H5" s="310"/>
      <c r="I5" s="310"/>
      <c r="J5" s="310"/>
      <c r="K5" s="310"/>
      <c r="L5" s="310"/>
      <c r="M5" s="310"/>
      <c r="N5" s="310"/>
      <c r="O5" s="311">
        <f>SUM(D5:N5)</f>
        <v>0</v>
      </c>
      <c r="P5" s="312">
        <f>O5/11</f>
        <v>0</v>
      </c>
      <c r="Q5" s="305" t="s">
        <v>397</v>
      </c>
    </row>
    <row r="6" spans="1:17" ht="47.25" customHeight="1" thickBot="1">
      <c r="A6" s="569" t="s">
        <v>398</v>
      </c>
      <c r="B6" s="569"/>
      <c r="C6" s="570"/>
      <c r="D6" s="310"/>
      <c r="E6" s="310"/>
      <c r="F6" s="310"/>
      <c r="G6" s="310"/>
      <c r="H6" s="310"/>
      <c r="I6" s="310"/>
      <c r="J6" s="310"/>
      <c r="K6" s="310"/>
      <c r="L6" s="310"/>
      <c r="M6" s="310"/>
      <c r="N6" s="310"/>
      <c r="O6" s="311">
        <f>SUM(D6:N6)</f>
        <v>0</v>
      </c>
      <c r="P6" s="312">
        <f>O6/11</f>
        <v>0</v>
      </c>
      <c r="Q6" s="305" t="s">
        <v>399</v>
      </c>
    </row>
    <row r="7" spans="1:17" ht="84" customHeight="1" thickBot="1">
      <c r="A7" s="569" t="s">
        <v>400</v>
      </c>
      <c r="B7" s="569"/>
      <c r="C7" s="570"/>
      <c r="D7" s="310"/>
      <c r="E7" s="310"/>
      <c r="F7" s="310"/>
      <c r="G7" s="310"/>
      <c r="H7" s="310"/>
      <c r="I7" s="310"/>
      <c r="J7" s="310"/>
      <c r="K7" s="310"/>
      <c r="L7" s="310"/>
      <c r="M7" s="310"/>
      <c r="N7" s="310"/>
      <c r="O7" s="311">
        <f>SUM(D7:N7)</f>
        <v>0</v>
      </c>
      <c r="P7" s="312">
        <f>O7/11</f>
        <v>0</v>
      </c>
      <c r="Q7" s="305" t="s">
        <v>401</v>
      </c>
    </row>
    <row r="8" spans="1:16" ht="22.5" customHeight="1">
      <c r="A8" s="313"/>
      <c r="B8" s="313"/>
      <c r="C8" s="313"/>
      <c r="D8" s="314"/>
      <c r="E8" s="314"/>
      <c r="F8" s="314"/>
      <c r="G8" s="314"/>
      <c r="H8" s="314"/>
      <c r="I8" s="314"/>
      <c r="J8" s="314"/>
      <c r="K8" s="314"/>
      <c r="L8" s="314"/>
      <c r="M8" s="314"/>
      <c r="N8" s="314"/>
      <c r="O8" s="315"/>
      <c r="P8" s="316"/>
    </row>
    <row r="9" spans="1:14" ht="13.5">
      <c r="A9" s="317"/>
      <c r="B9" s="317"/>
      <c r="C9" s="317"/>
      <c r="D9" s="317"/>
      <c r="E9" s="317"/>
      <c r="F9" s="317"/>
      <c r="G9" s="317"/>
      <c r="H9" s="317"/>
      <c r="I9" s="317"/>
      <c r="J9" s="317"/>
      <c r="K9" s="317"/>
      <c r="L9" s="317"/>
      <c r="M9" s="317"/>
      <c r="N9" s="317"/>
    </row>
    <row r="10" spans="1:14" ht="14.25" thickBot="1">
      <c r="A10" s="317"/>
      <c r="B10" s="317"/>
      <c r="C10" s="317"/>
      <c r="D10" s="317"/>
      <c r="E10" s="317"/>
      <c r="F10" s="317"/>
      <c r="G10" s="317"/>
      <c r="H10" s="317"/>
      <c r="I10" s="317"/>
      <c r="J10" s="317"/>
      <c r="K10" s="317"/>
      <c r="L10" s="317"/>
      <c r="M10" s="317"/>
      <c r="N10" s="317"/>
    </row>
    <row r="11" spans="1:14" s="304" customFormat="1" ht="33.75" customHeight="1" thickBot="1">
      <c r="A11" s="576" t="s">
        <v>402</v>
      </c>
      <c r="B11" s="576"/>
      <c r="C11" s="577"/>
      <c r="D11" s="578"/>
      <c r="E11" s="318" t="s">
        <v>403</v>
      </c>
      <c r="F11" s="319"/>
      <c r="G11" s="319" t="s">
        <v>404</v>
      </c>
      <c r="H11" s="319"/>
      <c r="I11" s="319"/>
      <c r="J11" s="319"/>
      <c r="K11" s="319"/>
      <c r="L11" s="319"/>
      <c r="M11" s="319"/>
      <c r="N11" s="319"/>
    </row>
    <row r="12" spans="1:14" s="304" customFormat="1" ht="17.25">
      <c r="A12" s="319"/>
      <c r="B12" s="319"/>
      <c r="C12" s="319"/>
      <c r="D12" s="319"/>
      <c r="E12" s="319"/>
      <c r="F12" s="319"/>
      <c r="G12" s="319"/>
      <c r="H12" s="319"/>
      <c r="I12" s="319"/>
      <c r="J12" s="319"/>
      <c r="K12" s="319"/>
      <c r="L12" s="319"/>
      <c r="M12" s="319"/>
      <c r="N12" s="319"/>
    </row>
    <row r="13" spans="1:14" s="304" customFormat="1" ht="32.25" customHeight="1" thickBot="1">
      <c r="A13" s="579"/>
      <c r="B13" s="579"/>
      <c r="C13" s="579"/>
      <c r="D13" s="579"/>
      <c r="E13" s="579"/>
      <c r="F13" s="580" t="s">
        <v>405</v>
      </c>
      <c r="G13" s="580"/>
      <c r="H13" s="319"/>
      <c r="I13" s="319"/>
      <c r="J13" s="320"/>
      <c r="K13" s="319"/>
      <c r="L13" s="319"/>
      <c r="M13" s="319"/>
      <c r="N13" s="319"/>
    </row>
    <row r="14" spans="1:10" s="304" customFormat="1" ht="30" customHeight="1">
      <c r="A14" s="579" t="s">
        <v>406</v>
      </c>
      <c r="B14" s="579"/>
      <c r="C14" s="579"/>
      <c r="D14" s="579"/>
      <c r="E14" s="579"/>
      <c r="F14" s="584">
        <f>IF(C11=0,0,P5/C11)</f>
        <v>0</v>
      </c>
      <c r="G14" s="585"/>
      <c r="H14" s="582" t="s">
        <v>234</v>
      </c>
      <c r="I14" s="583" t="s">
        <v>407</v>
      </c>
      <c r="J14" s="583"/>
    </row>
    <row r="15" spans="1:11" s="304" customFormat="1" ht="18" thickBot="1">
      <c r="A15" s="579" t="s">
        <v>408</v>
      </c>
      <c r="B15" s="579"/>
      <c r="C15" s="579"/>
      <c r="D15" s="579"/>
      <c r="E15" s="579"/>
      <c r="F15" s="586"/>
      <c r="G15" s="587"/>
      <c r="H15" s="582"/>
      <c r="I15" s="583"/>
      <c r="J15" s="583"/>
      <c r="K15" s="321"/>
    </row>
    <row r="16" spans="1:11" s="304" customFormat="1" ht="18" thickBot="1">
      <c r="A16" s="322"/>
      <c r="B16" s="322"/>
      <c r="C16" s="322"/>
      <c r="D16" s="322"/>
      <c r="E16" s="322"/>
      <c r="F16" s="323"/>
      <c r="G16" s="323"/>
      <c r="H16" s="324"/>
      <c r="I16" s="325"/>
      <c r="K16" s="321"/>
    </row>
    <row r="17" spans="1:10" s="304" customFormat="1" ht="29.25" customHeight="1">
      <c r="A17" s="579" t="s">
        <v>409</v>
      </c>
      <c r="B17" s="579"/>
      <c r="C17" s="579"/>
      <c r="D17" s="579"/>
      <c r="E17" s="579"/>
      <c r="F17" s="584">
        <f>IF(C11=0,0,P6/C11)</f>
        <v>0</v>
      </c>
      <c r="G17" s="585"/>
      <c r="H17" s="582" t="s">
        <v>234</v>
      </c>
      <c r="I17" s="583" t="s">
        <v>410</v>
      </c>
      <c r="J17" s="583"/>
    </row>
    <row r="18" spans="1:10" s="304" customFormat="1" ht="18" thickBot="1">
      <c r="A18" s="579" t="s">
        <v>411</v>
      </c>
      <c r="B18" s="579"/>
      <c r="C18" s="579"/>
      <c r="D18" s="579"/>
      <c r="E18" s="579"/>
      <c r="F18" s="586"/>
      <c r="G18" s="587"/>
      <c r="H18" s="582"/>
      <c r="I18" s="583"/>
      <c r="J18" s="583"/>
    </row>
    <row r="19" spans="1:9" s="304" customFormat="1" ht="18" thickBot="1">
      <c r="A19" s="322"/>
      <c r="B19" s="322"/>
      <c r="C19" s="322"/>
      <c r="D19" s="322"/>
      <c r="E19" s="322"/>
      <c r="F19" s="323"/>
      <c r="G19" s="323"/>
      <c r="H19" s="324"/>
      <c r="I19" s="325"/>
    </row>
    <row r="20" spans="1:10" s="304" customFormat="1" ht="57" customHeight="1">
      <c r="A20" s="588" t="s">
        <v>412</v>
      </c>
      <c r="B20" s="588"/>
      <c r="C20" s="588"/>
      <c r="D20" s="588"/>
      <c r="E20" s="588"/>
      <c r="F20" s="584">
        <f>IF(C11=0,0,P7/C11)</f>
        <v>0</v>
      </c>
      <c r="G20" s="585"/>
      <c r="H20" s="582" t="s">
        <v>234</v>
      </c>
      <c r="I20" s="583" t="s">
        <v>413</v>
      </c>
      <c r="J20" s="583"/>
    </row>
    <row r="21" spans="1:10" s="304" customFormat="1" ht="18" thickBot="1">
      <c r="A21" s="589" t="s">
        <v>414</v>
      </c>
      <c r="B21" s="589"/>
      <c r="C21" s="589"/>
      <c r="D21" s="589"/>
      <c r="E21" s="589"/>
      <c r="F21" s="586"/>
      <c r="G21" s="587"/>
      <c r="H21" s="582"/>
      <c r="I21" s="583"/>
      <c r="J21" s="583"/>
    </row>
    <row r="22" spans="1:7" s="304" customFormat="1" ht="17.25">
      <c r="A22" s="326"/>
      <c r="B22" s="326"/>
      <c r="C22" s="326"/>
      <c r="D22" s="326"/>
      <c r="E22" s="326"/>
      <c r="F22" s="326"/>
      <c r="G22" s="326"/>
    </row>
    <row r="23" spans="1:7" s="304" customFormat="1" ht="17.25">
      <c r="A23" s="326"/>
      <c r="B23" s="326"/>
      <c r="C23" s="326"/>
      <c r="D23" s="326"/>
      <c r="E23" s="326"/>
      <c r="F23" s="326"/>
      <c r="G23" s="326"/>
    </row>
    <row r="24" spans="1:7" s="304" customFormat="1" ht="30" customHeight="1" thickBot="1">
      <c r="A24" s="581" t="s">
        <v>415</v>
      </c>
      <c r="B24" s="581"/>
      <c r="C24" s="581"/>
      <c r="D24" s="581"/>
      <c r="E24" s="581"/>
      <c r="F24" s="581"/>
      <c r="G24" s="581"/>
    </row>
    <row r="25" spans="1:8" s="304" customFormat="1" ht="30" customHeight="1" thickBot="1">
      <c r="A25" s="589" t="s">
        <v>416</v>
      </c>
      <c r="B25" s="589"/>
      <c r="C25" s="589"/>
      <c r="D25" s="589"/>
      <c r="E25" s="589"/>
      <c r="F25" s="590">
        <f>IF(C11=0,0,(F17/F14*100))</f>
        <v>0</v>
      </c>
      <c r="G25" s="591"/>
      <c r="H25" s="321" t="s">
        <v>417</v>
      </c>
    </row>
    <row r="26" spans="1:8" ht="30" customHeight="1">
      <c r="A26" s="327"/>
      <c r="B26" s="327"/>
      <c r="C26" s="327"/>
      <c r="D26" s="327"/>
      <c r="E26" s="327"/>
      <c r="F26" s="328"/>
      <c r="G26" s="328"/>
      <c r="H26" s="329"/>
    </row>
    <row r="27" spans="1:8" ht="30" customHeight="1" thickBot="1">
      <c r="A27" s="592" t="s">
        <v>418</v>
      </c>
      <c r="B27" s="592"/>
      <c r="C27" s="592"/>
      <c r="D27" s="592"/>
      <c r="E27" s="592"/>
      <c r="F27" s="592"/>
      <c r="G27" s="592"/>
      <c r="H27" s="329"/>
    </row>
    <row r="28" spans="1:8" ht="30" customHeight="1" thickBot="1">
      <c r="A28" s="593" t="s">
        <v>419</v>
      </c>
      <c r="B28" s="593"/>
      <c r="C28" s="593"/>
      <c r="D28" s="593"/>
      <c r="E28" s="593"/>
      <c r="F28" s="594">
        <f>IF(C11=0,0,F20/F14*100)</f>
        <v>0</v>
      </c>
      <c r="G28" s="595"/>
      <c r="H28" s="329" t="s">
        <v>417</v>
      </c>
    </row>
  </sheetData>
  <sheetProtection/>
  <mergeCells count="32">
    <mergeCell ref="A28:E28"/>
    <mergeCell ref="F28:G28"/>
    <mergeCell ref="H20:H21"/>
    <mergeCell ref="I20:J21"/>
    <mergeCell ref="A21:E21"/>
    <mergeCell ref="A25:E25"/>
    <mergeCell ref="F25:G25"/>
    <mergeCell ref="A27:G27"/>
    <mergeCell ref="H14:H15"/>
    <mergeCell ref="I14:J15"/>
    <mergeCell ref="A15:E15"/>
    <mergeCell ref="A17:E17"/>
    <mergeCell ref="F17:G18"/>
    <mergeCell ref="H17:H18"/>
    <mergeCell ref="I17:J18"/>
    <mergeCell ref="A18:E18"/>
    <mergeCell ref="A14:E14"/>
    <mergeCell ref="F14:G15"/>
    <mergeCell ref="A7:C7"/>
    <mergeCell ref="A11:B11"/>
    <mergeCell ref="C11:D11"/>
    <mergeCell ref="A13:E13"/>
    <mergeCell ref="F13:G13"/>
    <mergeCell ref="A24:G24"/>
    <mergeCell ref="A20:E20"/>
    <mergeCell ref="F20:G21"/>
    <mergeCell ref="A6:C6"/>
    <mergeCell ref="J2:L2"/>
    <mergeCell ref="M2:P2"/>
    <mergeCell ref="O3:P3"/>
    <mergeCell ref="A4:C4"/>
    <mergeCell ref="A5:C5"/>
  </mergeCells>
  <printOptions/>
  <pageMargins left="0.3937007874015748" right="0.3937007874015748" top="0.984251968503937" bottom="0.984251968503937" header="0.5118110236220472" footer="0.5118110236220472"/>
  <pageSetup fitToHeight="1" fitToWidth="1" horizontalDpi="600" verticalDpi="600" orientation="portrait" paperSize="9" scale="69"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sheetPr>
    <tabColor indexed="60"/>
    <pageSetUpPr fitToPage="1"/>
  </sheetPr>
  <dimension ref="A1:Q25"/>
  <sheetViews>
    <sheetView showGridLines="0" view="pageBreakPreview" zoomScaleSheetLayoutView="100" zoomScalePageLayoutView="0" workbookViewId="0" topLeftCell="A1">
      <selection activeCell="K14" sqref="K14"/>
    </sheetView>
  </sheetViews>
  <sheetFormatPr defaultColWidth="9.33203125" defaultRowHeight="10.5"/>
  <cols>
    <col min="1" max="1" width="14" style="330" customWidth="1"/>
    <col min="2" max="2" width="17.83203125" style="330" customWidth="1"/>
    <col min="3" max="3" width="16.5" style="330" customWidth="1"/>
    <col min="4" max="7" width="12.5" style="330" customWidth="1"/>
    <col min="8" max="8" width="13.66015625" style="330" customWidth="1"/>
    <col min="9" max="16" width="10.66015625" style="330" customWidth="1"/>
    <col min="17" max="16384" width="9.33203125" style="330" customWidth="1"/>
  </cols>
  <sheetData>
    <row r="1" ht="19.5" customHeight="1">
      <c r="A1" s="361" t="s">
        <v>439</v>
      </c>
    </row>
    <row r="2" spans="5:14" s="331" customFormat="1" ht="20.25" customHeight="1">
      <c r="E2" s="332"/>
      <c r="I2" s="333"/>
      <c r="J2" s="333"/>
      <c r="K2" s="333"/>
      <c r="L2" s="333"/>
      <c r="M2" s="334"/>
      <c r="N2" s="334"/>
    </row>
    <row r="3" spans="1:4" ht="24" customHeight="1">
      <c r="A3" s="335" t="s">
        <v>420</v>
      </c>
      <c r="B3" s="336"/>
      <c r="C3" s="336"/>
      <c r="D3" s="336"/>
    </row>
    <row r="4" spans="1:8" ht="24" customHeight="1">
      <c r="A4" s="335"/>
      <c r="B4" s="336"/>
      <c r="C4" s="336"/>
      <c r="D4" s="336"/>
      <c r="E4" s="598" t="s">
        <v>381</v>
      </c>
      <c r="F4" s="598"/>
      <c r="G4" s="599"/>
      <c r="H4" s="599"/>
    </row>
    <row r="5" spans="2:4" ht="17.25">
      <c r="B5" s="336"/>
      <c r="C5" s="336"/>
      <c r="D5" s="336"/>
    </row>
    <row r="6" spans="1:17" ht="36">
      <c r="A6" s="600"/>
      <c r="B6" s="601"/>
      <c r="C6" s="602"/>
      <c r="D6" s="337" t="s">
        <v>421</v>
      </c>
      <c r="E6" s="337" t="s">
        <v>421</v>
      </c>
      <c r="F6" s="338" t="s">
        <v>422</v>
      </c>
      <c r="G6" s="339" t="s">
        <v>423</v>
      </c>
      <c r="H6" s="340" t="s">
        <v>424</v>
      </c>
      <c r="J6" s="341"/>
      <c r="K6" s="341"/>
      <c r="L6" s="341"/>
      <c r="M6" s="341"/>
      <c r="N6" s="341"/>
      <c r="O6" s="341"/>
      <c r="P6" s="341"/>
      <c r="Q6" s="341"/>
    </row>
    <row r="7" spans="1:17" ht="47.25" customHeight="1">
      <c r="A7" s="596" t="s">
        <v>396</v>
      </c>
      <c r="B7" s="596"/>
      <c r="C7" s="597"/>
      <c r="D7" s="339"/>
      <c r="E7" s="339"/>
      <c r="F7" s="339"/>
      <c r="G7" s="342">
        <f>SUM(D7:F7)</f>
        <v>0</v>
      </c>
      <c r="H7" s="343">
        <f>G7/3</f>
        <v>0</v>
      </c>
      <c r="I7" s="330" t="s">
        <v>425</v>
      </c>
      <c r="J7" s="341"/>
      <c r="K7" s="341"/>
      <c r="L7" s="341"/>
      <c r="M7" s="341"/>
      <c r="N7" s="341"/>
      <c r="O7" s="341"/>
      <c r="P7" s="341"/>
      <c r="Q7" s="341"/>
    </row>
    <row r="8" spans="1:17" ht="47.25" customHeight="1">
      <c r="A8" s="596" t="s">
        <v>398</v>
      </c>
      <c r="B8" s="596"/>
      <c r="C8" s="597"/>
      <c r="D8" s="339"/>
      <c r="E8" s="339"/>
      <c r="F8" s="339"/>
      <c r="G8" s="342">
        <f>SUM(D8:F8)</f>
        <v>0</v>
      </c>
      <c r="H8" s="343">
        <f>G8/3</f>
        <v>0</v>
      </c>
      <c r="I8" s="330" t="s">
        <v>426</v>
      </c>
      <c r="J8" s="341"/>
      <c r="K8" s="341"/>
      <c r="L8" s="341"/>
      <c r="M8" s="341"/>
      <c r="N8" s="341"/>
      <c r="O8" s="341"/>
      <c r="P8" s="341"/>
      <c r="Q8" s="341"/>
    </row>
    <row r="9" spans="1:17" ht="47.25" customHeight="1">
      <c r="A9" s="596" t="s">
        <v>400</v>
      </c>
      <c r="B9" s="596"/>
      <c r="C9" s="597"/>
      <c r="D9" s="339"/>
      <c r="E9" s="339"/>
      <c r="F9" s="339"/>
      <c r="G9" s="342">
        <f>SUM(D9:F9)</f>
        <v>0</v>
      </c>
      <c r="H9" s="343">
        <f>G9/3</f>
        <v>0</v>
      </c>
      <c r="I9" s="330" t="s">
        <v>427</v>
      </c>
      <c r="J9" s="341"/>
      <c r="K9" s="341"/>
      <c r="L9" s="341"/>
      <c r="M9" s="341"/>
      <c r="N9" s="341"/>
      <c r="O9" s="341"/>
      <c r="P9" s="341"/>
      <c r="Q9" s="341"/>
    </row>
    <row r="10" spans="1:16" ht="22.5" customHeight="1">
      <c r="A10" s="344"/>
      <c r="B10" s="344"/>
      <c r="C10" s="344"/>
      <c r="D10" s="345"/>
      <c r="E10" s="345"/>
      <c r="F10" s="345"/>
      <c r="G10" s="345"/>
      <c r="H10" s="341"/>
      <c r="I10" s="341"/>
      <c r="J10" s="341"/>
      <c r="K10" s="341"/>
      <c r="L10" s="341"/>
      <c r="M10" s="341"/>
      <c r="N10" s="341"/>
      <c r="O10" s="341"/>
      <c r="P10" s="346"/>
    </row>
    <row r="11" spans="1:7" ht="13.5">
      <c r="A11" s="347"/>
      <c r="B11" s="347"/>
      <c r="C11" s="347"/>
      <c r="D11" s="347"/>
      <c r="E11" s="347"/>
      <c r="F11" s="347"/>
      <c r="G11" s="347"/>
    </row>
    <row r="12" spans="1:7" ht="13.5">
      <c r="A12" s="347"/>
      <c r="B12" s="347"/>
      <c r="C12" s="347"/>
      <c r="D12" s="347"/>
      <c r="E12" s="347"/>
      <c r="F12" s="347"/>
      <c r="G12" s="347"/>
    </row>
    <row r="13" spans="1:6" ht="33.75" customHeight="1">
      <c r="A13" s="604" t="s">
        <v>402</v>
      </c>
      <c r="B13" s="604"/>
      <c r="C13" s="348"/>
      <c r="D13" s="349" t="s">
        <v>403</v>
      </c>
      <c r="E13" s="347" t="s">
        <v>428</v>
      </c>
      <c r="F13" s="347"/>
    </row>
    <row r="14" spans="1:7" ht="14.25">
      <c r="A14" s="350"/>
      <c r="B14" s="350"/>
      <c r="C14" s="350"/>
      <c r="D14" s="350"/>
      <c r="E14" s="350"/>
      <c r="F14" s="347"/>
      <c r="G14" s="347"/>
    </row>
    <row r="15" spans="1:10" ht="14.25">
      <c r="A15" s="605"/>
      <c r="B15" s="605"/>
      <c r="C15" s="605"/>
      <c r="D15" s="605"/>
      <c r="E15" s="605"/>
      <c r="F15" s="606" t="s">
        <v>405</v>
      </c>
      <c r="G15" s="606"/>
      <c r="J15" s="351"/>
    </row>
    <row r="16" spans="1:9" ht="37.5" customHeight="1">
      <c r="A16" s="605" t="s">
        <v>429</v>
      </c>
      <c r="B16" s="605"/>
      <c r="C16" s="605"/>
      <c r="D16" s="605"/>
      <c r="E16" s="605"/>
      <c r="F16" s="607">
        <f>IF(C13=0,0,H7/C13)</f>
        <v>0</v>
      </c>
      <c r="G16" s="608"/>
      <c r="H16" s="352" t="s">
        <v>234</v>
      </c>
      <c r="I16" s="353" t="s">
        <v>430</v>
      </c>
    </row>
    <row r="17" spans="1:11" ht="18" customHeight="1">
      <c r="A17" s="354"/>
      <c r="B17" s="354"/>
      <c r="C17" s="354"/>
      <c r="D17" s="354"/>
      <c r="E17" s="354"/>
      <c r="F17" s="355"/>
      <c r="G17" s="355"/>
      <c r="H17" s="352"/>
      <c r="I17" s="353"/>
      <c r="K17" s="351"/>
    </row>
    <row r="18" spans="1:9" ht="37.5" customHeight="1">
      <c r="A18" s="605" t="s">
        <v>431</v>
      </c>
      <c r="B18" s="605"/>
      <c r="C18" s="605"/>
      <c r="D18" s="605"/>
      <c r="E18" s="605"/>
      <c r="F18" s="607">
        <f>IF(C13=0,0,H8/C13)</f>
        <v>0</v>
      </c>
      <c r="G18" s="608"/>
      <c r="H18" s="352" t="s">
        <v>234</v>
      </c>
      <c r="I18" s="353" t="s">
        <v>432</v>
      </c>
    </row>
    <row r="19" spans="1:9" ht="21" customHeight="1">
      <c r="A19" s="354"/>
      <c r="B19" s="354"/>
      <c r="C19" s="354"/>
      <c r="D19" s="354"/>
      <c r="E19" s="354"/>
      <c r="F19" s="355"/>
      <c r="G19" s="355"/>
      <c r="H19" s="352"/>
      <c r="I19" s="353"/>
    </row>
    <row r="20" spans="1:9" ht="37.5" customHeight="1">
      <c r="A20" s="609" t="s">
        <v>433</v>
      </c>
      <c r="B20" s="609"/>
      <c r="C20" s="609"/>
      <c r="D20" s="609"/>
      <c r="E20" s="609"/>
      <c r="F20" s="607">
        <f>IF(C13=0,0,H9/C13)</f>
        <v>0</v>
      </c>
      <c r="G20" s="608"/>
      <c r="H20" s="352" t="s">
        <v>234</v>
      </c>
      <c r="I20" s="353" t="s">
        <v>434</v>
      </c>
    </row>
    <row r="21" spans="1:7" ht="26.25" customHeight="1">
      <c r="A21" s="356"/>
      <c r="B21" s="356"/>
      <c r="C21" s="356"/>
      <c r="D21" s="356"/>
      <c r="E21" s="356"/>
      <c r="F21" s="356"/>
      <c r="G21" s="356"/>
    </row>
    <row r="22" spans="1:8" ht="37.5" customHeight="1">
      <c r="A22" s="357" t="s">
        <v>435</v>
      </c>
      <c r="B22" s="357"/>
      <c r="C22" s="357"/>
      <c r="D22" s="357"/>
      <c r="E22" s="357"/>
      <c r="F22" s="610">
        <f>IF(C13=0,0,F18/F16*100)</f>
        <v>0</v>
      </c>
      <c r="G22" s="611"/>
      <c r="H22" s="351" t="s">
        <v>436</v>
      </c>
    </row>
    <row r="23" spans="1:8" ht="24.75" customHeight="1">
      <c r="A23" s="357"/>
      <c r="B23" s="357"/>
      <c r="C23" s="357"/>
      <c r="D23" s="357"/>
      <c r="E23" s="357"/>
      <c r="F23" s="358"/>
      <c r="G23" s="358"/>
      <c r="H23" s="351"/>
    </row>
    <row r="24" spans="1:9" ht="37.5" customHeight="1">
      <c r="A24" s="612" t="s">
        <v>437</v>
      </c>
      <c r="B24" s="612"/>
      <c r="C24" s="612"/>
      <c r="D24" s="612"/>
      <c r="E24" s="612"/>
      <c r="F24" s="610">
        <f>IF(C13=0,0,F20/F16*100)</f>
        <v>0</v>
      </c>
      <c r="G24" s="611"/>
      <c r="H24" s="351" t="s">
        <v>436</v>
      </c>
      <c r="I24" s="359"/>
    </row>
    <row r="25" spans="1:5" ht="30" customHeight="1">
      <c r="A25" s="603"/>
      <c r="B25" s="603"/>
      <c r="C25" s="603"/>
      <c r="D25" s="603"/>
      <c r="E25" s="603"/>
    </row>
  </sheetData>
  <sheetProtection/>
  <mergeCells count="19">
    <mergeCell ref="F22:G22"/>
    <mergeCell ref="A24:E24"/>
    <mergeCell ref="F24:G24"/>
    <mergeCell ref="A25:E25"/>
    <mergeCell ref="A13:B13"/>
    <mergeCell ref="A15:E15"/>
    <mergeCell ref="F15:G15"/>
    <mergeCell ref="A16:E16"/>
    <mergeCell ref="F16:G16"/>
    <mergeCell ref="A18:E18"/>
    <mergeCell ref="F18:G18"/>
    <mergeCell ref="A20:E20"/>
    <mergeCell ref="F20:G20"/>
    <mergeCell ref="A9:C9"/>
    <mergeCell ref="E4:F4"/>
    <mergeCell ref="G4:H4"/>
    <mergeCell ref="A6:C6"/>
    <mergeCell ref="A7:C7"/>
    <mergeCell ref="A8:C8"/>
  </mergeCells>
  <printOptions/>
  <pageMargins left="0.7874015748031497" right="0.5905511811023623" top="0.787401574803149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711192</dc:creator>
  <cp:keywords/>
  <dc:description/>
  <cp:lastModifiedBy>711192</cp:lastModifiedBy>
  <cp:lastPrinted>2015-03-26T08:48:21Z</cp:lastPrinted>
  <dcterms:created xsi:type="dcterms:W3CDTF">2015-01-26T05:49:37Z</dcterms:created>
  <dcterms:modified xsi:type="dcterms:W3CDTF">2015-11-06T02:18:51Z</dcterms:modified>
  <cp:category/>
  <cp:version/>
  <cp:contentType/>
  <cp:contentStatus/>
</cp:coreProperties>
</file>