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 l="1"/>
  <c r="B12" i="1"/>
  <c r="B11" i="1"/>
  <c r="B6" i="1" l="1"/>
</calcChain>
</file>

<file path=xl/comments1.xml><?xml version="1.0" encoding="utf-8"?>
<comments xmlns="http://schemas.openxmlformats.org/spreadsheetml/2006/main">
  <authors>
    <author>作成者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ここに上水道使用量を入力してください。</t>
        </r>
      </text>
    </comment>
  </commentList>
</comments>
</file>

<file path=xl/sharedStrings.xml><?xml version="1.0" encoding="utf-8"?>
<sst xmlns="http://schemas.openxmlformats.org/spreadsheetml/2006/main" count="46" uniqueCount="20">
  <si>
    <t>使用料計算式（2ｹ月分）</t>
    <rPh sb="0" eb="2">
      <t>シヨウリョウ</t>
    </rPh>
    <rPh sb="2" eb="3">
      <t>リョウ</t>
    </rPh>
    <rPh sb="3" eb="6">
      <t>ケイサンシキ</t>
    </rPh>
    <rPh sb="9" eb="10">
      <t>ツキ</t>
    </rPh>
    <rPh sb="10" eb="11">
      <t>ブン</t>
    </rPh>
    <phoneticPr fontId="3"/>
  </si>
  <si>
    <t>（消費税は含まれておりません）</t>
    <rPh sb="1" eb="4">
      <t>ショウヒゼイ</t>
    </rPh>
    <rPh sb="5" eb="6">
      <t>フク</t>
    </rPh>
    <phoneticPr fontId="3"/>
  </si>
  <si>
    <t>水道使用量</t>
    <rPh sb="0" eb="2">
      <t>スイドウ</t>
    </rPh>
    <rPh sb="2" eb="5">
      <t>シヨウリョウ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</si>
  <si>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</si>
  <si>
    <t>下水道使用料</t>
    <rPh sb="0" eb="3">
      <t>ゲスイドウ</t>
    </rPh>
    <rPh sb="3" eb="6">
      <t>シヨウリョウ</t>
    </rPh>
    <phoneticPr fontId="3"/>
  </si>
  <si>
    <t>円</t>
    <rPh sb="0" eb="1">
      <t>エン</t>
    </rPh>
    <phoneticPr fontId="3"/>
  </si>
  <si>
    <t>分　　類</t>
    <rPh sb="0" eb="1">
      <t>ブン</t>
    </rPh>
    <rPh sb="3" eb="4">
      <t>タグイ</t>
    </rPh>
    <phoneticPr fontId="3"/>
  </si>
  <si>
    <t>金　　額</t>
    <rPh sb="0" eb="1">
      <t>キン</t>
    </rPh>
    <rPh sb="3" eb="4">
      <t>ガク</t>
    </rPh>
    <phoneticPr fontId="3"/>
  </si>
  <si>
    <r>
      <t>単価</t>
    </r>
    <r>
      <rPr>
        <sz val="8"/>
        <rFont val="ＭＳ Ｐゴシック"/>
        <family val="3"/>
        <charset val="128"/>
      </rPr>
      <t>円</t>
    </r>
    <r>
      <rPr>
        <sz val="11"/>
        <color theme="1"/>
        <rFont val="ＭＳ Ｐゴシック"/>
        <family val="2"/>
        <charset val="128"/>
        <scheme val="minor"/>
      </rPr>
      <t>/m</t>
    </r>
    <r>
      <rPr>
        <sz val="8"/>
        <rFont val="ＭＳ Ｐゴシック"/>
        <family val="3"/>
        <charset val="128"/>
      </rPr>
      <t>3</t>
    </r>
    <rPh sb="0" eb="1">
      <t>タン</t>
    </rPh>
    <rPh sb="1" eb="2">
      <t>アタイ</t>
    </rPh>
    <rPh sb="2" eb="3">
      <t>エン</t>
    </rPh>
    <phoneticPr fontId="3"/>
  </si>
  <si>
    <t>水道使用量</t>
    <rPh sb="0" eb="2">
      <t>スイドウ</t>
    </rPh>
    <rPh sb="2" eb="4">
      <t>シヨウ</t>
    </rPh>
    <rPh sb="4" eb="5">
      <t>リョウ</t>
    </rPh>
    <phoneticPr fontId="3"/>
  </si>
  <si>
    <t>基本使用料</t>
    <rPh sb="0" eb="2">
      <t>キホン</t>
    </rPh>
    <rPh sb="2" eb="5">
      <t>シヨウリョウ</t>
    </rPh>
    <phoneticPr fontId="3"/>
  </si>
  <si>
    <t>～</t>
  </si>
  <si>
    <t>従量使用料１</t>
    <rPh sb="0" eb="2">
      <t>ジュウリョウ</t>
    </rPh>
    <rPh sb="2" eb="5">
      <t>シヨウリョウ</t>
    </rPh>
    <phoneticPr fontId="3"/>
  </si>
  <si>
    <t>従量使用料2</t>
    <rPh sb="0" eb="2">
      <t>ジュウリョウ</t>
    </rPh>
    <rPh sb="2" eb="5">
      <t>シヨウリョウ</t>
    </rPh>
    <phoneticPr fontId="3"/>
  </si>
  <si>
    <t>従量使用料3</t>
    <rPh sb="0" eb="2">
      <t>ジュウリョウ</t>
    </rPh>
    <rPh sb="2" eb="5">
      <t>シヨウリョウ</t>
    </rPh>
    <phoneticPr fontId="3"/>
  </si>
  <si>
    <t>従量使用料4</t>
    <rPh sb="0" eb="2">
      <t>ジュウリョウ</t>
    </rPh>
    <rPh sb="2" eb="5">
      <t>シヨウリョウ</t>
    </rPh>
    <phoneticPr fontId="3"/>
  </si>
  <si>
    <t>従量使用料5</t>
    <rPh sb="0" eb="2">
      <t>ジュウリョウ</t>
    </rPh>
    <rPh sb="2" eb="5">
      <t>シヨウリョウ</t>
    </rPh>
    <phoneticPr fontId="3"/>
  </si>
  <si>
    <t>従量使用料6</t>
    <rPh sb="0" eb="2">
      <t>ジュウリョウ</t>
    </rPh>
    <rPh sb="2" eb="5">
      <t>シヨウリョウ</t>
    </rPh>
    <phoneticPr fontId="3"/>
  </si>
  <si>
    <t>従量使用料7</t>
    <rPh sb="0" eb="2">
      <t>ジュウリョウ</t>
    </rPh>
    <rPh sb="2" eb="5">
      <t>シヨウリョウ</t>
    </rPh>
    <phoneticPr fontId="3"/>
  </si>
  <si>
    <t>従量使用料8</t>
    <rPh sb="0" eb="2">
      <t>ジュウリョウ</t>
    </rPh>
    <rPh sb="2" eb="5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</si>
</sst>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7">
    <xf numFmtId="0" fontId="0" fillId="0" borderId="0" xfId="0"/>
    <xf numFmtId="0" fontId="2" fillId="0" borderId="0" xfId="1">
      <alignment vertical="center"/>
    </xf>
    <xf numFmtId="0" fontId="2" fillId="2" borderId="0" xfId="1" applyFill="1" applyAlignment="1"/>
    <xf numFmtId="0" fontId="4" fillId="2" borderId="0" xfId="1" applyFont="1" applyFill="1" applyAlignment="1"/>
    <xf numFmtId="0" fontId="2" fillId="2" borderId="1" xfId="1" applyFill="1" applyBorder="1" applyAlignment="1" applyProtection="1">
      <protection locked="0"/>
    </xf>
    <xf numFmtId="0" fontId="2" fillId="2" borderId="1" xfId="1" applyFill="1" applyBorder="1" applyAlignment="1"/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2" fillId="2" borderId="3" xfId="1" applyFill="1" applyBorder="1" applyAlignment="1"/>
    <xf numFmtId="0" fontId="2" fillId="2" borderId="7" xfId="1" applyFill="1" applyBorder="1" applyAlignment="1"/>
    <xf numFmtId="0" fontId="2" fillId="2" borderId="8" xfId="1" applyFill="1" applyBorder="1" applyAlignment="1"/>
    <xf numFmtId="0" fontId="2" fillId="2" borderId="9" xfId="1" applyFill="1" applyBorder="1" applyAlignment="1"/>
    <xf numFmtId="0" fontId="2" fillId="2" borderId="10" xfId="1" applyFill="1" applyBorder="1" applyAlignment="1"/>
    <xf numFmtId="0" fontId="2" fillId="2" borderId="11" xfId="1" applyFill="1" applyBorder="1" applyAlignment="1"/>
    <xf numFmtId="0" fontId="2" fillId="2" borderId="12" xfId="1" applyFill="1" applyBorder="1" applyAlignment="1"/>
    <xf numFmtId="0" fontId="2" fillId="2" borderId="13" xfId="1" applyFill="1" applyBorder="1" applyAlignment="1"/>
    <xf numFmtId="0" fontId="2" fillId="2" borderId="14" xfId="1" applyFill="1" applyBorder="1" applyAlignment="1"/>
    <xf numFmtId="0" fontId="2" fillId="2" borderId="15" xfId="1" applyFill="1" applyBorder="1" applyAlignment="1"/>
    <xf numFmtId="0" fontId="2" fillId="2" borderId="16" xfId="1" applyFill="1" applyBorder="1" applyAlignment="1"/>
    <xf numFmtId="0" fontId="2" fillId="2" borderId="17" xfId="1" applyFill="1" applyBorder="1" applyAlignment="1"/>
    <xf numFmtId="0" fontId="2" fillId="2" borderId="18" xfId="1" applyFill="1" applyBorder="1" applyAlignment="1"/>
    <xf numFmtId="0" fontId="2" fillId="2" borderId="19" xfId="1" applyFill="1" applyBorder="1" applyAlignment="1"/>
    <xf numFmtId="0" fontId="2" fillId="2" borderId="20" xfId="1" applyFill="1" applyBorder="1" applyAlignment="1"/>
    <xf numFmtId="0" fontId="2" fillId="2" borderId="21" xfId="1" applyFill="1" applyBorder="1" applyAlignment="1"/>
    <xf numFmtId="0" fontId="2" fillId="2" borderId="4" xfId="1" applyFill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B6" sqref="B6"/>
    </sheetView>
  </sheetViews>
  <sheetFormatPr defaultRowHeight="13.5" x14ac:dyDescent="0.15"/>
  <cols>
    <col min="1" max="1" width="14" customWidth="1"/>
    <col min="2" max="2" width="14.125" customWidth="1"/>
  </cols>
  <sheetData>
    <row r="1" spans="1:17" x14ac:dyDescent="0.15">
      <c r="A1" s="2" t="s">
        <v>0</v>
      </c>
      <c r="B1" s="1"/>
      <c r="C1" s="1"/>
      <c r="D1" s="2"/>
      <c r="E1" s="2"/>
      <c r="F1" s="3">
        <v>16</v>
      </c>
      <c r="G1" s="3">
        <v>40</v>
      </c>
      <c r="H1" s="3">
        <v>60</v>
      </c>
      <c r="I1" s="3">
        <v>100</v>
      </c>
      <c r="J1" s="3">
        <v>200</v>
      </c>
      <c r="K1" s="3">
        <v>400</v>
      </c>
      <c r="L1" s="3">
        <v>1000</v>
      </c>
      <c r="M1" s="3">
        <v>2000</v>
      </c>
      <c r="N1" s="3"/>
      <c r="O1" s="2"/>
      <c r="P1" s="2"/>
      <c r="Q1" s="2"/>
    </row>
    <row r="2" spans="1:17" x14ac:dyDescent="0.15">
      <c r="A2" s="2"/>
      <c r="B2" s="2" t="s">
        <v>1</v>
      </c>
      <c r="C2" s="2"/>
      <c r="D2" s="2"/>
      <c r="E2" s="2"/>
      <c r="F2" s="3"/>
      <c r="G2" s="3">
        <v>110</v>
      </c>
      <c r="H2" s="3">
        <v>140</v>
      </c>
      <c r="I2" s="3">
        <v>170</v>
      </c>
      <c r="J2" s="3">
        <v>200</v>
      </c>
      <c r="K2" s="3">
        <v>230</v>
      </c>
      <c r="L2" s="3">
        <v>270</v>
      </c>
      <c r="M2" s="3">
        <v>310</v>
      </c>
      <c r="N2" s="3">
        <v>345</v>
      </c>
      <c r="O2" s="2"/>
      <c r="P2" s="2"/>
      <c r="Q2" s="2"/>
    </row>
    <row r="3" spans="1:17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thickBot="1" x14ac:dyDescent="0.2">
      <c r="A4" s="2" t="s">
        <v>2</v>
      </c>
      <c r="B4" s="4">
        <v>0</v>
      </c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thickBot="1" x14ac:dyDescent="0.2">
      <c r="A6" s="2" t="s">
        <v>4</v>
      </c>
      <c r="B6" s="5">
        <f>SUM(B10:B18)</f>
        <v>1120</v>
      </c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15">
      <c r="A9" s="6" t="s">
        <v>6</v>
      </c>
      <c r="B9" s="7" t="s">
        <v>7</v>
      </c>
      <c r="C9" s="8"/>
      <c r="D9" s="7" t="s">
        <v>8</v>
      </c>
      <c r="E9" s="24" t="s">
        <v>9</v>
      </c>
      <c r="F9" s="25"/>
      <c r="G9" s="25"/>
      <c r="H9" s="26"/>
      <c r="I9" s="2"/>
      <c r="J9" s="2"/>
      <c r="K9" s="2"/>
      <c r="L9" s="2"/>
      <c r="M9" s="2"/>
      <c r="N9" s="2"/>
      <c r="O9" s="2"/>
      <c r="P9" s="2"/>
      <c r="Q9" s="2"/>
    </row>
    <row r="10" spans="1:17" ht="15.75" x14ac:dyDescent="0.15">
      <c r="A10" s="9" t="s">
        <v>10</v>
      </c>
      <c r="B10" s="10">
        <v>1120</v>
      </c>
      <c r="C10" s="10" t="s">
        <v>5</v>
      </c>
      <c r="D10" s="11"/>
      <c r="E10" s="11">
        <v>0</v>
      </c>
      <c r="F10" s="12" t="s">
        <v>11</v>
      </c>
      <c r="G10" s="12">
        <v>16</v>
      </c>
      <c r="H10" s="13" t="s">
        <v>3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x14ac:dyDescent="0.15">
      <c r="A11" s="14" t="s">
        <v>12</v>
      </c>
      <c r="B11" s="15">
        <f>IF(B4-G1&gt;0,(G1-F1)*G2,IF(B4-F1&lt;=0,0,(B4-F1)*G2))</f>
        <v>0</v>
      </c>
      <c r="C11" s="15" t="s">
        <v>5</v>
      </c>
      <c r="D11" s="16">
        <v>110</v>
      </c>
      <c r="E11" s="16">
        <v>17</v>
      </c>
      <c r="F11" s="17" t="s">
        <v>11</v>
      </c>
      <c r="G11" s="17">
        <v>40</v>
      </c>
      <c r="H11" s="18" t="s">
        <v>3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x14ac:dyDescent="0.15">
      <c r="A12" s="14" t="s">
        <v>13</v>
      </c>
      <c r="B12" s="15">
        <f>IF(B4-H1&gt;0,(H1-G1)*H2,IF(B4-G1&lt;=0,0,(B4-G1)*H2))</f>
        <v>0</v>
      </c>
      <c r="C12" s="15" t="s">
        <v>5</v>
      </c>
      <c r="D12" s="16">
        <v>140</v>
      </c>
      <c r="E12" s="16">
        <v>41</v>
      </c>
      <c r="F12" s="17" t="s">
        <v>11</v>
      </c>
      <c r="G12" s="17">
        <v>60</v>
      </c>
      <c r="H12" s="18" t="s">
        <v>3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5.75" x14ac:dyDescent="0.15">
      <c r="A13" s="14" t="s">
        <v>14</v>
      </c>
      <c r="B13" s="15">
        <f>IF(B4-I1&gt;0,(I1-H1)*I2,IF(B4-H1&lt;=0,0,(B4-H1)*I2))</f>
        <v>0</v>
      </c>
      <c r="C13" s="15" t="s">
        <v>5</v>
      </c>
      <c r="D13" s="16">
        <v>170</v>
      </c>
      <c r="E13" s="16">
        <v>61</v>
      </c>
      <c r="F13" s="17" t="s">
        <v>11</v>
      </c>
      <c r="G13" s="17">
        <v>100</v>
      </c>
      <c r="H13" s="18" t="s">
        <v>3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5.75" x14ac:dyDescent="0.15">
      <c r="A14" s="14" t="s">
        <v>15</v>
      </c>
      <c r="B14" s="15">
        <f>IF(B4-J1&gt;0,(J1-I1)*J2,IF(B4-I1&lt;=0,0,(B4-I1)*J2))</f>
        <v>0</v>
      </c>
      <c r="C14" s="15" t="s">
        <v>5</v>
      </c>
      <c r="D14" s="16">
        <v>200</v>
      </c>
      <c r="E14" s="16">
        <v>101</v>
      </c>
      <c r="F14" s="17" t="s">
        <v>11</v>
      </c>
      <c r="G14" s="17">
        <v>200</v>
      </c>
      <c r="H14" s="18" t="s">
        <v>3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5.75" x14ac:dyDescent="0.15">
      <c r="A15" s="14" t="s">
        <v>16</v>
      </c>
      <c r="B15" s="15">
        <f>IF(B4-K1&gt;0,(K1-J1)*K2,IF(B4-J1&lt;=0,0,(B4-J1)*K2))</f>
        <v>0</v>
      </c>
      <c r="C15" s="15" t="s">
        <v>5</v>
      </c>
      <c r="D15" s="16">
        <v>230</v>
      </c>
      <c r="E15" s="16">
        <v>201</v>
      </c>
      <c r="F15" s="17" t="s">
        <v>11</v>
      </c>
      <c r="G15" s="17">
        <v>400</v>
      </c>
      <c r="H15" s="18" t="s">
        <v>3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5.75" x14ac:dyDescent="0.15">
      <c r="A16" s="14" t="s">
        <v>17</v>
      </c>
      <c r="B16" s="15">
        <f>IF(B4-L1&gt;0,(L1-K1)*L2,IF(B4-K1&lt;=0,0,(B4-K1)*L2))</f>
        <v>0</v>
      </c>
      <c r="C16" s="15" t="s">
        <v>5</v>
      </c>
      <c r="D16" s="16">
        <v>270</v>
      </c>
      <c r="E16" s="16">
        <v>401</v>
      </c>
      <c r="F16" s="17" t="s">
        <v>11</v>
      </c>
      <c r="G16" s="17">
        <v>1000</v>
      </c>
      <c r="H16" s="18" t="s">
        <v>3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15.75" x14ac:dyDescent="0.15">
      <c r="A17" s="14" t="s">
        <v>18</v>
      </c>
      <c r="B17" s="15">
        <f>IF(B4-M1&gt;0,(M1-L1)*M2,IF(B4-L1&lt;=0,0,(B4-L1)*M2))</f>
        <v>0</v>
      </c>
      <c r="C17" s="15" t="s">
        <v>5</v>
      </c>
      <c r="D17" s="16">
        <v>310</v>
      </c>
      <c r="E17" s="16">
        <v>1001</v>
      </c>
      <c r="F17" s="17" t="s">
        <v>11</v>
      </c>
      <c r="G17" s="17">
        <v>2000</v>
      </c>
      <c r="H17" s="18" t="s">
        <v>3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.75" x14ac:dyDescent="0.15">
      <c r="A18" s="19" t="s">
        <v>19</v>
      </c>
      <c r="B18" s="20">
        <f>IF(B4-M1&gt;0,(B4-M1)*N2,0)</f>
        <v>0</v>
      </c>
      <c r="C18" s="20" t="s">
        <v>5</v>
      </c>
      <c r="D18" s="21">
        <v>345</v>
      </c>
      <c r="E18" s="21">
        <v>2001</v>
      </c>
      <c r="F18" s="22" t="s">
        <v>11</v>
      </c>
      <c r="G18" s="22"/>
      <c r="H18" s="23" t="s">
        <v>3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2"/>
      <c r="Q31" s="2"/>
    </row>
  </sheetData>
  <mergeCells count="1">
    <mergeCell ref="E9:H9"/>
  </mergeCells>
  <phoneticPr fontId="8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2019-08-02T02:26:30Z</dcterms:modified>
</cp:coreProperties>
</file>