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24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<sst xmlns="http://schemas.openxmlformats.org/spreadsheetml/2006/main" count="40" uniqueCount="21">
  <si>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</si>
  <si>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</si>
  <si>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</si>
  <si>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</si>
  <si>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</si>
  <si>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</si>
  <si>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</si>
  <si>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</si>
  <si>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</si>
  <si>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</si>
  <si>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</si>
  <si>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</si>
  <si>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</si>
  <si>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</si>
  <si>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</si>
  <si>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</si>
  <si>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</si>
  <si>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</si>
  <si>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</si>
  <si>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13201八王子市</t>
  </si>
  <si>
    <t>平成30年6月末日現在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</si>
</sst>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  <numFmt numFmtId="232" formatCode="[$€-2]\ #,##0.00_);[Red]\([$€-2]\ #,##0.00\)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7" fillId="0" borderId="39" xfId="61" applyFont="1" applyFill="1" applyBorder="1" applyAlignment="1" applyProtection="1">
      <alignment horizontal="center" vertical="center"/>
      <protection/>
    </xf>
    <xf numFmtId="0" fontId="7" fillId="0" borderId="40" xfId="61" applyFont="1" applyFill="1" applyBorder="1" applyAlignment="1" applyProtection="1">
      <alignment horizontal="center" vertical="center"/>
      <protection/>
    </xf>
    <xf numFmtId="0" fontId="7" fillId="0" borderId="41" xfId="61" applyFont="1" applyFill="1" applyBorder="1" applyAlignment="1" applyProtection="1">
      <alignment horizontal="center" vertical="center"/>
      <protection/>
    </xf>
    <xf numFmtId="0" fontId="7" fillId="0" borderId="4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43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7" fillId="0" borderId="46" xfId="61" applyFont="1" applyFill="1" applyBorder="1" applyAlignment="1" applyProtection="1">
      <alignment horizontal="center" vertical="center"/>
      <protection/>
    </xf>
    <xf numFmtId="0" fontId="7" fillId="0" borderId="47" xfId="61" applyFont="1" applyFill="1" applyBorder="1" applyAlignment="1" applyProtection="1">
      <alignment horizontal="center" vertical="center"/>
      <protection/>
    </xf>
    <xf numFmtId="0" fontId="7" fillId="0" borderId="48" xfId="61" applyFont="1" applyFill="1" applyBorder="1" applyAlignment="1" applyProtection="1">
      <alignment horizontal="center" vertical="center"/>
      <protection/>
    </xf>
    <xf numFmtId="0" fontId="7" fillId="0" borderId="49" xfId="61" applyFont="1" applyFill="1" applyBorder="1" applyAlignment="1" applyProtection="1">
      <alignment horizontal="center" vertical="center"/>
      <protection/>
    </xf>
    <xf numFmtId="0" fontId="7" fillId="0" borderId="50" xfId="61" applyFont="1" applyFill="1" applyBorder="1" applyAlignment="1" applyProtection="1">
      <alignment horizontal="center" vertical="center"/>
      <protection/>
    </xf>
    <xf numFmtId="0" fontId="7" fillId="0" borderId="51" xfId="61" applyFont="1" applyFill="1" applyBorder="1" applyAlignment="1" applyProtection="1">
      <alignment horizontal="center" vertical="center"/>
      <protection/>
    </xf>
    <xf numFmtId="0" fontId="7" fillId="33" borderId="52" xfId="61" applyFont="1" applyFill="1" applyBorder="1" applyAlignment="1" applyProtection="1">
      <alignment horizontal="center" vertical="center"/>
      <protection locked="0"/>
    </xf>
    <xf numFmtId="0" fontId="7" fillId="33" borderId="53" xfId="61" applyFont="1" applyFill="1" applyBorder="1" applyAlignment="1" applyProtection="1">
      <alignment horizontal="center" vertical="center"/>
      <protection locked="0"/>
    </xf>
    <xf numFmtId="0" fontId="7" fillId="33" borderId="54" xfId="61" applyFont="1" applyFill="1" applyBorder="1" applyAlignment="1" applyProtection="1">
      <alignment horizontal="center" vertical="center"/>
      <protection locked="0"/>
    </xf>
    <xf numFmtId="0" fontId="7" fillId="33" borderId="55" xfId="61" applyFont="1" applyFill="1" applyBorder="1" applyAlignment="1" applyProtection="1">
      <alignment horizontal="center" vertical="center"/>
      <protection locked="0"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49" xfId="61" applyFont="1" applyFill="1" applyBorder="1" applyAlignment="1" applyProtection="1">
      <alignment horizontal="center" vertical="center"/>
      <protection/>
    </xf>
    <xf numFmtId="0" fontId="5" fillId="0" borderId="42" xfId="61" applyFont="1" applyFill="1" applyBorder="1" applyAlignment="1" applyProtection="1">
      <alignment horizontal="center" vertical="center"/>
      <protection/>
    </xf>
    <xf numFmtId="0" fontId="5" fillId="0" borderId="51" xfId="61" applyFont="1" applyFill="1" applyBorder="1" applyAlignment="1" applyProtection="1">
      <alignment horizontal="center" vertical="center"/>
      <protection/>
    </xf>
    <xf numFmtId="0" fontId="5" fillId="0" borderId="56" xfId="61" applyFont="1" applyFill="1" applyBorder="1" applyAlignment="1" applyProtection="1">
      <alignment horizontal="center" vertical="center"/>
      <protection/>
    </xf>
    <xf numFmtId="0" fontId="5" fillId="0" borderId="57" xfId="61" applyFont="1" applyFill="1" applyBorder="1" applyAlignment="1" applyProtection="1">
      <alignment horizontal="center" vertical="center"/>
      <protection/>
    </xf>
    <xf numFmtId="0" fontId="5" fillId="0" borderId="39" xfId="61" applyFont="1" applyFill="1" applyBorder="1" applyAlignment="1" applyProtection="1">
      <alignment horizontal="center" vertical="center"/>
      <protection/>
    </xf>
    <xf numFmtId="0" fontId="5" fillId="0" borderId="58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63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40" fontId="7" fillId="0" borderId="58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66" xfId="61" applyFont="1" applyFill="1" applyBorder="1" applyAlignment="1" applyProtection="1">
      <alignment horizontal="center" vertical="center"/>
      <protection/>
    </xf>
    <xf numFmtId="0" fontId="7" fillId="0" borderId="67" xfId="61" applyFont="1" applyFill="1" applyBorder="1" applyAlignment="1" applyProtection="1">
      <alignment horizontal="center" vertical="center"/>
      <protection/>
    </xf>
    <xf numFmtId="0" fontId="7" fillId="0" borderId="68" xfId="61" applyFont="1" applyFill="1" applyBorder="1" applyAlignment="1" applyProtection="1">
      <alignment horizontal="center" vertical="center"/>
      <protection/>
    </xf>
    <xf numFmtId="0" fontId="7" fillId="0" borderId="69" xfId="61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47" xfId="49" applyFont="1" applyFill="1" applyBorder="1" applyAlignment="1" applyProtection="1">
      <alignment horizontal="center" vertical="center"/>
      <protection/>
    </xf>
    <xf numFmtId="38" fontId="7" fillId="0" borderId="70" xfId="49" applyFont="1" applyFill="1" applyBorder="1" applyAlignment="1" applyProtection="1">
      <alignment horizontal="center" vertical="center"/>
      <protection/>
    </xf>
    <xf numFmtId="38" fontId="7" fillId="0" borderId="71" xfId="49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47" xfId="49" applyNumberFormat="1" applyFont="1" applyFill="1" applyBorder="1" applyAlignment="1" applyProtection="1">
      <alignment horizontal="center" vertical="center"/>
      <protection/>
    </xf>
    <xf numFmtId="40" fontId="7" fillId="0" borderId="70" xfId="49" applyNumberFormat="1" applyFont="1" applyFill="1" applyBorder="1" applyAlignment="1" applyProtection="1">
      <alignment horizontal="center" vertical="center"/>
      <protection/>
    </xf>
    <xf numFmtId="40" fontId="7" fillId="0" borderId="71" xfId="49" applyNumberFormat="1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38" fontId="7" fillId="0" borderId="58" xfId="49" applyFont="1" applyFill="1" applyBorder="1" applyAlignment="1" applyProtection="1">
      <alignment horizontal="center" vertical="center"/>
      <protection/>
    </xf>
    <xf numFmtId="38" fontId="7" fillId="0" borderId="72" xfId="49" applyFont="1" applyFill="1" applyBorder="1" applyAlignment="1" applyProtection="1">
      <alignment horizontal="center" vertical="center"/>
      <protection/>
    </xf>
    <xf numFmtId="38" fontId="7" fillId="0" borderId="73" xfId="49" applyFont="1" applyFill="1" applyBorder="1" applyAlignment="1" applyProtection="1">
      <alignment horizontal="center" vertical="center"/>
      <protection/>
    </xf>
    <xf numFmtId="10" fontId="5" fillId="0" borderId="72" xfId="61" applyNumberFormat="1" applyFont="1" applyFill="1" applyBorder="1" applyAlignment="1" applyProtection="1">
      <alignment horizontal="center" vertical="center"/>
      <protection/>
    </xf>
    <xf numFmtId="10" fontId="5" fillId="0" borderId="53" xfId="61" applyNumberFormat="1" applyFont="1" applyFill="1" applyBorder="1" applyAlignment="1" applyProtection="1">
      <alignment horizontal="center" vertical="center"/>
      <protection/>
    </xf>
    <xf numFmtId="10" fontId="5" fillId="0" borderId="73" xfId="61" applyNumberFormat="1" applyFont="1" applyFill="1" applyBorder="1" applyAlignment="1" applyProtection="1">
      <alignment horizontal="center" vertical="center"/>
      <protection/>
    </xf>
    <xf numFmtId="10" fontId="5" fillId="0" borderId="55" xfId="61" applyNumberFormat="1" applyFont="1" applyFill="1" applyBorder="1" applyAlignment="1" applyProtection="1">
      <alignment horizontal="center" vertical="center"/>
      <protection/>
    </xf>
    <xf numFmtId="191" fontId="7" fillId="0" borderId="65" xfId="49" applyNumberFormat="1" applyFont="1" applyFill="1" applyBorder="1" applyAlignment="1" applyProtection="1">
      <alignment horizontal="center" vertical="center"/>
      <protection/>
    </xf>
    <xf numFmtId="191" fontId="7" fillId="0" borderId="58" xfId="49" applyNumberFormat="1" applyFont="1" applyFill="1" applyBorder="1" applyAlignment="1" applyProtection="1">
      <alignment horizontal="center" vertical="center"/>
      <protection/>
    </xf>
    <xf numFmtId="38" fontId="7" fillId="0" borderId="63" xfId="49" applyNumberFormat="1" applyFont="1" applyFill="1" applyBorder="1" applyAlignment="1" applyProtection="1">
      <alignment horizontal="center" vertical="center"/>
      <protection/>
    </xf>
    <xf numFmtId="38" fontId="7" fillId="0" borderId="64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69" xfId="49" applyNumberFormat="1" applyFont="1" applyFill="1" applyBorder="1" applyAlignment="1" applyProtection="1">
      <alignment horizontal="center" vertical="center"/>
      <protection/>
    </xf>
    <xf numFmtId="38" fontId="7" fillId="0" borderId="70" xfId="49" applyNumberFormat="1" applyFont="1" applyFill="1" applyBorder="1" applyAlignment="1" applyProtection="1">
      <alignment horizontal="center" vertical="center"/>
      <protection/>
    </xf>
    <xf numFmtId="38" fontId="7" fillId="0" borderId="74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75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8915031"/>
        <c:axId val="13126416"/>
      </c:bar3DChart>
      <c:catAx>
        <c:axId val="8915031"/>
        <c:scaling>
          <c:orientation val="minMax"/>
        </c:scaling>
        <c:axPos val="l"/>
        <c:delete val="1"/>
        <c:majorTickMark val="out"/>
        <c:minorTickMark val="none"/>
        <c:tickLblPos val="nextTo"/>
        <c:crossAx val="13126416"/>
        <c:crosses val="autoZero"/>
        <c:auto val="1"/>
        <c:lblOffset val="100"/>
        <c:tickLblSkip val="1"/>
        <c:noMultiLvlLbl val="0"/>
      </c:catAx>
      <c:valAx>
        <c:axId val="13126416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150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51028881"/>
        <c:axId val="56606746"/>
      </c:bar3DChart>
      <c:catAx>
        <c:axId val="51028881"/>
        <c:scaling>
          <c:orientation val="minMax"/>
        </c:scaling>
        <c:axPos val="r"/>
        <c:delete val="1"/>
        <c:majorTickMark val="out"/>
        <c:minorTickMark val="none"/>
        <c:tickLblPos val="nextTo"/>
        <c:crossAx val="56606746"/>
        <c:crosses val="autoZero"/>
        <c:auto val="1"/>
        <c:lblOffset val="100"/>
        <c:tickLblSkip val="1"/>
        <c:noMultiLvlLbl val="0"/>
      </c:catAx>
      <c:valAx>
        <c:axId val="56606746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288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120" zoomScaleNormal="120" zoomScalePageLayoutView="0" workbookViewId="0" topLeftCell="G1">
      <pane ySplit="2" topLeftCell="A3" activePane="bottomLeft" state="frozen"/>
      <selection pane="topLeft" activeCell="A1" sqref="A1"/>
      <selection pane="bottomLeft" activeCell="M96" sqref="M96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67" t="s">
        <v>4</v>
      </c>
      <c r="I1" s="69" t="s">
        <v>0</v>
      </c>
      <c r="J1" s="71" t="s">
        <v>1</v>
      </c>
      <c r="K1" s="65" t="s">
        <v>5</v>
      </c>
    </row>
    <row r="2" spans="8:11" ht="13.5" customHeight="1" thickBot="1">
      <c r="H2" s="68"/>
      <c r="I2" s="70"/>
      <c r="J2" s="72"/>
      <c r="K2" s="66"/>
    </row>
    <row r="3" spans="8:11" ht="13.5" customHeight="1">
      <c r="H3" s="3">
        <v>0</v>
      </c>
      <c r="I3" s="26">
        <v>1733</v>
      </c>
      <c r="J3" s="27">
        <v>1618</v>
      </c>
      <c r="K3" s="4">
        <f>I3+J3</f>
        <v>3351</v>
      </c>
    </row>
    <row r="4" spans="8:11" ht="13.5" customHeight="1">
      <c r="H4" s="5">
        <v>1</v>
      </c>
      <c r="I4" s="28">
        <v>1937</v>
      </c>
      <c r="J4" s="29">
        <v>1734</v>
      </c>
      <c r="K4" s="6">
        <f aca="true" t="shared" si="0" ref="K4:K67">I4+J4</f>
        <v>3671</v>
      </c>
    </row>
    <row r="5" spans="8:11" ht="13.5" customHeight="1">
      <c r="H5" s="5">
        <v>2</v>
      </c>
      <c r="I5" s="28">
        <v>2023</v>
      </c>
      <c r="J5" s="29">
        <v>1928</v>
      </c>
      <c r="K5" s="6">
        <f t="shared" si="0"/>
        <v>3951</v>
      </c>
    </row>
    <row r="6" spans="1:11" ht="13.5" customHeight="1">
      <c r="A6" s="73" t="s">
        <v>6</v>
      </c>
      <c r="B6" s="73"/>
      <c r="C6" s="7"/>
      <c r="H6" s="5">
        <v>3</v>
      </c>
      <c r="I6" s="28">
        <v>2142</v>
      </c>
      <c r="J6" s="29">
        <v>2045</v>
      </c>
      <c r="K6" s="6">
        <f t="shared" si="0"/>
        <v>4187</v>
      </c>
    </row>
    <row r="7" spans="1:11" ht="13.5" customHeight="1">
      <c r="A7" s="73"/>
      <c r="B7" s="73"/>
      <c r="C7" s="7"/>
      <c r="H7" s="8">
        <v>4</v>
      </c>
      <c r="I7" s="30">
        <v>2141</v>
      </c>
      <c r="J7" s="31">
        <v>1948</v>
      </c>
      <c r="K7" s="9">
        <f t="shared" si="0"/>
        <v>4089</v>
      </c>
    </row>
    <row r="8" spans="8:11" ht="13.5" customHeight="1">
      <c r="H8" s="10">
        <v>5</v>
      </c>
      <c r="I8" s="32">
        <v>2219</v>
      </c>
      <c r="J8" s="33">
        <v>2138</v>
      </c>
      <c r="K8" s="11">
        <f t="shared" si="0"/>
        <v>4357</v>
      </c>
    </row>
    <row r="9" spans="8:11" ht="13.5" customHeight="1">
      <c r="H9" s="5">
        <v>6</v>
      </c>
      <c r="I9" s="28">
        <v>2302</v>
      </c>
      <c r="J9" s="29">
        <v>2127</v>
      </c>
      <c r="K9" s="6">
        <f t="shared" si="0"/>
        <v>4429</v>
      </c>
    </row>
    <row r="10" spans="1:11" ht="13.5" customHeight="1">
      <c r="A10" s="78" t="s">
        <v>20</v>
      </c>
      <c r="B10" s="78"/>
      <c r="H10" s="5">
        <v>7</v>
      </c>
      <c r="I10" s="28">
        <v>2373</v>
      </c>
      <c r="J10" s="29">
        <v>2207</v>
      </c>
      <c r="K10" s="6">
        <f t="shared" si="0"/>
        <v>4580</v>
      </c>
    </row>
    <row r="11" spans="1:11" ht="13.5" customHeight="1" thickBot="1">
      <c r="A11" s="78"/>
      <c r="B11" s="78"/>
      <c r="H11" s="5">
        <v>8</v>
      </c>
      <c r="I11" s="28">
        <v>2467</v>
      </c>
      <c r="J11" s="29">
        <v>2314</v>
      </c>
      <c r="K11" s="6">
        <f t="shared" si="0"/>
        <v>4781</v>
      </c>
    </row>
    <row r="12" spans="1:11" ht="13.5" customHeight="1">
      <c r="A12" s="53" t="s">
        <v>7</v>
      </c>
      <c r="B12" s="54"/>
      <c r="H12" s="8">
        <v>9</v>
      </c>
      <c r="I12" s="30">
        <v>2429</v>
      </c>
      <c r="J12" s="31">
        <v>2356</v>
      </c>
      <c r="K12" s="9">
        <f t="shared" si="0"/>
        <v>4785</v>
      </c>
    </row>
    <row r="13" spans="1:11" ht="13.5" customHeight="1">
      <c r="A13" s="55"/>
      <c r="B13" s="56"/>
      <c r="H13" s="12">
        <v>10</v>
      </c>
      <c r="I13" s="34">
        <v>2447</v>
      </c>
      <c r="J13" s="35">
        <v>2398</v>
      </c>
      <c r="K13" s="13">
        <f t="shared" si="0"/>
        <v>4845</v>
      </c>
    </row>
    <row r="14" spans="1:11" ht="13.5" customHeight="1">
      <c r="A14" s="57" t="s">
        <v>19</v>
      </c>
      <c r="B14" s="58"/>
      <c r="H14" s="5">
        <v>11</v>
      </c>
      <c r="I14" s="28">
        <v>2553</v>
      </c>
      <c r="J14" s="29">
        <v>2385</v>
      </c>
      <c r="K14" s="6">
        <f t="shared" si="0"/>
        <v>4938</v>
      </c>
    </row>
    <row r="15" spans="1:11" ht="13.5" customHeight="1" thickBot="1">
      <c r="A15" s="59"/>
      <c r="B15" s="60"/>
      <c r="H15" s="5">
        <v>12</v>
      </c>
      <c r="I15" s="28">
        <v>2539</v>
      </c>
      <c r="J15" s="29">
        <v>2373</v>
      </c>
      <c r="K15" s="6">
        <f t="shared" si="0"/>
        <v>4912</v>
      </c>
    </row>
    <row r="16" spans="1:11" ht="13.5" customHeight="1">
      <c r="A16" s="14"/>
      <c r="B16" s="14"/>
      <c r="H16" s="5">
        <v>13</v>
      </c>
      <c r="I16" s="28">
        <v>2451</v>
      </c>
      <c r="J16" s="29">
        <v>2322</v>
      </c>
      <c r="K16" s="6">
        <f t="shared" si="0"/>
        <v>4773</v>
      </c>
    </row>
    <row r="17" spans="8:11" ht="13.5" customHeight="1">
      <c r="H17" s="15">
        <v>14</v>
      </c>
      <c r="I17" s="36">
        <v>2506</v>
      </c>
      <c r="J17" s="37">
        <v>2442</v>
      </c>
      <c r="K17" s="16">
        <f t="shared" si="0"/>
        <v>4948</v>
      </c>
    </row>
    <row r="18" spans="1:11" ht="13.5" customHeight="1">
      <c r="A18" s="46" t="s">
        <v>8</v>
      </c>
      <c r="B18" s="46"/>
      <c r="C18" s="46"/>
      <c r="H18" s="10">
        <v>15</v>
      </c>
      <c r="I18" s="32">
        <v>2628</v>
      </c>
      <c r="J18" s="33">
        <v>2482</v>
      </c>
      <c r="K18" s="11">
        <f t="shared" si="0"/>
        <v>5110</v>
      </c>
    </row>
    <row r="19" spans="1:11" ht="13.5" customHeight="1" thickBot="1">
      <c r="A19" s="47"/>
      <c r="B19" s="47"/>
      <c r="C19" s="48"/>
      <c r="H19" s="5">
        <v>16</v>
      </c>
      <c r="I19" s="28">
        <v>2667</v>
      </c>
      <c r="J19" s="29">
        <v>2588</v>
      </c>
      <c r="K19" s="6">
        <f t="shared" si="0"/>
        <v>5255</v>
      </c>
    </row>
    <row r="20" spans="1:11" ht="13.5" customHeight="1">
      <c r="A20" s="42" t="s">
        <v>9</v>
      </c>
      <c r="B20" s="44" t="s">
        <v>10</v>
      </c>
      <c r="C20" s="49" t="s">
        <v>5</v>
      </c>
      <c r="D20" s="50"/>
      <c r="H20" s="5">
        <v>17</v>
      </c>
      <c r="I20" s="28">
        <v>2719</v>
      </c>
      <c r="J20" s="29">
        <v>2523</v>
      </c>
      <c r="K20" s="6">
        <f t="shared" si="0"/>
        <v>5242</v>
      </c>
    </row>
    <row r="21" spans="1:11" ht="13.5" customHeight="1">
      <c r="A21" s="43"/>
      <c r="B21" s="45"/>
      <c r="C21" s="51"/>
      <c r="D21" s="52"/>
      <c r="H21" s="5">
        <v>18</v>
      </c>
      <c r="I21" s="28">
        <v>3455</v>
      </c>
      <c r="J21" s="29">
        <v>3229</v>
      </c>
      <c r="K21" s="6">
        <f t="shared" si="0"/>
        <v>6684</v>
      </c>
    </row>
    <row r="22" spans="1:11" ht="13.5" customHeight="1">
      <c r="A22" s="91">
        <f>SUM(I3:I106)</f>
        <v>281879</v>
      </c>
      <c r="B22" s="93">
        <f>SUM(J3:J106)</f>
        <v>281267</v>
      </c>
      <c r="C22" s="83">
        <f>SUM(K3:K106)</f>
        <v>563146</v>
      </c>
      <c r="D22" s="84"/>
      <c r="H22" s="8">
        <v>19</v>
      </c>
      <c r="I22" s="30">
        <v>3884</v>
      </c>
      <c r="J22" s="31">
        <v>3522</v>
      </c>
      <c r="K22" s="9">
        <f t="shared" si="0"/>
        <v>7406</v>
      </c>
    </row>
    <row r="23" spans="1:11" ht="13.5" customHeight="1" thickBot="1">
      <c r="A23" s="92"/>
      <c r="B23" s="94"/>
      <c r="C23" s="85"/>
      <c r="D23" s="86"/>
      <c r="H23" s="12">
        <v>20</v>
      </c>
      <c r="I23" s="34">
        <v>4174</v>
      </c>
      <c r="J23" s="35">
        <v>3676</v>
      </c>
      <c r="K23" s="13">
        <f t="shared" si="0"/>
        <v>7850</v>
      </c>
    </row>
    <row r="24" spans="8:11" ht="13.5" customHeight="1">
      <c r="H24" s="5">
        <v>21</v>
      </c>
      <c r="I24" s="28">
        <v>4289</v>
      </c>
      <c r="J24" s="29">
        <v>3721</v>
      </c>
      <c r="K24" s="6">
        <f t="shared" si="0"/>
        <v>8010</v>
      </c>
    </row>
    <row r="25" spans="8:11" ht="13.5" customHeight="1">
      <c r="H25" s="5">
        <v>22</v>
      </c>
      <c r="I25" s="28">
        <v>3969</v>
      </c>
      <c r="J25" s="29">
        <v>3489</v>
      </c>
      <c r="K25" s="6">
        <f t="shared" si="0"/>
        <v>7458</v>
      </c>
    </row>
    <row r="26" spans="1:11" ht="13.5" customHeight="1">
      <c r="A26" s="46" t="s">
        <v>11</v>
      </c>
      <c r="B26" s="46"/>
      <c r="C26" s="46"/>
      <c r="H26" s="5">
        <v>23</v>
      </c>
      <c r="I26" s="28">
        <v>3643</v>
      </c>
      <c r="J26" s="29">
        <v>3218</v>
      </c>
      <c r="K26" s="6">
        <f t="shared" si="0"/>
        <v>6861</v>
      </c>
    </row>
    <row r="27" spans="1:11" ht="13.5" customHeight="1" thickBot="1">
      <c r="A27" s="47"/>
      <c r="B27" s="47"/>
      <c r="C27" s="48"/>
      <c r="H27" s="15">
        <v>24</v>
      </c>
      <c r="I27" s="36">
        <v>3447</v>
      </c>
      <c r="J27" s="37">
        <v>2908</v>
      </c>
      <c r="K27" s="16">
        <f t="shared" si="0"/>
        <v>6355</v>
      </c>
    </row>
    <row r="28" spans="1:11" ht="13.5" customHeight="1">
      <c r="A28" s="42" t="s">
        <v>9</v>
      </c>
      <c r="B28" s="79" t="s">
        <v>10</v>
      </c>
      <c r="C28" s="49" t="s">
        <v>5</v>
      </c>
      <c r="D28" s="50"/>
      <c r="H28" s="10">
        <v>25</v>
      </c>
      <c r="I28" s="32">
        <v>3276</v>
      </c>
      <c r="J28" s="33">
        <v>2795</v>
      </c>
      <c r="K28" s="11">
        <f t="shared" si="0"/>
        <v>6071</v>
      </c>
    </row>
    <row r="29" spans="1:11" ht="13.5" customHeight="1">
      <c r="A29" s="43"/>
      <c r="B29" s="80"/>
      <c r="C29" s="51"/>
      <c r="D29" s="52"/>
      <c r="H29" s="5">
        <v>26</v>
      </c>
      <c r="I29" s="28">
        <v>3129</v>
      </c>
      <c r="J29" s="29">
        <v>2636</v>
      </c>
      <c r="K29" s="6">
        <f t="shared" si="0"/>
        <v>5765</v>
      </c>
    </row>
    <row r="30" spans="1:11" ht="13.5" customHeight="1">
      <c r="A30" s="76">
        <f>(SUMPRODUCT($H$3:$H$105,I3:I105)+103*I106)/SUM(I3:I106)+0.5</f>
        <v>44.72838168150164</v>
      </c>
      <c r="B30" s="74">
        <f>(SUMPRODUCT($H$3:$H$105,J3:J105)+103*J106)/SUM(J3:J106)+0.5</f>
        <v>47.50369044359985</v>
      </c>
      <c r="C30" s="87">
        <f>(SUMPRODUCT($H$3:$H$105,I3:I105)+SUMPRODUCT(H3:H105,J3:J105)+103*SUM(I106:J106))/SUM(I3:J106)+0.5</f>
        <v>46.11452802647981</v>
      </c>
      <c r="D30" s="88"/>
      <c r="H30" s="5">
        <v>27</v>
      </c>
      <c r="I30" s="28">
        <v>2987</v>
      </c>
      <c r="J30" s="29">
        <v>2570</v>
      </c>
      <c r="K30" s="6">
        <f t="shared" si="0"/>
        <v>5557</v>
      </c>
    </row>
    <row r="31" spans="1:11" ht="13.5" customHeight="1" thickBot="1">
      <c r="A31" s="77"/>
      <c r="B31" s="75"/>
      <c r="C31" s="89"/>
      <c r="D31" s="90"/>
      <c r="H31" s="5">
        <v>28</v>
      </c>
      <c r="I31" s="28">
        <v>2854</v>
      </c>
      <c r="J31" s="29">
        <v>2494</v>
      </c>
      <c r="K31" s="6">
        <f t="shared" si="0"/>
        <v>5348</v>
      </c>
    </row>
    <row r="32" spans="8:11" ht="13.5" customHeight="1">
      <c r="H32" s="8">
        <v>29</v>
      </c>
      <c r="I32" s="30">
        <v>3009</v>
      </c>
      <c r="J32" s="31">
        <v>2719</v>
      </c>
      <c r="K32" s="9">
        <f t="shared" si="0"/>
        <v>5728</v>
      </c>
    </row>
    <row r="33" spans="8:11" ht="13.5" customHeight="1">
      <c r="H33" s="12">
        <v>30</v>
      </c>
      <c r="I33" s="34">
        <v>2916</v>
      </c>
      <c r="J33" s="35">
        <v>2576</v>
      </c>
      <c r="K33" s="13">
        <f t="shared" si="0"/>
        <v>5492</v>
      </c>
    </row>
    <row r="34" spans="1:11" ht="13.5" customHeight="1">
      <c r="A34" s="46" t="s">
        <v>12</v>
      </c>
      <c r="B34" s="46"/>
      <c r="C34" s="46"/>
      <c r="D34" s="17"/>
      <c r="H34" s="5">
        <v>31</v>
      </c>
      <c r="I34" s="28">
        <v>2953</v>
      </c>
      <c r="J34" s="29">
        <v>2676</v>
      </c>
      <c r="K34" s="6">
        <f t="shared" si="0"/>
        <v>5629</v>
      </c>
    </row>
    <row r="35" spans="1:11" ht="13.5" customHeight="1" thickBot="1">
      <c r="A35" s="47"/>
      <c r="B35" s="47"/>
      <c r="C35" s="48"/>
      <c r="D35" s="2" t="s">
        <v>2</v>
      </c>
      <c r="H35" s="5">
        <v>32</v>
      </c>
      <c r="I35" s="28">
        <v>3062</v>
      </c>
      <c r="J35" s="29">
        <v>2749</v>
      </c>
      <c r="K35" s="6">
        <f t="shared" si="0"/>
        <v>5811</v>
      </c>
    </row>
    <row r="36" spans="1:11" ht="13.5" customHeight="1">
      <c r="A36" s="42" t="s">
        <v>9</v>
      </c>
      <c r="B36" s="79" t="s">
        <v>10</v>
      </c>
      <c r="C36" s="49" t="s">
        <v>5</v>
      </c>
      <c r="D36" s="81"/>
      <c r="E36" s="61" t="s">
        <v>13</v>
      </c>
      <c r="F36" s="62"/>
      <c r="H36" s="5">
        <v>33</v>
      </c>
      <c r="I36" s="28">
        <v>3180</v>
      </c>
      <c r="J36" s="29">
        <v>2771</v>
      </c>
      <c r="K36" s="6">
        <f t="shared" si="0"/>
        <v>5951</v>
      </c>
    </row>
    <row r="37" spans="1:11" ht="13.5" customHeight="1">
      <c r="A37" s="43"/>
      <c r="B37" s="80"/>
      <c r="C37" s="51"/>
      <c r="D37" s="82"/>
      <c r="E37" s="63"/>
      <c r="F37" s="64"/>
      <c r="H37" s="15">
        <v>34</v>
      </c>
      <c r="I37" s="36">
        <v>3203</v>
      </c>
      <c r="J37" s="37">
        <v>2930</v>
      </c>
      <c r="K37" s="16">
        <f t="shared" si="0"/>
        <v>6133</v>
      </c>
    </row>
    <row r="38" spans="1:11" ht="13.5" customHeight="1">
      <c r="A38" s="99">
        <f>SUM($I$3:$I$17)</f>
        <v>34262</v>
      </c>
      <c r="B38" s="101">
        <f>SUM($J$3:$J$17)</f>
        <v>32335</v>
      </c>
      <c r="C38" s="103">
        <f>A38+B38</f>
        <v>66597</v>
      </c>
      <c r="D38" s="104"/>
      <c r="E38" s="95">
        <f>C38/$C$22</f>
        <v>0.11825885294399677</v>
      </c>
      <c r="F38" s="96"/>
      <c r="H38" s="10">
        <v>35</v>
      </c>
      <c r="I38" s="32">
        <v>3345</v>
      </c>
      <c r="J38" s="33">
        <v>2983</v>
      </c>
      <c r="K38" s="11">
        <f t="shared" si="0"/>
        <v>6328</v>
      </c>
    </row>
    <row r="39" spans="1:11" ht="13.5" customHeight="1" thickBot="1">
      <c r="A39" s="100"/>
      <c r="B39" s="102"/>
      <c r="C39" s="105"/>
      <c r="D39" s="106"/>
      <c r="E39" s="97"/>
      <c r="F39" s="98"/>
      <c r="H39" s="5">
        <v>36</v>
      </c>
      <c r="I39" s="28">
        <v>3264</v>
      </c>
      <c r="J39" s="29">
        <v>3164</v>
      </c>
      <c r="K39" s="6">
        <f t="shared" si="0"/>
        <v>6428</v>
      </c>
    </row>
    <row r="40" spans="8:11" ht="13.5" customHeight="1">
      <c r="H40" s="5">
        <v>37</v>
      </c>
      <c r="I40" s="28">
        <v>3437</v>
      </c>
      <c r="J40" s="29">
        <v>3156</v>
      </c>
      <c r="K40" s="6">
        <f t="shared" si="0"/>
        <v>6593</v>
      </c>
    </row>
    <row r="41" spans="1:11" ht="13.5" customHeight="1">
      <c r="A41" s="46" t="s">
        <v>14</v>
      </c>
      <c r="B41" s="46"/>
      <c r="C41" s="46"/>
      <c r="H41" s="5">
        <v>38</v>
      </c>
      <c r="I41" s="28">
        <v>3685</v>
      </c>
      <c r="J41" s="29">
        <v>3406</v>
      </c>
      <c r="K41" s="6">
        <f t="shared" si="0"/>
        <v>7091</v>
      </c>
    </row>
    <row r="42" spans="1:11" ht="13.5" customHeight="1" thickBot="1">
      <c r="A42" s="47"/>
      <c r="B42" s="47"/>
      <c r="C42" s="48"/>
      <c r="H42" s="8">
        <v>39</v>
      </c>
      <c r="I42" s="30">
        <v>3825</v>
      </c>
      <c r="J42" s="31">
        <v>3455</v>
      </c>
      <c r="K42" s="9">
        <f t="shared" si="0"/>
        <v>7280</v>
      </c>
    </row>
    <row r="43" spans="1:11" ht="13.5" customHeight="1">
      <c r="A43" s="42" t="s">
        <v>9</v>
      </c>
      <c r="B43" s="79" t="s">
        <v>10</v>
      </c>
      <c r="C43" s="49" t="s">
        <v>5</v>
      </c>
      <c r="D43" s="81"/>
      <c r="E43" s="61" t="s">
        <v>13</v>
      </c>
      <c r="F43" s="62"/>
      <c r="H43" s="12">
        <v>40</v>
      </c>
      <c r="I43" s="34">
        <v>3908</v>
      </c>
      <c r="J43" s="35">
        <v>3581</v>
      </c>
      <c r="K43" s="13">
        <f t="shared" si="0"/>
        <v>7489</v>
      </c>
    </row>
    <row r="44" spans="1:11" ht="13.5" customHeight="1">
      <c r="A44" s="43"/>
      <c r="B44" s="80"/>
      <c r="C44" s="51"/>
      <c r="D44" s="82"/>
      <c r="E44" s="63"/>
      <c r="F44" s="64"/>
      <c r="H44" s="5">
        <v>41</v>
      </c>
      <c r="I44" s="28">
        <v>3885</v>
      </c>
      <c r="J44" s="29">
        <v>3656</v>
      </c>
      <c r="K44" s="6">
        <f t="shared" si="0"/>
        <v>7541</v>
      </c>
    </row>
    <row r="45" spans="1:11" ht="13.5" customHeight="1">
      <c r="A45" s="99">
        <f>SUM($I$18:$I$67)</f>
        <v>181010</v>
      </c>
      <c r="B45" s="101">
        <f>SUM($J$18:$J$67)</f>
        <v>167183</v>
      </c>
      <c r="C45" s="103">
        <f>A45+B45</f>
        <v>348193</v>
      </c>
      <c r="D45" s="104"/>
      <c r="E45" s="95">
        <f>C45/$C$22</f>
        <v>0.6182996949281359</v>
      </c>
      <c r="F45" s="96"/>
      <c r="H45" s="5">
        <v>42</v>
      </c>
      <c r="I45" s="28">
        <v>4304</v>
      </c>
      <c r="J45" s="29">
        <v>3882</v>
      </c>
      <c r="K45" s="6">
        <f t="shared" si="0"/>
        <v>8186</v>
      </c>
    </row>
    <row r="46" spans="1:11" ht="13.5" customHeight="1" thickBot="1">
      <c r="A46" s="100"/>
      <c r="B46" s="102"/>
      <c r="C46" s="105"/>
      <c r="D46" s="106"/>
      <c r="E46" s="97"/>
      <c r="F46" s="98"/>
      <c r="H46" s="5">
        <v>43</v>
      </c>
      <c r="I46" s="28">
        <v>4346</v>
      </c>
      <c r="J46" s="29">
        <v>4164</v>
      </c>
      <c r="K46" s="6">
        <f t="shared" si="0"/>
        <v>8510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4717</v>
      </c>
      <c r="J47" s="37">
        <v>4420</v>
      </c>
      <c r="K47" s="16">
        <f t="shared" si="0"/>
        <v>9137</v>
      </c>
    </row>
    <row r="48" spans="1:11" ht="13.5" customHeight="1">
      <c r="A48" s="46" t="s">
        <v>15</v>
      </c>
      <c r="B48" s="46"/>
      <c r="C48" s="46"/>
      <c r="D48" s="19"/>
      <c r="E48" s="20"/>
      <c r="F48" s="20"/>
      <c r="H48" s="10">
        <v>45</v>
      </c>
      <c r="I48" s="32">
        <v>4914</v>
      </c>
      <c r="J48" s="33">
        <v>4605</v>
      </c>
      <c r="K48" s="11">
        <f t="shared" si="0"/>
        <v>9519</v>
      </c>
    </row>
    <row r="49" spans="1:11" ht="13.5" customHeight="1" thickBot="1">
      <c r="A49" s="47"/>
      <c r="B49" s="47"/>
      <c r="C49" s="48"/>
      <c r="H49" s="5">
        <v>46</v>
      </c>
      <c r="I49" s="28">
        <v>4852</v>
      </c>
      <c r="J49" s="29">
        <v>4494</v>
      </c>
      <c r="K49" s="6">
        <f t="shared" si="0"/>
        <v>9346</v>
      </c>
    </row>
    <row r="50" spans="1:11" ht="13.5" customHeight="1">
      <c r="A50" s="42" t="s">
        <v>9</v>
      </c>
      <c r="B50" s="79" t="s">
        <v>10</v>
      </c>
      <c r="C50" s="49" t="s">
        <v>5</v>
      </c>
      <c r="D50" s="81"/>
      <c r="E50" s="61" t="s">
        <v>13</v>
      </c>
      <c r="F50" s="62"/>
      <c r="H50" s="5">
        <v>47</v>
      </c>
      <c r="I50" s="28">
        <v>4706</v>
      </c>
      <c r="J50" s="29">
        <v>4408</v>
      </c>
      <c r="K50" s="6">
        <f t="shared" si="0"/>
        <v>9114</v>
      </c>
    </row>
    <row r="51" spans="1:11" ht="13.5" customHeight="1">
      <c r="A51" s="43"/>
      <c r="B51" s="80"/>
      <c r="C51" s="51"/>
      <c r="D51" s="82"/>
      <c r="E51" s="63"/>
      <c r="F51" s="64"/>
      <c r="H51" s="5">
        <v>48</v>
      </c>
      <c r="I51" s="28">
        <v>4643</v>
      </c>
      <c r="J51" s="29">
        <v>4284</v>
      </c>
      <c r="K51" s="6">
        <f t="shared" si="0"/>
        <v>8927</v>
      </c>
    </row>
    <row r="52" spans="1:11" ht="13.5" customHeight="1">
      <c r="A52" s="99">
        <f>SUM($I$68:$I$106)</f>
        <v>66607</v>
      </c>
      <c r="B52" s="101">
        <f>SUM($J$68:$J$106)</f>
        <v>81749</v>
      </c>
      <c r="C52" s="103">
        <f>A52+B52</f>
        <v>148356</v>
      </c>
      <c r="D52" s="104"/>
      <c r="E52" s="95">
        <f>C52/$C$22</f>
        <v>0.26344145212786735</v>
      </c>
      <c r="F52" s="96"/>
      <c r="H52" s="8">
        <v>49</v>
      </c>
      <c r="I52" s="30">
        <v>4711</v>
      </c>
      <c r="J52" s="31">
        <v>4345</v>
      </c>
      <c r="K52" s="9">
        <f t="shared" si="0"/>
        <v>9056</v>
      </c>
    </row>
    <row r="53" spans="1:11" ht="13.5" customHeight="1" thickBot="1">
      <c r="A53" s="100"/>
      <c r="B53" s="102"/>
      <c r="C53" s="105"/>
      <c r="D53" s="106"/>
      <c r="E53" s="97"/>
      <c r="F53" s="98"/>
      <c r="H53" s="12">
        <v>50</v>
      </c>
      <c r="I53" s="34">
        <v>4515</v>
      </c>
      <c r="J53" s="35">
        <v>4121</v>
      </c>
      <c r="K53" s="13">
        <f t="shared" si="0"/>
        <v>8636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4173</v>
      </c>
      <c r="J54" s="29">
        <v>3762</v>
      </c>
      <c r="K54" s="6">
        <f t="shared" si="0"/>
        <v>7935</v>
      </c>
    </row>
    <row r="55" spans="2:11" ht="13.5" customHeight="1">
      <c r="B55" s="107" t="s">
        <v>17</v>
      </c>
      <c r="C55" s="107"/>
      <c r="D55" s="107"/>
      <c r="E55" s="107"/>
      <c r="F55" s="107"/>
      <c r="G55" s="21"/>
      <c r="H55" s="5">
        <v>52</v>
      </c>
      <c r="I55" s="28">
        <v>3921</v>
      </c>
      <c r="J55" s="29">
        <v>3591</v>
      </c>
      <c r="K55" s="6">
        <f t="shared" si="0"/>
        <v>7512</v>
      </c>
    </row>
    <row r="56" spans="1:11" ht="13.5" customHeight="1">
      <c r="A56" s="111"/>
      <c r="B56" s="109"/>
      <c r="C56" s="109"/>
      <c r="D56" s="108" t="s">
        <v>10</v>
      </c>
      <c r="E56" s="109"/>
      <c r="F56" s="109"/>
      <c r="G56" s="110"/>
      <c r="H56" s="5">
        <v>53</v>
      </c>
      <c r="I56" s="28">
        <v>4228</v>
      </c>
      <c r="J56" s="29">
        <v>3893</v>
      </c>
      <c r="K56" s="6">
        <f t="shared" si="0"/>
        <v>8121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3849</v>
      </c>
      <c r="J57" s="37">
        <v>3584</v>
      </c>
      <c r="K57" s="16">
        <f t="shared" si="0"/>
        <v>7433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3714</v>
      </c>
      <c r="J58" s="33">
        <v>3527</v>
      </c>
      <c r="K58" s="11">
        <f t="shared" si="0"/>
        <v>7241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3364</v>
      </c>
      <c r="J59" s="29">
        <v>3252</v>
      </c>
      <c r="K59" s="6">
        <f t="shared" si="0"/>
        <v>6616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3334</v>
      </c>
      <c r="J60" s="29">
        <v>3225</v>
      </c>
      <c r="K60" s="6">
        <f t="shared" si="0"/>
        <v>6559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3247</v>
      </c>
      <c r="J61" s="29">
        <v>3170</v>
      </c>
      <c r="K61" s="6">
        <f t="shared" si="0"/>
        <v>6417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3293</v>
      </c>
      <c r="J62" s="31">
        <v>3042</v>
      </c>
      <c r="K62" s="9">
        <f t="shared" si="0"/>
        <v>6335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3020</v>
      </c>
      <c r="J63" s="35">
        <v>2965</v>
      </c>
      <c r="K63" s="13">
        <f t="shared" si="0"/>
        <v>5985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3000</v>
      </c>
      <c r="J64" s="29">
        <v>3057</v>
      </c>
      <c r="K64" s="6">
        <f t="shared" si="0"/>
        <v>6057</v>
      </c>
    </row>
    <row r="65" spans="3:11" ht="13.5" customHeight="1">
      <c r="C65" s="112">
        <v>90</v>
      </c>
      <c r="D65" s="21"/>
      <c r="E65" s="21"/>
      <c r="F65" s="21"/>
      <c r="G65" s="21"/>
      <c r="H65" s="5">
        <v>62</v>
      </c>
      <c r="I65" s="28">
        <v>3100</v>
      </c>
      <c r="J65" s="29">
        <v>3187</v>
      </c>
      <c r="K65" s="6">
        <f t="shared" si="0"/>
        <v>6287</v>
      </c>
    </row>
    <row r="66" spans="3:11" ht="13.5" customHeight="1">
      <c r="C66" s="112"/>
      <c r="D66" s="21"/>
      <c r="E66" s="21"/>
      <c r="F66" s="21"/>
      <c r="G66" s="21"/>
      <c r="H66" s="5">
        <v>63</v>
      </c>
      <c r="I66" s="28">
        <v>3170</v>
      </c>
      <c r="J66" s="29">
        <v>3201</v>
      </c>
      <c r="K66" s="6">
        <f t="shared" si="0"/>
        <v>6371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3096</v>
      </c>
      <c r="J67" s="37">
        <v>3331</v>
      </c>
      <c r="K67" s="16">
        <f t="shared" si="0"/>
        <v>6427</v>
      </c>
    </row>
    <row r="68" spans="3:11" ht="13.5" customHeight="1">
      <c r="C68" s="14" t="s">
        <v>16</v>
      </c>
      <c r="D68" s="21"/>
      <c r="E68" s="21"/>
      <c r="F68" s="21"/>
      <c r="G68" s="21"/>
      <c r="H68" s="10">
        <v>65</v>
      </c>
      <c r="I68" s="32">
        <v>3406</v>
      </c>
      <c r="J68" s="33">
        <v>3565</v>
      </c>
      <c r="K68" s="11">
        <f aca="true" t="shared" si="1" ref="K68:K106">I68+J68</f>
        <v>6971</v>
      </c>
    </row>
    <row r="69" spans="3:11" ht="13.5" customHeight="1">
      <c r="C69" s="112">
        <v>80</v>
      </c>
      <c r="D69" s="21"/>
      <c r="E69" s="21"/>
      <c r="F69" s="21"/>
      <c r="G69" s="21"/>
      <c r="H69" s="5">
        <v>66</v>
      </c>
      <c r="I69" s="28">
        <v>3500</v>
      </c>
      <c r="J69" s="29">
        <v>3840</v>
      </c>
      <c r="K69" s="6">
        <f t="shared" si="1"/>
        <v>7340</v>
      </c>
    </row>
    <row r="70" spans="3:11" ht="13.5" customHeight="1">
      <c r="C70" s="112"/>
      <c r="D70" s="21"/>
      <c r="E70" s="21"/>
      <c r="F70" s="21"/>
      <c r="G70" s="21"/>
      <c r="H70" s="5">
        <v>67</v>
      </c>
      <c r="I70" s="28">
        <v>3841</v>
      </c>
      <c r="J70" s="29">
        <v>4063</v>
      </c>
      <c r="K70" s="6">
        <f t="shared" si="1"/>
        <v>7904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4264</v>
      </c>
      <c r="J71" s="29">
        <v>4403</v>
      </c>
      <c r="K71" s="6">
        <f t="shared" si="1"/>
        <v>8667</v>
      </c>
    </row>
    <row r="72" spans="3:11" ht="13.5" customHeight="1">
      <c r="C72" s="14" t="s">
        <v>16</v>
      </c>
      <c r="D72" s="21"/>
      <c r="E72" s="21"/>
      <c r="F72" s="21"/>
      <c r="G72" s="21"/>
      <c r="H72" s="8">
        <v>69</v>
      </c>
      <c r="I72" s="30">
        <v>4298</v>
      </c>
      <c r="J72" s="31">
        <v>4673</v>
      </c>
      <c r="K72" s="9">
        <f t="shared" si="1"/>
        <v>8971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4501</v>
      </c>
      <c r="J73" s="35">
        <v>4971</v>
      </c>
      <c r="K73" s="13">
        <f t="shared" si="1"/>
        <v>9472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3849</v>
      </c>
      <c r="J74" s="29">
        <v>4233</v>
      </c>
      <c r="K74" s="6">
        <f t="shared" si="1"/>
        <v>8082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2434</v>
      </c>
      <c r="J75" s="29">
        <v>2796</v>
      </c>
      <c r="K75" s="6">
        <f t="shared" si="1"/>
        <v>5230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2884</v>
      </c>
      <c r="J76" s="29">
        <v>3306</v>
      </c>
      <c r="K76" s="6">
        <f t="shared" si="1"/>
        <v>6190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3523</v>
      </c>
      <c r="J77" s="37">
        <v>4019</v>
      </c>
      <c r="K77" s="16">
        <f t="shared" si="1"/>
        <v>7542</v>
      </c>
    </row>
    <row r="78" spans="3:11" ht="13.5" customHeight="1">
      <c r="C78" s="112">
        <v>60</v>
      </c>
      <c r="D78" s="21"/>
      <c r="E78" s="21"/>
      <c r="F78" s="21"/>
      <c r="G78" s="21"/>
      <c r="H78" s="10">
        <v>75</v>
      </c>
      <c r="I78" s="32">
        <v>3207</v>
      </c>
      <c r="J78" s="33">
        <v>3689</v>
      </c>
      <c r="K78" s="11">
        <f t="shared" si="1"/>
        <v>6896</v>
      </c>
    </row>
    <row r="79" spans="3:11" ht="13.5" customHeight="1">
      <c r="C79" s="112"/>
      <c r="D79" s="21"/>
      <c r="E79" s="21"/>
      <c r="F79" s="21"/>
      <c r="G79" s="21"/>
      <c r="H79" s="5">
        <v>76</v>
      </c>
      <c r="I79" s="28">
        <v>3213</v>
      </c>
      <c r="J79" s="29">
        <v>3709</v>
      </c>
      <c r="K79" s="6">
        <f t="shared" si="1"/>
        <v>6922</v>
      </c>
    </row>
    <row r="80" spans="3:11" ht="13.5" customHeight="1">
      <c r="C80" s="14" t="s">
        <v>16</v>
      </c>
      <c r="D80" s="21"/>
      <c r="E80" s="21"/>
      <c r="F80" s="21"/>
      <c r="G80" s="21"/>
      <c r="H80" s="5">
        <v>77</v>
      </c>
      <c r="I80" s="28">
        <v>2941</v>
      </c>
      <c r="J80" s="29">
        <v>3383</v>
      </c>
      <c r="K80" s="6">
        <f t="shared" si="1"/>
        <v>6324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2647</v>
      </c>
      <c r="J81" s="29">
        <v>3088</v>
      </c>
      <c r="K81" s="6">
        <f t="shared" si="1"/>
        <v>5735</v>
      </c>
    </row>
    <row r="82" spans="3:11" ht="13.5" customHeight="1">
      <c r="C82" s="112">
        <v>50</v>
      </c>
      <c r="D82" s="21"/>
      <c r="E82" s="21"/>
      <c r="F82" s="21"/>
      <c r="G82" s="21"/>
      <c r="H82" s="8">
        <v>79</v>
      </c>
      <c r="I82" s="30">
        <v>2183</v>
      </c>
      <c r="J82" s="31">
        <v>2618</v>
      </c>
      <c r="K82" s="9">
        <f t="shared" si="1"/>
        <v>4801</v>
      </c>
    </row>
    <row r="83" spans="3:11" ht="13.5" customHeight="1">
      <c r="C83" s="112"/>
      <c r="D83" s="21"/>
      <c r="E83" s="21"/>
      <c r="F83" s="21"/>
      <c r="G83" s="21"/>
      <c r="H83" s="12">
        <v>80</v>
      </c>
      <c r="I83" s="34">
        <v>2320</v>
      </c>
      <c r="J83" s="35">
        <v>2756</v>
      </c>
      <c r="K83" s="13">
        <f t="shared" si="1"/>
        <v>5076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2026</v>
      </c>
      <c r="J84" s="29">
        <v>2585</v>
      </c>
      <c r="K84" s="6">
        <f t="shared" si="1"/>
        <v>4611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1960</v>
      </c>
      <c r="J85" s="29">
        <v>2547</v>
      </c>
      <c r="K85" s="6">
        <f t="shared" si="1"/>
        <v>4507</v>
      </c>
    </row>
    <row r="86" spans="3:11" ht="13.5" customHeight="1">
      <c r="C86" s="112">
        <v>40</v>
      </c>
      <c r="D86" s="21"/>
      <c r="E86" s="21"/>
      <c r="F86" s="21"/>
      <c r="G86" s="21"/>
      <c r="H86" s="5">
        <v>83</v>
      </c>
      <c r="I86" s="28">
        <v>1702</v>
      </c>
      <c r="J86" s="29">
        <v>2222</v>
      </c>
      <c r="K86" s="6">
        <f t="shared" si="1"/>
        <v>3924</v>
      </c>
    </row>
    <row r="87" spans="3:11" ht="13.5" customHeight="1">
      <c r="C87" s="112"/>
      <c r="D87" s="21"/>
      <c r="E87" s="21"/>
      <c r="F87" s="21"/>
      <c r="G87" s="21"/>
      <c r="H87" s="15">
        <v>84</v>
      </c>
      <c r="I87" s="36">
        <v>1462</v>
      </c>
      <c r="J87" s="37">
        <v>2037</v>
      </c>
      <c r="K87" s="16">
        <f t="shared" si="1"/>
        <v>3499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1246</v>
      </c>
      <c r="J88" s="33">
        <v>1976</v>
      </c>
      <c r="K88" s="11">
        <f t="shared" si="1"/>
        <v>3222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1116</v>
      </c>
      <c r="J89" s="29">
        <v>1747</v>
      </c>
      <c r="K89" s="6">
        <f t="shared" si="1"/>
        <v>2863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896</v>
      </c>
      <c r="J90" s="29">
        <v>1589</v>
      </c>
      <c r="K90" s="6">
        <f t="shared" si="1"/>
        <v>2485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739</v>
      </c>
      <c r="J91" s="29">
        <v>1358</v>
      </c>
      <c r="K91" s="6">
        <f t="shared" si="1"/>
        <v>2097</v>
      </c>
    </row>
    <row r="92" spans="3:11" ht="13.5" customHeight="1">
      <c r="C92" s="14" t="s">
        <v>16</v>
      </c>
      <c r="D92" s="21"/>
      <c r="E92" s="21"/>
      <c r="F92" s="21"/>
      <c r="G92" s="21"/>
      <c r="H92" s="8">
        <v>89</v>
      </c>
      <c r="I92" s="30">
        <v>589</v>
      </c>
      <c r="J92" s="31">
        <v>1260</v>
      </c>
      <c r="K92" s="9">
        <f t="shared" si="1"/>
        <v>1849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525</v>
      </c>
      <c r="J93" s="35">
        <v>1077</v>
      </c>
      <c r="K93" s="13">
        <f t="shared" si="1"/>
        <v>1602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410</v>
      </c>
      <c r="J94" s="29">
        <v>920</v>
      </c>
      <c r="K94" s="6">
        <f t="shared" si="1"/>
        <v>1330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271</v>
      </c>
      <c r="J95" s="29">
        <v>841</v>
      </c>
      <c r="K95" s="6">
        <f t="shared" si="1"/>
        <v>1112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217</v>
      </c>
      <c r="J96" s="29">
        <v>609</v>
      </c>
      <c r="K96" s="6">
        <f t="shared" si="1"/>
        <v>826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140</v>
      </c>
      <c r="J97" s="31">
        <v>458</v>
      </c>
      <c r="K97" s="9">
        <f t="shared" si="1"/>
        <v>598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121</v>
      </c>
      <c r="J98" s="35">
        <v>393</v>
      </c>
      <c r="K98" s="13">
        <f t="shared" si="1"/>
        <v>514</v>
      </c>
    </row>
    <row r="99" spans="3:11" ht="13.5" customHeight="1">
      <c r="C99" s="112">
        <v>10</v>
      </c>
      <c r="D99" s="21"/>
      <c r="E99" s="21"/>
      <c r="F99" s="21"/>
      <c r="G99" s="21"/>
      <c r="H99" s="5">
        <v>96</v>
      </c>
      <c r="I99" s="28">
        <v>76</v>
      </c>
      <c r="J99" s="29">
        <v>309</v>
      </c>
      <c r="K99" s="6">
        <f t="shared" si="1"/>
        <v>385</v>
      </c>
    </row>
    <row r="100" spans="3:11" ht="13.5" customHeight="1">
      <c r="C100" s="112"/>
      <c r="D100" s="21"/>
      <c r="E100" s="21"/>
      <c r="F100" s="21"/>
      <c r="G100" s="21"/>
      <c r="H100" s="5">
        <v>97</v>
      </c>
      <c r="I100" s="28">
        <v>30</v>
      </c>
      <c r="J100" s="29">
        <v>225</v>
      </c>
      <c r="K100" s="6">
        <f t="shared" si="1"/>
        <v>255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26</v>
      </c>
      <c r="J101" s="29">
        <v>161</v>
      </c>
      <c r="K101" s="6">
        <f t="shared" si="1"/>
        <v>187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14</v>
      </c>
      <c r="J102" s="31">
        <v>109</v>
      </c>
      <c r="K102" s="9">
        <f t="shared" si="1"/>
        <v>123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10</v>
      </c>
      <c r="J103" s="35">
        <v>77</v>
      </c>
      <c r="K103" s="13">
        <f t="shared" si="1"/>
        <v>87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9</v>
      </c>
      <c r="J104" s="29">
        <v>62</v>
      </c>
      <c r="K104" s="6">
        <f t="shared" si="1"/>
        <v>71</v>
      </c>
    </row>
    <row r="105" spans="3:11" ht="13.5" customHeight="1">
      <c r="C105" s="14" t="s">
        <v>18</v>
      </c>
      <c r="D105" s="21"/>
      <c r="E105" s="21"/>
      <c r="F105" s="21"/>
      <c r="G105" s="21"/>
      <c r="H105" s="5">
        <v>102</v>
      </c>
      <c r="I105" s="28">
        <v>3</v>
      </c>
      <c r="J105" s="29">
        <v>37</v>
      </c>
      <c r="K105" s="6">
        <f t="shared" si="1"/>
        <v>40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8</v>
      </c>
      <c r="J106" s="40">
        <v>38</v>
      </c>
      <c r="K106" s="41">
        <f t="shared" si="1"/>
        <v>46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A34:C35"/>
    <mergeCell ref="C28:D29"/>
    <mergeCell ref="A12:B13"/>
    <mergeCell ref="A14:B15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2018-07-13T02:56:52Z</dcterms:created>
  <dcterms:modified xsi:type="dcterms:W3CDTF">2018-07-13T02:57:06Z</dcterms:modified>
  <cp:category/>
  <cp:version/>
  <cp:contentType/>
  <cp:contentStatus/>
</cp:coreProperties>
</file>