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" yWindow="36" windowWidth="14652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<sst xmlns="http://schemas.openxmlformats.org/spreadsheetml/2006/main" count="40" uniqueCount="21">
  <si>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</si>
  <si>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</si>
  <si>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</si>
  <si>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</si>
  <si>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</si>
  <si>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</si>
  <si>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</si>
  <si>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</si>
  <si>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</si>
  <si>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</si>
  <si>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</si>
  <si>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</si>
  <si>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</si>
  <si>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</si>
  <si>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</si>
  <si>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</si>
  <si>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</si>
  <si>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</si>
  <si>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</si>
  <si>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</si>
  <si>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平成29年3月末日現在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</si>
</sst>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33"/>
          <c:y val="0.047"/>
          <c:w val="0.935"/>
          <c:h val="0.92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60867076"/>
        <c:axId val="10932773"/>
      </c:bar3DChart>
      <c:catAx>
        <c:axId val="60867076"/>
        <c:scaling>
          <c:orientation val="minMax"/>
        </c:scaling>
        <c:axPos val="l"/>
        <c:delete val="1"/>
        <c:majorTickMark val="out"/>
        <c:minorTickMark val="none"/>
        <c:tickLblPos val="none"/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7"/>
          <c:y val="0.05675"/>
          <c:w val="0.933"/>
          <c:h val="0.907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31286094"/>
        <c:axId val="13139391"/>
      </c:bar3DChart>
      <c:catAx>
        <c:axId val="31286094"/>
        <c:scaling>
          <c:orientation val="minMax"/>
        </c:scaling>
        <c:axPos val="r"/>
        <c:delete val="1"/>
        <c:majorTickMark val="out"/>
        <c:minorTickMark val="none"/>
        <c:tickLblPos val="none"/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591675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63100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34500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Q24" sqref="Q24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2.7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1871</v>
      </c>
      <c r="J3" s="27">
        <v>1697</v>
      </c>
      <c r="K3" s="4">
        <f>I3+J3</f>
        <v>3568</v>
      </c>
    </row>
    <row r="4" spans="8:11" ht="13.5" customHeight="1">
      <c r="H4" s="5">
        <v>1</v>
      </c>
      <c r="I4" s="28">
        <v>2016</v>
      </c>
      <c r="J4" s="29">
        <v>1965</v>
      </c>
      <c r="K4" s="6">
        <f aca="true" t="shared" si="0" ref="K4:K67">I4+J4</f>
        <v>3981</v>
      </c>
    </row>
    <row r="5" spans="8:11" ht="13.5" customHeight="1">
      <c r="H5" s="5">
        <v>2</v>
      </c>
      <c r="I5" s="28">
        <v>2108</v>
      </c>
      <c r="J5" s="29">
        <v>1950</v>
      </c>
      <c r="K5" s="6">
        <f t="shared" si="0"/>
        <v>4058</v>
      </c>
    </row>
    <row r="6" spans="1:11" ht="13.5" customHeight="1">
      <c r="A6" s="73" t="s">
        <v>6</v>
      </c>
      <c r="B6" s="73"/>
      <c r="C6" s="7"/>
      <c r="H6" s="5">
        <v>3</v>
      </c>
      <c r="I6" s="28">
        <v>2142</v>
      </c>
      <c r="J6" s="29">
        <v>2012</v>
      </c>
      <c r="K6" s="6">
        <f t="shared" si="0"/>
        <v>4154</v>
      </c>
    </row>
    <row r="7" spans="1:11" ht="13.5" customHeight="1">
      <c r="A7" s="73"/>
      <c r="B7" s="73"/>
      <c r="C7" s="7"/>
      <c r="H7" s="8">
        <v>4</v>
      </c>
      <c r="I7" s="30">
        <v>2252</v>
      </c>
      <c r="J7" s="31">
        <v>2129</v>
      </c>
      <c r="K7" s="9">
        <f t="shared" si="0"/>
        <v>4381</v>
      </c>
    </row>
    <row r="8" spans="8:11" ht="13.5" customHeight="1">
      <c r="H8" s="10">
        <v>5</v>
      </c>
      <c r="I8" s="32">
        <v>2286</v>
      </c>
      <c r="J8" s="33">
        <v>2137</v>
      </c>
      <c r="K8" s="11">
        <f t="shared" si="0"/>
        <v>4423</v>
      </c>
    </row>
    <row r="9" spans="8:11" ht="13.5" customHeight="1">
      <c r="H9" s="5">
        <v>6</v>
      </c>
      <c r="I9" s="28">
        <v>2410</v>
      </c>
      <c r="J9" s="29">
        <v>2239</v>
      </c>
      <c r="K9" s="6">
        <f t="shared" si="0"/>
        <v>4649</v>
      </c>
    </row>
    <row r="10" spans="1:11" ht="13.5" customHeight="1">
      <c r="A10" s="78" t="s">
        <v>20</v>
      </c>
      <c r="B10" s="78"/>
      <c r="H10" s="5">
        <v>7</v>
      </c>
      <c r="I10" s="28">
        <v>2463</v>
      </c>
      <c r="J10" s="29">
        <v>2321</v>
      </c>
      <c r="K10" s="6">
        <f t="shared" si="0"/>
        <v>4784</v>
      </c>
    </row>
    <row r="11" spans="1:11" ht="13.5" customHeight="1" thickBot="1">
      <c r="A11" s="78"/>
      <c r="B11" s="78"/>
      <c r="H11" s="5">
        <v>8</v>
      </c>
      <c r="I11" s="28">
        <v>2392</v>
      </c>
      <c r="J11" s="29">
        <v>2396</v>
      </c>
      <c r="K11" s="6">
        <f t="shared" si="0"/>
        <v>4788</v>
      </c>
    </row>
    <row r="12" spans="1:11" ht="13.5" customHeight="1">
      <c r="A12" s="53" t="s">
        <v>7</v>
      </c>
      <c r="B12" s="54"/>
      <c r="H12" s="8">
        <v>9</v>
      </c>
      <c r="I12" s="30">
        <v>2493</v>
      </c>
      <c r="J12" s="31">
        <v>2394</v>
      </c>
      <c r="K12" s="9">
        <f t="shared" si="0"/>
        <v>4887</v>
      </c>
    </row>
    <row r="13" spans="1:11" ht="13.5" customHeight="1">
      <c r="A13" s="55"/>
      <c r="B13" s="56"/>
      <c r="H13" s="12">
        <v>10</v>
      </c>
      <c r="I13" s="34">
        <v>2566</v>
      </c>
      <c r="J13" s="35">
        <v>2374</v>
      </c>
      <c r="K13" s="13">
        <f t="shared" si="0"/>
        <v>4940</v>
      </c>
    </row>
    <row r="14" spans="1:11" ht="13.5" customHeight="1">
      <c r="A14" s="57" t="s">
        <v>8</v>
      </c>
      <c r="B14" s="58"/>
      <c r="H14" s="5">
        <v>11</v>
      </c>
      <c r="I14" s="28">
        <v>2453</v>
      </c>
      <c r="J14" s="29">
        <v>2326</v>
      </c>
      <c r="K14" s="6">
        <f t="shared" si="0"/>
        <v>4779</v>
      </c>
    </row>
    <row r="15" spans="1:11" ht="13.5" customHeight="1" thickBot="1">
      <c r="A15" s="59"/>
      <c r="B15" s="60"/>
      <c r="H15" s="5">
        <v>12</v>
      </c>
      <c r="I15" s="28">
        <v>2511</v>
      </c>
      <c r="J15" s="29">
        <v>2346</v>
      </c>
      <c r="K15" s="6">
        <f t="shared" si="0"/>
        <v>4857</v>
      </c>
    </row>
    <row r="16" spans="1:11" ht="13.5" customHeight="1">
      <c r="A16" s="14"/>
      <c r="B16" s="14"/>
      <c r="H16" s="5">
        <v>13</v>
      </c>
      <c r="I16" s="28">
        <v>2540</v>
      </c>
      <c r="J16" s="29">
        <v>2406</v>
      </c>
      <c r="K16" s="6">
        <f t="shared" si="0"/>
        <v>4946</v>
      </c>
    </row>
    <row r="17" spans="8:11" ht="13.5" customHeight="1">
      <c r="H17" s="15">
        <v>14</v>
      </c>
      <c r="I17" s="36">
        <v>2599</v>
      </c>
      <c r="J17" s="37">
        <v>2523</v>
      </c>
      <c r="K17" s="16">
        <f t="shared" si="0"/>
        <v>5122</v>
      </c>
    </row>
    <row r="18" spans="1:11" ht="13.5" customHeight="1">
      <c r="A18" s="46" t="s">
        <v>9</v>
      </c>
      <c r="B18" s="46"/>
      <c r="C18" s="46"/>
      <c r="H18" s="10">
        <v>15</v>
      </c>
      <c r="I18" s="32">
        <v>2680</v>
      </c>
      <c r="J18" s="33">
        <v>2564</v>
      </c>
      <c r="K18" s="11">
        <f t="shared" si="0"/>
        <v>5244</v>
      </c>
    </row>
    <row r="19" spans="1:11" ht="13.5" customHeight="1" thickBot="1">
      <c r="A19" s="47"/>
      <c r="B19" s="47"/>
      <c r="C19" s="48"/>
      <c r="H19" s="5">
        <v>16</v>
      </c>
      <c r="I19" s="28">
        <v>2699</v>
      </c>
      <c r="J19" s="29">
        <v>2569</v>
      </c>
      <c r="K19" s="6">
        <f t="shared" si="0"/>
        <v>5268</v>
      </c>
    </row>
    <row r="20" spans="1:11" ht="13.5" customHeight="1">
      <c r="A20" s="42" t="s">
        <v>10</v>
      </c>
      <c r="B20" s="44" t="s">
        <v>11</v>
      </c>
      <c r="C20" s="49" t="s">
        <v>5</v>
      </c>
      <c r="D20" s="50"/>
      <c r="H20" s="5">
        <v>17</v>
      </c>
      <c r="I20" s="28">
        <v>2744</v>
      </c>
      <c r="J20" s="29">
        <v>2550</v>
      </c>
      <c r="K20" s="6">
        <f t="shared" si="0"/>
        <v>5294</v>
      </c>
    </row>
    <row r="21" spans="1:11" ht="13.5" customHeight="1">
      <c r="A21" s="43"/>
      <c r="B21" s="45"/>
      <c r="C21" s="51"/>
      <c r="D21" s="52"/>
      <c r="H21" s="5">
        <v>18</v>
      </c>
      <c r="I21" s="28">
        <v>3276</v>
      </c>
      <c r="J21" s="29">
        <v>3025</v>
      </c>
      <c r="K21" s="6">
        <f t="shared" si="0"/>
        <v>6301</v>
      </c>
    </row>
    <row r="22" spans="1:11" ht="13.5" customHeight="1">
      <c r="A22" s="91">
        <f>SUM(I3:I106)</f>
        <v>281849</v>
      </c>
      <c r="B22" s="93">
        <f>SUM(J3:J106)</f>
        <v>280924</v>
      </c>
      <c r="C22" s="83">
        <f>SUM(K3:K106)</f>
        <v>562773</v>
      </c>
      <c r="D22" s="84"/>
      <c r="H22" s="8">
        <v>19</v>
      </c>
      <c r="I22" s="30">
        <v>3844</v>
      </c>
      <c r="J22" s="31">
        <v>3533</v>
      </c>
      <c r="K22" s="9">
        <f t="shared" si="0"/>
        <v>7377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4093</v>
      </c>
      <c r="J23" s="35">
        <v>3620</v>
      </c>
      <c r="K23" s="13">
        <f t="shared" si="0"/>
        <v>7713</v>
      </c>
    </row>
    <row r="24" spans="8:11" ht="13.5" customHeight="1">
      <c r="H24" s="5">
        <v>21</v>
      </c>
      <c r="I24" s="28">
        <v>4240</v>
      </c>
      <c r="J24" s="29">
        <v>3618</v>
      </c>
      <c r="K24" s="6">
        <f t="shared" si="0"/>
        <v>7858</v>
      </c>
    </row>
    <row r="25" spans="8:11" ht="13.5" customHeight="1">
      <c r="H25" s="5">
        <v>22</v>
      </c>
      <c r="I25" s="28">
        <v>3878</v>
      </c>
      <c r="J25" s="29">
        <v>3311</v>
      </c>
      <c r="K25" s="6">
        <f t="shared" si="0"/>
        <v>7189</v>
      </c>
    </row>
    <row r="26" spans="1:11" ht="13.5" customHeight="1">
      <c r="A26" s="46" t="s">
        <v>12</v>
      </c>
      <c r="B26" s="46"/>
      <c r="C26" s="46"/>
      <c r="H26" s="5">
        <v>23</v>
      </c>
      <c r="I26" s="28">
        <v>3597</v>
      </c>
      <c r="J26" s="29">
        <v>2987</v>
      </c>
      <c r="K26" s="6">
        <f t="shared" si="0"/>
        <v>6584</v>
      </c>
    </row>
    <row r="27" spans="1:11" ht="13.5" customHeight="1" thickBot="1">
      <c r="A27" s="47"/>
      <c r="B27" s="47"/>
      <c r="C27" s="48"/>
      <c r="H27" s="15">
        <v>24</v>
      </c>
      <c r="I27" s="36">
        <v>3343</v>
      </c>
      <c r="J27" s="37">
        <v>2884</v>
      </c>
      <c r="K27" s="16">
        <f t="shared" si="0"/>
        <v>6227</v>
      </c>
    </row>
    <row r="28" spans="1:11" ht="13.5" customHeight="1">
      <c r="A28" s="42" t="s">
        <v>10</v>
      </c>
      <c r="B28" s="79" t="s">
        <v>11</v>
      </c>
      <c r="C28" s="49" t="s">
        <v>5</v>
      </c>
      <c r="D28" s="50"/>
      <c r="H28" s="10">
        <v>25</v>
      </c>
      <c r="I28" s="32">
        <v>3197</v>
      </c>
      <c r="J28" s="33">
        <v>2775</v>
      </c>
      <c r="K28" s="11">
        <f t="shared" si="0"/>
        <v>5972</v>
      </c>
    </row>
    <row r="29" spans="1:11" ht="13.5" customHeight="1">
      <c r="A29" s="43"/>
      <c r="B29" s="80"/>
      <c r="C29" s="51"/>
      <c r="D29" s="52"/>
      <c r="H29" s="5">
        <v>26</v>
      </c>
      <c r="I29" s="28">
        <v>3046</v>
      </c>
      <c r="J29" s="29">
        <v>2650</v>
      </c>
      <c r="K29" s="6">
        <f t="shared" si="0"/>
        <v>5696</v>
      </c>
    </row>
    <row r="30" spans="1:11" ht="13.5" customHeight="1">
      <c r="A30" s="76">
        <f>(SUMPRODUCT($H$3:$H$105,I3:I105)+103*I106)/SUM(I3:I106)+0.5</f>
        <v>44.36999776476056</v>
      </c>
      <c r="B30" s="74">
        <f>(SUMPRODUCT($H$3:$H$105,J3:J105)+103*J106)/SUM(J3:J106)+0.5</f>
        <v>47.086763679856475</v>
      </c>
      <c r="C30" s="87">
        <f>(SUMPRODUCT($H$3:$H$105,I3:I105)+SUMPRODUCT(H3:H105,J3:J105)+103*SUM(I106:J106))/SUM(I3:J106)+0.5</f>
        <v>45.72614802060511</v>
      </c>
      <c r="D30" s="88"/>
      <c r="H30" s="5">
        <v>27</v>
      </c>
      <c r="I30" s="28">
        <v>3030</v>
      </c>
      <c r="J30" s="29">
        <v>2623</v>
      </c>
      <c r="K30" s="6">
        <f t="shared" si="0"/>
        <v>5653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3104</v>
      </c>
      <c r="J31" s="29">
        <v>2728</v>
      </c>
      <c r="K31" s="6">
        <f t="shared" si="0"/>
        <v>5832</v>
      </c>
    </row>
    <row r="32" spans="8:11" ht="13.5" customHeight="1">
      <c r="H32" s="8">
        <v>29</v>
      </c>
      <c r="I32" s="30">
        <v>2923</v>
      </c>
      <c r="J32" s="31">
        <v>2644</v>
      </c>
      <c r="K32" s="9">
        <f t="shared" si="0"/>
        <v>5567</v>
      </c>
    </row>
    <row r="33" spans="8:11" ht="13.5" customHeight="1">
      <c r="H33" s="12">
        <v>30</v>
      </c>
      <c r="I33" s="34">
        <v>2971</v>
      </c>
      <c r="J33" s="35">
        <v>2660</v>
      </c>
      <c r="K33" s="13">
        <f t="shared" si="0"/>
        <v>5631</v>
      </c>
    </row>
    <row r="34" spans="1:11" ht="13.5" customHeight="1">
      <c r="A34" s="46" t="s">
        <v>13</v>
      </c>
      <c r="B34" s="46"/>
      <c r="C34" s="46"/>
      <c r="D34" s="17"/>
      <c r="H34" s="5">
        <v>31</v>
      </c>
      <c r="I34" s="28">
        <v>3174</v>
      </c>
      <c r="J34" s="29">
        <v>2767</v>
      </c>
      <c r="K34" s="6">
        <f t="shared" si="0"/>
        <v>5941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3159</v>
      </c>
      <c r="J35" s="29">
        <v>2822</v>
      </c>
      <c r="K35" s="6">
        <f t="shared" si="0"/>
        <v>5981</v>
      </c>
    </row>
    <row r="36" spans="1:11" ht="13.5" customHeight="1">
      <c r="A36" s="42" t="s">
        <v>10</v>
      </c>
      <c r="B36" s="79" t="s">
        <v>11</v>
      </c>
      <c r="C36" s="49" t="s">
        <v>5</v>
      </c>
      <c r="D36" s="81"/>
      <c r="E36" s="61" t="s">
        <v>14</v>
      </c>
      <c r="F36" s="62"/>
      <c r="H36" s="5">
        <v>33</v>
      </c>
      <c r="I36" s="28">
        <v>3206</v>
      </c>
      <c r="J36" s="29">
        <v>2890</v>
      </c>
      <c r="K36" s="6">
        <f t="shared" si="0"/>
        <v>6096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3361</v>
      </c>
      <c r="J37" s="37">
        <v>3064</v>
      </c>
      <c r="K37" s="16">
        <f t="shared" si="0"/>
        <v>6425</v>
      </c>
    </row>
    <row r="38" spans="1:11" ht="13.5" customHeight="1">
      <c r="A38" s="99">
        <f>SUM($I$3:$I$17)</f>
        <v>35102</v>
      </c>
      <c r="B38" s="101">
        <f>SUM($J$3:$J$17)</f>
        <v>33215</v>
      </c>
      <c r="C38" s="103">
        <f>A38+B38</f>
        <v>68317</v>
      </c>
      <c r="D38" s="104"/>
      <c r="E38" s="95">
        <f>C38/$C$22</f>
        <v>0.12139352811879746</v>
      </c>
      <c r="F38" s="96"/>
      <c r="H38" s="10">
        <v>35</v>
      </c>
      <c r="I38" s="32">
        <v>3250</v>
      </c>
      <c r="J38" s="33">
        <v>3184</v>
      </c>
      <c r="K38" s="11">
        <f t="shared" si="0"/>
        <v>6434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3448</v>
      </c>
      <c r="J39" s="29">
        <v>3171</v>
      </c>
      <c r="K39" s="6">
        <f t="shared" si="0"/>
        <v>6619</v>
      </c>
    </row>
    <row r="40" spans="8:11" ht="13.5" customHeight="1">
      <c r="H40" s="5">
        <v>37</v>
      </c>
      <c r="I40" s="28">
        <v>3779</v>
      </c>
      <c r="J40" s="29">
        <v>3447</v>
      </c>
      <c r="K40" s="6">
        <f t="shared" si="0"/>
        <v>7226</v>
      </c>
    </row>
    <row r="41" spans="1:11" ht="13.5" customHeight="1">
      <c r="A41" s="46" t="s">
        <v>15</v>
      </c>
      <c r="B41" s="46"/>
      <c r="C41" s="46"/>
      <c r="H41" s="5">
        <v>38</v>
      </c>
      <c r="I41" s="28">
        <v>3845</v>
      </c>
      <c r="J41" s="29">
        <v>3552</v>
      </c>
      <c r="K41" s="6">
        <f t="shared" si="0"/>
        <v>7397</v>
      </c>
    </row>
    <row r="42" spans="1:11" ht="13.5" customHeight="1" thickBot="1">
      <c r="A42" s="47"/>
      <c r="B42" s="47"/>
      <c r="C42" s="48"/>
      <c r="H42" s="8">
        <v>39</v>
      </c>
      <c r="I42" s="30">
        <v>3966</v>
      </c>
      <c r="J42" s="31">
        <v>3642</v>
      </c>
      <c r="K42" s="9">
        <f t="shared" si="0"/>
        <v>7608</v>
      </c>
    </row>
    <row r="43" spans="1:11" ht="13.5" customHeight="1">
      <c r="A43" s="42" t="s">
        <v>10</v>
      </c>
      <c r="B43" s="79" t="s">
        <v>11</v>
      </c>
      <c r="C43" s="49" t="s">
        <v>5</v>
      </c>
      <c r="D43" s="81"/>
      <c r="E43" s="61" t="s">
        <v>14</v>
      </c>
      <c r="F43" s="62"/>
      <c r="H43" s="12">
        <v>40</v>
      </c>
      <c r="I43" s="34">
        <v>4010</v>
      </c>
      <c r="J43" s="35">
        <v>3650</v>
      </c>
      <c r="K43" s="13">
        <f t="shared" si="0"/>
        <v>7660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4316</v>
      </c>
      <c r="J44" s="29">
        <v>3894</v>
      </c>
      <c r="K44" s="6">
        <f t="shared" si="0"/>
        <v>8210</v>
      </c>
    </row>
    <row r="45" spans="1:11" ht="13.5" customHeight="1">
      <c r="A45" s="99">
        <f>SUM($I$18:$I$67)</f>
        <v>181454</v>
      </c>
      <c r="B45" s="101">
        <f>SUM($J$18:$J$67)</f>
        <v>167918</v>
      </c>
      <c r="C45" s="103">
        <f>A45+B45</f>
        <v>349372</v>
      </c>
      <c r="D45" s="104"/>
      <c r="E45" s="95">
        <f>C45/$C$22</f>
        <v>0.6208044806698261</v>
      </c>
      <c r="F45" s="96"/>
      <c r="H45" s="5">
        <v>42</v>
      </c>
      <c r="I45" s="28">
        <v>4377</v>
      </c>
      <c r="J45" s="29">
        <v>4252</v>
      </c>
      <c r="K45" s="6">
        <f t="shared" si="0"/>
        <v>8629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4858</v>
      </c>
      <c r="J46" s="29">
        <v>4455</v>
      </c>
      <c r="K46" s="6">
        <f t="shared" si="0"/>
        <v>9313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4821</v>
      </c>
      <c r="J47" s="37">
        <v>4559</v>
      </c>
      <c r="K47" s="16">
        <f t="shared" si="0"/>
        <v>9380</v>
      </c>
    </row>
    <row r="48" spans="1:11" ht="13.5" customHeight="1">
      <c r="A48" s="46" t="s">
        <v>16</v>
      </c>
      <c r="B48" s="46"/>
      <c r="C48" s="46"/>
      <c r="D48" s="19"/>
      <c r="E48" s="20"/>
      <c r="F48" s="20"/>
      <c r="H48" s="10">
        <v>45</v>
      </c>
      <c r="I48" s="32">
        <v>4913</v>
      </c>
      <c r="J48" s="33">
        <v>4497</v>
      </c>
      <c r="K48" s="11">
        <f t="shared" si="0"/>
        <v>9410</v>
      </c>
    </row>
    <row r="49" spans="1:11" ht="13.5" customHeight="1" thickBot="1">
      <c r="A49" s="47"/>
      <c r="B49" s="47"/>
      <c r="C49" s="48"/>
      <c r="H49" s="5">
        <v>46</v>
      </c>
      <c r="I49" s="28">
        <v>4645</v>
      </c>
      <c r="J49" s="29">
        <v>4337</v>
      </c>
      <c r="K49" s="6">
        <f t="shared" si="0"/>
        <v>8982</v>
      </c>
    </row>
    <row r="50" spans="1:11" ht="13.5" customHeight="1">
      <c r="A50" s="42" t="s">
        <v>10</v>
      </c>
      <c r="B50" s="79" t="s">
        <v>11</v>
      </c>
      <c r="C50" s="49" t="s">
        <v>5</v>
      </c>
      <c r="D50" s="81"/>
      <c r="E50" s="61" t="s">
        <v>14</v>
      </c>
      <c r="F50" s="62"/>
      <c r="H50" s="5">
        <v>47</v>
      </c>
      <c r="I50" s="28">
        <v>4653</v>
      </c>
      <c r="J50" s="29">
        <v>4290</v>
      </c>
      <c r="K50" s="6">
        <f t="shared" si="0"/>
        <v>8943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4641</v>
      </c>
      <c r="J51" s="29">
        <v>4310</v>
      </c>
      <c r="K51" s="6">
        <f t="shared" si="0"/>
        <v>8951</v>
      </c>
    </row>
    <row r="52" spans="1:11" ht="13.5" customHeight="1">
      <c r="A52" s="99">
        <f>SUM($I$68:$I$106)</f>
        <v>65293</v>
      </c>
      <c r="B52" s="101">
        <f>SUM($J$68:$J$106)</f>
        <v>79791</v>
      </c>
      <c r="C52" s="103">
        <f>A52+B52</f>
        <v>145084</v>
      </c>
      <c r="D52" s="104"/>
      <c r="E52" s="95">
        <f>C52/$C$22</f>
        <v>0.25780199121137654</v>
      </c>
      <c r="F52" s="96"/>
      <c r="H52" s="8">
        <v>49</v>
      </c>
      <c r="I52" s="30">
        <v>4492</v>
      </c>
      <c r="J52" s="31">
        <v>4098</v>
      </c>
      <c r="K52" s="9">
        <f t="shared" si="0"/>
        <v>8590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3886</v>
      </c>
      <c r="J53" s="35">
        <v>3465</v>
      </c>
      <c r="K53" s="13">
        <f t="shared" si="0"/>
        <v>7351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4145</v>
      </c>
      <c r="J54" s="29">
        <v>3814</v>
      </c>
      <c r="K54" s="6">
        <f t="shared" si="0"/>
        <v>7959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4182</v>
      </c>
      <c r="J55" s="29">
        <v>3850</v>
      </c>
      <c r="K55" s="6">
        <f t="shared" si="0"/>
        <v>8032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3812</v>
      </c>
      <c r="J56" s="29">
        <v>3566</v>
      </c>
      <c r="K56" s="6">
        <f t="shared" si="0"/>
        <v>7378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3598</v>
      </c>
      <c r="J57" s="37">
        <v>3447</v>
      </c>
      <c r="K57" s="16">
        <f t="shared" si="0"/>
        <v>7045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3398</v>
      </c>
      <c r="J58" s="33">
        <v>3227</v>
      </c>
      <c r="K58" s="11">
        <f t="shared" si="0"/>
        <v>6625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3324</v>
      </c>
      <c r="J59" s="29">
        <v>3231</v>
      </c>
      <c r="K59" s="6">
        <f t="shared" si="0"/>
        <v>6555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3302</v>
      </c>
      <c r="J60" s="29">
        <v>3127</v>
      </c>
      <c r="K60" s="6">
        <f t="shared" si="0"/>
        <v>6429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3257</v>
      </c>
      <c r="J61" s="29">
        <v>3003</v>
      </c>
      <c r="K61" s="6">
        <f t="shared" si="0"/>
        <v>6260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3019</v>
      </c>
      <c r="J62" s="31">
        <v>2969</v>
      </c>
      <c r="K62" s="9">
        <f t="shared" si="0"/>
        <v>5988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3017</v>
      </c>
      <c r="J63" s="35">
        <v>3063</v>
      </c>
      <c r="K63" s="13">
        <f t="shared" si="0"/>
        <v>6080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3116</v>
      </c>
      <c r="J64" s="29">
        <v>3246</v>
      </c>
      <c r="K64" s="6">
        <f t="shared" si="0"/>
        <v>6362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3182</v>
      </c>
      <c r="J65" s="29">
        <v>3230</v>
      </c>
      <c r="K65" s="6">
        <f t="shared" si="0"/>
        <v>6412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3192</v>
      </c>
      <c r="J66" s="29">
        <v>3390</v>
      </c>
      <c r="K66" s="6">
        <f t="shared" si="0"/>
        <v>6582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3445</v>
      </c>
      <c r="J67" s="37">
        <v>3668</v>
      </c>
      <c r="K67" s="16">
        <f t="shared" si="0"/>
        <v>7113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3574</v>
      </c>
      <c r="J68" s="33">
        <v>3850</v>
      </c>
      <c r="K68" s="11">
        <f aca="true" t="shared" si="1" ref="K68:K106">I68+J68</f>
        <v>7424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3894</v>
      </c>
      <c r="J69" s="29">
        <v>4154</v>
      </c>
      <c r="K69" s="6">
        <f t="shared" si="1"/>
        <v>8048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4493</v>
      </c>
      <c r="J70" s="29">
        <v>4538</v>
      </c>
      <c r="K70" s="6">
        <f t="shared" si="1"/>
        <v>9031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4382</v>
      </c>
      <c r="J71" s="29">
        <v>4720</v>
      </c>
      <c r="K71" s="6">
        <f t="shared" si="1"/>
        <v>9102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4563</v>
      </c>
      <c r="J72" s="31">
        <v>5037</v>
      </c>
      <c r="K72" s="9">
        <f t="shared" si="1"/>
        <v>9600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3468</v>
      </c>
      <c r="J73" s="35">
        <v>3743</v>
      </c>
      <c r="K73" s="13">
        <f t="shared" si="1"/>
        <v>7211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2539</v>
      </c>
      <c r="J74" s="29">
        <v>2902</v>
      </c>
      <c r="K74" s="6">
        <f t="shared" si="1"/>
        <v>5441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3104</v>
      </c>
      <c r="J75" s="29">
        <v>3448</v>
      </c>
      <c r="K75" s="6">
        <f t="shared" si="1"/>
        <v>6552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3582</v>
      </c>
      <c r="J76" s="29">
        <v>4059</v>
      </c>
      <c r="K76" s="6">
        <f t="shared" si="1"/>
        <v>7641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3195</v>
      </c>
      <c r="J77" s="37">
        <v>3695</v>
      </c>
      <c r="K77" s="16">
        <f t="shared" si="1"/>
        <v>6890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3311</v>
      </c>
      <c r="J78" s="33">
        <v>3687</v>
      </c>
      <c r="K78" s="11">
        <f t="shared" si="1"/>
        <v>6998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2999</v>
      </c>
      <c r="J79" s="29">
        <v>3431</v>
      </c>
      <c r="K79" s="6">
        <f t="shared" si="1"/>
        <v>6430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2640</v>
      </c>
      <c r="J80" s="29">
        <v>3022</v>
      </c>
      <c r="K80" s="6">
        <f t="shared" si="1"/>
        <v>5662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2283</v>
      </c>
      <c r="J81" s="29">
        <v>2634</v>
      </c>
      <c r="K81" s="6">
        <f t="shared" si="1"/>
        <v>4917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2434</v>
      </c>
      <c r="J82" s="31">
        <v>2822</v>
      </c>
      <c r="K82" s="9">
        <f t="shared" si="1"/>
        <v>5256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2109</v>
      </c>
      <c r="J83" s="35">
        <v>2631</v>
      </c>
      <c r="K83" s="13">
        <f t="shared" si="1"/>
        <v>4740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2088</v>
      </c>
      <c r="J84" s="29">
        <v>2547</v>
      </c>
      <c r="K84" s="6">
        <f t="shared" si="1"/>
        <v>4635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1767</v>
      </c>
      <c r="J85" s="29">
        <v>2256</v>
      </c>
      <c r="K85" s="6">
        <f t="shared" si="1"/>
        <v>4023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1527</v>
      </c>
      <c r="J86" s="29">
        <v>2116</v>
      </c>
      <c r="K86" s="6">
        <f t="shared" si="1"/>
        <v>3643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1384</v>
      </c>
      <c r="J87" s="37">
        <v>2013</v>
      </c>
      <c r="K87" s="16">
        <f t="shared" si="1"/>
        <v>3397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1159</v>
      </c>
      <c r="J88" s="33">
        <v>1813</v>
      </c>
      <c r="K88" s="11">
        <f t="shared" si="1"/>
        <v>2972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986</v>
      </c>
      <c r="J89" s="29">
        <v>1638</v>
      </c>
      <c r="K89" s="6">
        <f t="shared" si="1"/>
        <v>2624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843</v>
      </c>
      <c r="J90" s="29">
        <v>1485</v>
      </c>
      <c r="K90" s="6">
        <f t="shared" si="1"/>
        <v>2328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691</v>
      </c>
      <c r="J91" s="29">
        <v>1360</v>
      </c>
      <c r="K91" s="6">
        <f t="shared" si="1"/>
        <v>2051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590</v>
      </c>
      <c r="J92" s="31">
        <v>1152</v>
      </c>
      <c r="K92" s="9">
        <f t="shared" si="1"/>
        <v>1742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495</v>
      </c>
      <c r="J93" s="35">
        <v>1056</v>
      </c>
      <c r="K93" s="13">
        <f t="shared" si="1"/>
        <v>1551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330</v>
      </c>
      <c r="J94" s="29">
        <v>889</v>
      </c>
      <c r="K94" s="6">
        <f t="shared" si="1"/>
        <v>1219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264</v>
      </c>
      <c r="J95" s="29">
        <v>669</v>
      </c>
      <c r="K95" s="6">
        <f t="shared" si="1"/>
        <v>933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190</v>
      </c>
      <c r="J96" s="29">
        <v>578</v>
      </c>
      <c r="K96" s="6">
        <f t="shared" si="1"/>
        <v>768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156</v>
      </c>
      <c r="J97" s="31">
        <v>464</v>
      </c>
      <c r="K97" s="9">
        <f t="shared" si="1"/>
        <v>620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89</v>
      </c>
      <c r="J98" s="35">
        <v>396</v>
      </c>
      <c r="K98" s="13">
        <f t="shared" si="1"/>
        <v>485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45</v>
      </c>
      <c r="J99" s="29">
        <v>292</v>
      </c>
      <c r="K99" s="6">
        <f t="shared" si="1"/>
        <v>337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42</v>
      </c>
      <c r="J100" s="29">
        <v>216</v>
      </c>
      <c r="K100" s="6">
        <f t="shared" si="1"/>
        <v>258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23</v>
      </c>
      <c r="J101" s="29">
        <v>148</v>
      </c>
      <c r="K101" s="6">
        <f t="shared" si="1"/>
        <v>171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22</v>
      </c>
      <c r="J102" s="31">
        <v>116</v>
      </c>
      <c r="K102" s="9">
        <f t="shared" si="1"/>
        <v>138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14</v>
      </c>
      <c r="J103" s="35">
        <v>90</v>
      </c>
      <c r="K103" s="13">
        <f t="shared" si="1"/>
        <v>104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3</v>
      </c>
      <c r="J104" s="29">
        <v>48</v>
      </c>
      <c r="K104" s="6">
        <f t="shared" si="1"/>
        <v>51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8</v>
      </c>
      <c r="J105" s="29">
        <v>29</v>
      </c>
      <c r="K105" s="6">
        <f t="shared" si="1"/>
        <v>37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7</v>
      </c>
      <c r="J106" s="40">
        <v>47</v>
      </c>
      <c r="K106" s="41">
        <f t="shared" si="1"/>
        <v>54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3"/>
    </row>
    <row r="117" ht="12.75">
      <c r="H117" s="23"/>
    </row>
    <row r="118" ht="12.75">
      <c r="H118" s="23"/>
    </row>
    <row r="119" ht="12.75">
      <c r="H119" s="23"/>
    </row>
    <row r="120" ht="12.75">
      <c r="H120" s="23"/>
    </row>
    <row r="121" ht="12.75">
      <c r="H121" s="23"/>
    </row>
    <row r="122" ht="12.75">
      <c r="H122" s="23"/>
    </row>
    <row r="123" ht="12.75">
      <c r="H123" s="23"/>
    </row>
    <row r="124" ht="12.75">
      <c r="H124" s="23"/>
    </row>
    <row r="125" ht="12.75">
      <c r="H125" s="23"/>
    </row>
    <row r="126" ht="12.75">
      <c r="H126" s="23"/>
    </row>
    <row r="127" ht="12.75">
      <c r="H127" s="23"/>
    </row>
    <row r="128" ht="12.75">
      <c r="H128" s="23"/>
    </row>
    <row r="129" ht="12.75">
      <c r="H129" s="23"/>
    </row>
    <row r="130" ht="12.75">
      <c r="H130" s="23"/>
    </row>
    <row r="131" ht="12.75">
      <c r="H131" s="23"/>
    </row>
    <row r="132" ht="12.75">
      <c r="H132" s="23"/>
    </row>
    <row r="133" ht="12.75">
      <c r="H133" s="23"/>
    </row>
    <row r="134" ht="12.75">
      <c r="H134" s="23"/>
    </row>
    <row r="135" ht="12.75">
      <c r="H135" s="23"/>
    </row>
    <row r="136" ht="12.75">
      <c r="H136" s="23"/>
    </row>
    <row r="137" ht="12.75">
      <c r="H137" s="23"/>
    </row>
    <row r="138" ht="12.75">
      <c r="H138" s="23"/>
    </row>
    <row r="139" ht="12.75">
      <c r="H139" s="23"/>
    </row>
    <row r="140" ht="12.75">
      <c r="H140" s="23"/>
    </row>
    <row r="141" ht="12.75">
      <c r="H141" s="23"/>
    </row>
    <row r="142" ht="12.75">
      <c r="H142" s="23"/>
    </row>
    <row r="143" ht="12.75">
      <c r="H143" s="23"/>
    </row>
    <row r="144" ht="12.75">
      <c r="H144" s="23"/>
    </row>
    <row r="145" ht="12.75">
      <c r="H145" s="23"/>
    </row>
    <row r="146" ht="12.75">
      <c r="H146" s="23"/>
    </row>
    <row r="147" ht="12.75">
      <c r="H147" s="23"/>
    </row>
    <row r="148" ht="12.75">
      <c r="H148" s="23"/>
    </row>
    <row r="149" ht="12.75">
      <c r="H149" s="23"/>
    </row>
    <row r="150" ht="12.75">
      <c r="H150" s="23"/>
    </row>
    <row r="151" ht="12.75">
      <c r="H151" s="23"/>
    </row>
    <row r="152" ht="12.75">
      <c r="H152" s="23"/>
    </row>
    <row r="153" ht="12.7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597328</cp:lastModifiedBy>
  <cp:lastPrinted>2014-01-09T02:06:39Z</cp:lastPrinted>
  <dcterms:created xsi:type="dcterms:W3CDTF">2007-11-05T00:25:44Z</dcterms:created>
  <dcterms:modified xsi:type="dcterms:W3CDTF">2017-04-13T01:04:15Z</dcterms:modified>
  <cp:category/>
  <cp:version/>
  <cp:contentType/>
  <cp:contentStatus/>
</cp:coreProperties>
</file>