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4655" windowHeight="8760" activeTab="0"/>
  </bookViews>
  <sheets>
    <sheet name="年齢別" sheetId="1" r:id="rId1"/>
  </sheets>
  <definedNames/>
  <calcPr fullCalcOnLoad="1"/>
</workbook>
</file>

<file path=xl/sharedStrings.xml><?xml version="1.0" encoding="utf-8"?>
<sst xmlns="http://schemas.openxmlformats.org/spreadsheetml/2006/main" count="40" uniqueCount="21">
  <si>
    <t>男</t>
  </si>
  <si>
    <t>女</t>
  </si>
  <si>
    <t>※年齢不詳者を除く</t>
  </si>
  <si>
    <t>103以上</t>
  </si>
  <si>
    <t>年　齢</t>
  </si>
  <si>
    <t>総数</t>
  </si>
  <si>
    <t>年齢別人口報告表</t>
  </si>
  <si>
    <t>区市町村名</t>
  </si>
  <si>
    <t>201八王子市</t>
  </si>
  <si>
    <t>合　　計</t>
  </si>
  <si>
    <t>男</t>
  </si>
  <si>
    <t>女</t>
  </si>
  <si>
    <t>平均年齢</t>
  </si>
  <si>
    <t>０歳～１４歳人口</t>
  </si>
  <si>
    <t>比率</t>
  </si>
  <si>
    <t>１５歳～６４歳人口</t>
  </si>
  <si>
    <t>６５歳以上人口</t>
  </si>
  <si>
    <t>　</t>
  </si>
  <si>
    <t>　　　　　　　　　　　年齢別人口構成図</t>
  </si>
  <si>
    <t>（歳）</t>
  </si>
  <si>
    <t>平成25年6月末日現在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</si>
</sst>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0"/>
    <numFmt numFmtId="178" formatCode="0_ "/>
    <numFmt numFmtId="179" formatCode="##\ ###\ ##0"/>
    <numFmt numFmtId="180" formatCode="###\ ###\ ##0;&quot;△&quot;##0.00\ \ "/>
    <numFmt numFmtId="181" formatCode="###\ ###\ ##0;&quot;△&quot;##0\ \ "/>
    <numFmt numFmtId="182" formatCode="###\ ###\ ##0;&quot;△&quot;##0.\ \ "/>
    <numFmt numFmtId="183" formatCode="###\ ###\ ##0;&quot;△&quot;###\ "/>
    <numFmt numFmtId="184" formatCode="###\ ###\ ##0;&quot;△&quot;\ ##0\ "/>
    <numFmt numFmtId="185" formatCode="###\ ###\ ##0;&quot;△&quot;###\ ##0\ "/>
    <numFmt numFmtId="186" formatCode="###\ ##0;&quot;△&quot;General"/>
    <numFmt numFmtId="187" formatCode="###\ ##0;&quot;△&quot;\ General"/>
    <numFmt numFmtId="188" formatCode="###\ ##0;&quot;△&quot;##\ ##0"/>
    <numFmt numFmtId="189" formatCode="##0.00;&quot;△&quot;General"/>
    <numFmt numFmtId="190" formatCode="##0.00;&quot;△&quot;\ #0.00"/>
    <numFmt numFmtId="191" formatCode="#,##0_ ;[Red]\-#,##0\ "/>
    <numFmt numFmtId="192" formatCode="##\ ###\ ##\-"/>
    <numFmt numFmtId="193" formatCode="0.00_ "/>
    <numFmt numFmtId="194" formatCode="##\ ###\ ##0_ ;;;@&quot; &quot;"/>
    <numFmt numFmtId="195" formatCode="##\ ###\ ##0_ "/>
    <numFmt numFmtId="196" formatCode="#,##0.0;[Red]\-#,##0.0"/>
    <numFmt numFmtId="197" formatCode="#,##0.000;[Red]\-#,##0.000"/>
    <numFmt numFmtId="198" formatCode="#,##0_ "/>
    <numFmt numFmtId="199" formatCode="#,##0;[Red]#,##0"/>
    <numFmt numFmtId="200" formatCode="0.000"/>
    <numFmt numFmtId="201" formatCode="0.0000"/>
    <numFmt numFmtId="202" formatCode="0.0"/>
    <numFmt numFmtId="203" formatCode="0.00000000"/>
    <numFmt numFmtId="204" formatCode="0.0000000"/>
    <numFmt numFmtId="205" formatCode="0.000000"/>
    <numFmt numFmtId="206" formatCode="0.00000"/>
    <numFmt numFmtId="207" formatCode="0.0%"/>
    <numFmt numFmtId="208" formatCode="0;&quot;△ &quot;0"/>
    <numFmt numFmtId="209" formatCode="&quot;△&quot;\ #,##0;&quot;▲&quot;\ #,##0"/>
    <numFmt numFmtId="210" formatCode="#,##0;&quot;△ &quot;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_);[Red]\(#,##0\)"/>
    <numFmt numFmtId="215" formatCode="0_ ;[Red]\-0\ "/>
    <numFmt numFmtId="216" formatCode="[&lt;=999]000;[&lt;=99999]000\-00;000\-0000"/>
    <numFmt numFmtId="217" formatCode="0;[Red]0"/>
    <numFmt numFmtId="218" formatCode="0.0_ "/>
    <numFmt numFmtId="219" formatCode="0.0_);[Red]\(0.0\)"/>
    <numFmt numFmtId="220" formatCode="0.000_ "/>
    <numFmt numFmtId="221" formatCode="&quot;¥&quot;#,##0.000;&quot;¥&quot;\-#,##0.000"/>
    <numFmt numFmtId="222" formatCode="#,##0.000"/>
    <numFmt numFmtId="223" formatCode="mmm\-yyyy"/>
    <numFmt numFmtId="224" formatCode="#,##0.0"/>
    <numFmt numFmtId="225" formatCode="\(0\)"/>
    <numFmt numFmtId="226" formatCode="#,##0.0;&quot;△ &quot;#,##0.0"/>
    <numFmt numFmtId="227" formatCode="\(0.0\)"/>
    <numFmt numFmtId="228" formatCode="\(#,##0.000\)"/>
    <numFmt numFmtId="229" formatCode="\(#,##0_ ;[Red]\-#,##0\ \)"/>
    <numFmt numFmtId="230" formatCode="\(#,##0\)"/>
    <numFmt numFmtId="231" formatCode="#,##0.0000"/>
  </numFmts>
  <fonts count="48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明朝"/>
      <family val="1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b/>
      <sz val="18"/>
      <name val="ＭＳ Ｐ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61" applyFill="1" applyAlignment="1" applyProtection="1">
      <alignment vertical="center"/>
      <protection/>
    </xf>
    <xf numFmtId="0" fontId="2" fillId="0" borderId="0" xfId="61" applyFill="1" applyProtection="1">
      <alignment/>
      <protection/>
    </xf>
    <xf numFmtId="0" fontId="4" fillId="0" borderId="10" xfId="61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/>
      <protection/>
    </xf>
    <xf numFmtId="0" fontId="4" fillId="0" borderId="12" xfId="61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/>
      <protection/>
    </xf>
    <xf numFmtId="0" fontId="6" fillId="0" borderId="0" xfId="61" applyFont="1" applyFill="1" applyAlignment="1" applyProtection="1">
      <alignment vertical="center"/>
      <protection/>
    </xf>
    <xf numFmtId="0" fontId="4" fillId="0" borderId="14" xfId="61" applyFont="1" applyFill="1" applyBorder="1" applyAlignment="1" applyProtection="1">
      <alignment horizontal="center"/>
      <protection/>
    </xf>
    <xf numFmtId="38" fontId="4" fillId="0" borderId="15" xfId="49" applyFont="1" applyFill="1" applyBorder="1" applyAlignment="1" applyProtection="1">
      <alignment/>
      <protection/>
    </xf>
    <xf numFmtId="0" fontId="4" fillId="0" borderId="16" xfId="61" applyFont="1" applyFill="1" applyBorder="1" applyAlignment="1" applyProtection="1">
      <alignment horizontal="center"/>
      <protection/>
    </xf>
    <xf numFmtId="38" fontId="4" fillId="0" borderId="17" xfId="49" applyFont="1" applyFill="1" applyBorder="1" applyAlignment="1" applyProtection="1">
      <alignment/>
      <protection/>
    </xf>
    <xf numFmtId="0" fontId="4" fillId="0" borderId="18" xfId="61" applyFont="1" applyFill="1" applyBorder="1" applyAlignment="1" applyProtection="1">
      <alignment horizontal="center"/>
      <protection/>
    </xf>
    <xf numFmtId="38" fontId="4" fillId="0" borderId="19" xfId="49" applyFont="1" applyFill="1" applyBorder="1" applyAlignment="1" applyProtection="1">
      <alignment/>
      <protection/>
    </xf>
    <xf numFmtId="0" fontId="2" fillId="0" borderId="0" xfId="61" applyFont="1" applyFill="1" applyAlignment="1" applyProtection="1">
      <alignment horizontal="center" vertical="center"/>
      <protection/>
    </xf>
    <xf numFmtId="0" fontId="4" fillId="0" borderId="20" xfId="61" applyFont="1" applyFill="1" applyBorder="1" applyAlignment="1" applyProtection="1">
      <alignment horizontal="center"/>
      <protection/>
    </xf>
    <xf numFmtId="38" fontId="4" fillId="0" borderId="21" xfId="49" applyFont="1" applyFill="1" applyBorder="1" applyAlignment="1" applyProtection="1">
      <alignment/>
      <protection/>
    </xf>
    <xf numFmtId="0" fontId="2" fillId="0" borderId="0" xfId="61" applyFont="1" applyFill="1" applyProtection="1">
      <alignment/>
      <protection/>
    </xf>
    <xf numFmtId="191" fontId="7" fillId="0" borderId="0" xfId="49" applyNumberFormat="1" applyFont="1" applyFill="1" applyBorder="1" applyAlignment="1" applyProtection="1">
      <alignment horizontal="center" vertical="center"/>
      <protection/>
    </xf>
    <xf numFmtId="38" fontId="7" fillId="0" borderId="0" xfId="49" applyNumberFormat="1" applyFont="1" applyFill="1" applyBorder="1" applyAlignment="1" applyProtection="1">
      <alignment horizontal="center" vertical="center"/>
      <protection/>
    </xf>
    <xf numFmtId="10" fontId="5" fillId="0" borderId="0" xfId="61" applyNumberFormat="1" applyFont="1" applyFill="1" applyBorder="1" applyAlignment="1" applyProtection="1">
      <alignment horizontal="center" vertical="center"/>
      <protection/>
    </xf>
    <xf numFmtId="0" fontId="2" fillId="0" borderId="0" xfId="61" applyFill="1" applyAlignment="1" applyProtection="1">
      <alignment/>
      <protection/>
    </xf>
    <xf numFmtId="0" fontId="2" fillId="0" borderId="0" xfId="61" applyFill="1" applyAlignment="1" applyProtection="1">
      <alignment horizontal="center" vertical="center"/>
      <protection/>
    </xf>
    <xf numFmtId="0" fontId="2" fillId="0" borderId="0" xfId="61" applyFill="1" applyBorder="1" applyProtection="1">
      <alignment/>
      <protection/>
    </xf>
    <xf numFmtId="0" fontId="2" fillId="0" borderId="0" xfId="61" applyFont="1" applyFill="1" applyBorder="1" applyAlignment="1" applyProtection="1">
      <alignment horizontal="right"/>
      <protection/>
    </xf>
    <xf numFmtId="0" fontId="2" fillId="0" borderId="22" xfId="61" applyFill="1" applyBorder="1" applyProtection="1">
      <alignment/>
      <protection/>
    </xf>
    <xf numFmtId="38" fontId="4" fillId="33" borderId="23" xfId="49" applyFont="1" applyFill="1" applyBorder="1" applyAlignment="1" applyProtection="1">
      <alignment/>
      <protection locked="0"/>
    </xf>
    <xf numFmtId="38" fontId="4" fillId="33" borderId="24" xfId="49" applyFont="1" applyFill="1" applyBorder="1" applyAlignment="1" applyProtection="1">
      <alignment/>
      <protection locked="0"/>
    </xf>
    <xf numFmtId="38" fontId="4" fillId="33" borderId="25" xfId="49" applyFont="1" applyFill="1" applyBorder="1" applyAlignment="1" applyProtection="1">
      <alignment/>
      <protection locked="0"/>
    </xf>
    <xf numFmtId="38" fontId="4" fillId="33" borderId="26" xfId="49" applyFont="1" applyFill="1" applyBorder="1" applyAlignment="1" applyProtection="1">
      <alignment/>
      <protection locked="0"/>
    </xf>
    <xf numFmtId="38" fontId="4" fillId="33" borderId="27" xfId="49" applyFont="1" applyFill="1" applyBorder="1" applyAlignment="1" applyProtection="1">
      <alignment/>
      <protection locked="0"/>
    </xf>
    <xf numFmtId="38" fontId="4" fillId="33" borderId="28" xfId="49" applyFont="1" applyFill="1" applyBorder="1" applyAlignment="1" applyProtection="1">
      <alignment/>
      <protection locked="0"/>
    </xf>
    <xf numFmtId="38" fontId="4" fillId="33" borderId="29" xfId="49" applyFont="1" applyFill="1" applyBorder="1" applyAlignment="1" applyProtection="1">
      <alignment/>
      <protection locked="0"/>
    </xf>
    <xf numFmtId="38" fontId="4" fillId="33" borderId="30" xfId="49" applyFont="1" applyFill="1" applyBorder="1" applyAlignment="1" applyProtection="1">
      <alignment/>
      <protection locked="0"/>
    </xf>
    <xf numFmtId="38" fontId="4" fillId="33" borderId="31" xfId="49" applyFont="1" applyFill="1" applyBorder="1" applyAlignment="1" applyProtection="1">
      <alignment/>
      <protection locked="0"/>
    </xf>
    <xf numFmtId="38" fontId="4" fillId="33" borderId="32" xfId="49" applyFont="1" applyFill="1" applyBorder="1" applyAlignment="1" applyProtection="1">
      <alignment/>
      <protection locked="0"/>
    </xf>
    <xf numFmtId="38" fontId="4" fillId="33" borderId="33" xfId="49" applyFont="1" applyFill="1" applyBorder="1" applyAlignment="1" applyProtection="1">
      <alignment/>
      <protection locked="0"/>
    </xf>
    <xf numFmtId="38" fontId="4" fillId="33" borderId="34" xfId="49" applyFont="1" applyFill="1" applyBorder="1" applyAlignment="1" applyProtection="1">
      <alignment/>
      <protection locked="0"/>
    </xf>
    <xf numFmtId="0" fontId="4" fillId="0" borderId="35" xfId="61" applyFont="1" applyFill="1" applyBorder="1" applyAlignment="1" applyProtection="1">
      <alignment horizontal="center"/>
      <protection/>
    </xf>
    <xf numFmtId="38" fontId="4" fillId="33" borderId="36" xfId="49" applyFont="1" applyFill="1" applyBorder="1" applyAlignment="1" applyProtection="1">
      <alignment/>
      <protection locked="0"/>
    </xf>
    <xf numFmtId="38" fontId="4" fillId="33" borderId="37" xfId="49" applyFont="1" applyFill="1" applyBorder="1" applyAlignment="1" applyProtection="1">
      <alignment/>
      <protection locked="0"/>
    </xf>
    <xf numFmtId="38" fontId="4" fillId="0" borderId="38" xfId="49" applyFont="1" applyFill="1" applyBorder="1" applyAlignment="1" applyProtection="1">
      <alignment/>
      <protection/>
    </xf>
    <xf numFmtId="0" fontId="7" fillId="0" borderId="39" xfId="61" applyFont="1" applyFill="1" applyBorder="1" applyAlignment="1" applyProtection="1">
      <alignment horizontal="center" vertical="center"/>
      <protection/>
    </xf>
    <xf numFmtId="0" fontId="7" fillId="0" borderId="40" xfId="61" applyFont="1" applyFill="1" applyBorder="1" applyAlignment="1" applyProtection="1">
      <alignment horizontal="center" vertical="center"/>
      <protection/>
    </xf>
    <xf numFmtId="0" fontId="7" fillId="0" borderId="41" xfId="61" applyFont="1" applyFill="1" applyBorder="1" applyAlignment="1" applyProtection="1">
      <alignment horizontal="center" vertical="center"/>
      <protection/>
    </xf>
    <xf numFmtId="0" fontId="7" fillId="0" borderId="42" xfId="61" applyFont="1" applyFill="1" applyBorder="1" applyAlignment="1" applyProtection="1">
      <alignment horizontal="center" vertical="center"/>
      <protection/>
    </xf>
    <xf numFmtId="0" fontId="7" fillId="0" borderId="0" xfId="61" applyFont="1" applyFill="1" applyAlignment="1" applyProtection="1">
      <alignment horizontal="center" vertical="center"/>
      <protection/>
    </xf>
    <xf numFmtId="0" fontId="7" fillId="0" borderId="43" xfId="61" applyFont="1" applyFill="1" applyBorder="1" applyAlignment="1" applyProtection="1">
      <alignment horizontal="center" vertical="center"/>
      <protection/>
    </xf>
    <xf numFmtId="0" fontId="7" fillId="0" borderId="0" xfId="61" applyFont="1" applyFill="1" applyBorder="1" applyAlignment="1" applyProtection="1">
      <alignment horizontal="center" vertical="center"/>
      <protection/>
    </xf>
    <xf numFmtId="0" fontId="7" fillId="0" borderId="44" xfId="61" applyFont="1" applyFill="1" applyBorder="1" applyAlignment="1" applyProtection="1">
      <alignment horizontal="center" vertical="center"/>
      <protection/>
    </xf>
    <xf numFmtId="0" fontId="7" fillId="0" borderId="45" xfId="61" applyFont="1" applyFill="1" applyBorder="1" applyAlignment="1" applyProtection="1">
      <alignment horizontal="center" vertical="center"/>
      <protection/>
    </xf>
    <xf numFmtId="0" fontId="7" fillId="0" borderId="46" xfId="61" applyFont="1" applyFill="1" applyBorder="1" applyAlignment="1" applyProtection="1">
      <alignment horizontal="center" vertical="center"/>
      <protection/>
    </xf>
    <xf numFmtId="0" fontId="7" fillId="0" borderId="47" xfId="61" applyFont="1" applyFill="1" applyBorder="1" applyAlignment="1" applyProtection="1">
      <alignment horizontal="center" vertical="center"/>
      <protection/>
    </xf>
    <xf numFmtId="0" fontId="7" fillId="0" borderId="48" xfId="61" applyFont="1" applyFill="1" applyBorder="1" applyAlignment="1" applyProtection="1">
      <alignment horizontal="center" vertical="center"/>
      <protection/>
    </xf>
    <xf numFmtId="0" fontId="7" fillId="0" borderId="49" xfId="61" applyFont="1" applyFill="1" applyBorder="1" applyAlignment="1" applyProtection="1">
      <alignment horizontal="center" vertical="center"/>
      <protection/>
    </xf>
    <xf numFmtId="0" fontId="7" fillId="0" borderId="50" xfId="61" applyFont="1" applyFill="1" applyBorder="1" applyAlignment="1" applyProtection="1">
      <alignment horizontal="center" vertical="center"/>
      <protection/>
    </xf>
    <xf numFmtId="0" fontId="7" fillId="0" borderId="51" xfId="61" applyFont="1" applyFill="1" applyBorder="1" applyAlignment="1" applyProtection="1">
      <alignment horizontal="center" vertical="center"/>
      <protection/>
    </xf>
    <xf numFmtId="0" fontId="7" fillId="33" borderId="52" xfId="61" applyFont="1" applyFill="1" applyBorder="1" applyAlignment="1" applyProtection="1">
      <alignment horizontal="center" vertical="center"/>
      <protection locked="0"/>
    </xf>
    <xf numFmtId="0" fontId="7" fillId="33" borderId="53" xfId="61" applyFont="1" applyFill="1" applyBorder="1" applyAlignment="1" applyProtection="1">
      <alignment horizontal="center" vertical="center"/>
      <protection locked="0"/>
    </xf>
    <xf numFmtId="0" fontId="7" fillId="33" borderId="54" xfId="61" applyFont="1" applyFill="1" applyBorder="1" applyAlignment="1" applyProtection="1">
      <alignment horizontal="center" vertical="center"/>
      <protection locked="0"/>
    </xf>
    <xf numFmtId="0" fontId="7" fillId="33" borderId="55" xfId="61" applyFont="1" applyFill="1" applyBorder="1" applyAlignment="1" applyProtection="1">
      <alignment horizontal="center" vertical="center"/>
      <protection locked="0"/>
    </xf>
    <xf numFmtId="0" fontId="5" fillId="0" borderId="41" xfId="61" applyFont="1" applyFill="1" applyBorder="1" applyAlignment="1" applyProtection="1">
      <alignment horizontal="center" vertical="center"/>
      <protection/>
    </xf>
    <xf numFmtId="0" fontId="5" fillId="0" borderId="49" xfId="61" applyFont="1" applyFill="1" applyBorder="1" applyAlignment="1" applyProtection="1">
      <alignment horizontal="center" vertical="center"/>
      <protection/>
    </xf>
    <xf numFmtId="0" fontId="5" fillId="0" borderId="42" xfId="61" applyFont="1" applyFill="1" applyBorder="1" applyAlignment="1" applyProtection="1">
      <alignment horizontal="center" vertical="center"/>
      <protection/>
    </xf>
    <xf numFmtId="0" fontId="5" fillId="0" borderId="51" xfId="61" applyFont="1" applyFill="1" applyBorder="1" applyAlignment="1" applyProtection="1">
      <alignment horizontal="center" vertical="center"/>
      <protection/>
    </xf>
    <xf numFmtId="0" fontId="5" fillId="0" borderId="56" xfId="61" applyFont="1" applyFill="1" applyBorder="1" applyAlignment="1" applyProtection="1">
      <alignment horizontal="center" vertical="center"/>
      <protection/>
    </xf>
    <xf numFmtId="0" fontId="5" fillId="0" borderId="57" xfId="61" applyFont="1" applyFill="1" applyBorder="1" applyAlignment="1" applyProtection="1">
      <alignment horizontal="center" vertical="center"/>
      <protection/>
    </xf>
    <xf numFmtId="0" fontId="5" fillId="0" borderId="39" xfId="61" applyFont="1" applyFill="1" applyBorder="1" applyAlignment="1" applyProtection="1">
      <alignment horizontal="center" vertical="center"/>
      <protection/>
    </xf>
    <xf numFmtId="0" fontId="5" fillId="0" borderId="58" xfId="61" applyFont="1" applyFill="1" applyBorder="1" applyAlignment="1" applyProtection="1">
      <alignment horizontal="center" vertical="center"/>
      <protection/>
    </xf>
    <xf numFmtId="0" fontId="5" fillId="0" borderId="59" xfId="61" applyFont="1" applyFill="1" applyBorder="1" applyAlignment="1" applyProtection="1">
      <alignment horizontal="center" vertical="center"/>
      <protection/>
    </xf>
    <xf numFmtId="0" fontId="5" fillId="0" borderId="60" xfId="61" applyFont="1" applyFill="1" applyBorder="1" applyAlignment="1" applyProtection="1">
      <alignment horizontal="center" vertical="center"/>
      <protection/>
    </xf>
    <xf numFmtId="0" fontId="5" fillId="0" borderId="61" xfId="61" applyFont="1" applyFill="1" applyBorder="1" applyAlignment="1" applyProtection="1">
      <alignment horizontal="center" vertical="center"/>
      <protection/>
    </xf>
    <xf numFmtId="0" fontId="5" fillId="0" borderId="62" xfId="61" applyFont="1" applyFill="1" applyBorder="1" applyAlignment="1" applyProtection="1">
      <alignment horizontal="center" vertical="center"/>
      <protection/>
    </xf>
    <xf numFmtId="0" fontId="6" fillId="0" borderId="0" xfId="61" applyFont="1" applyFill="1" applyAlignment="1" applyProtection="1">
      <alignment horizontal="left" vertical="center"/>
      <protection/>
    </xf>
    <xf numFmtId="40" fontId="7" fillId="0" borderId="63" xfId="49" applyNumberFormat="1" applyFont="1" applyFill="1" applyBorder="1" applyAlignment="1" applyProtection="1">
      <alignment horizontal="center" vertical="center"/>
      <protection/>
    </xf>
    <xf numFmtId="40" fontId="7" fillId="0" borderId="64" xfId="49" applyNumberFormat="1" applyFont="1" applyFill="1" applyBorder="1" applyAlignment="1" applyProtection="1">
      <alignment horizontal="center" vertical="center"/>
      <protection/>
    </xf>
    <xf numFmtId="40" fontId="7" fillId="0" borderId="65" xfId="49" applyNumberFormat="1" applyFont="1" applyFill="1" applyBorder="1" applyAlignment="1" applyProtection="1">
      <alignment horizontal="center" vertical="center"/>
      <protection/>
    </xf>
    <xf numFmtId="40" fontId="7" fillId="0" borderId="58" xfId="49" applyNumberFormat="1" applyFont="1" applyFill="1" applyBorder="1" applyAlignment="1" applyProtection="1">
      <alignment horizontal="center" vertical="center"/>
      <protection/>
    </xf>
    <xf numFmtId="0" fontId="7" fillId="33" borderId="0" xfId="61" applyFont="1" applyFill="1" applyAlignment="1" applyProtection="1">
      <alignment horizontal="left" vertical="center"/>
      <protection locked="0"/>
    </xf>
    <xf numFmtId="0" fontId="7" fillId="0" borderId="66" xfId="61" applyFont="1" applyFill="1" applyBorder="1" applyAlignment="1" applyProtection="1">
      <alignment horizontal="center" vertical="center"/>
      <protection/>
    </xf>
    <xf numFmtId="0" fontId="7" fillId="0" borderId="67" xfId="61" applyFont="1" applyFill="1" applyBorder="1" applyAlignment="1" applyProtection="1">
      <alignment horizontal="center" vertical="center"/>
      <protection/>
    </xf>
    <xf numFmtId="0" fontId="7" fillId="0" borderId="68" xfId="61" applyFont="1" applyFill="1" applyBorder="1" applyAlignment="1" applyProtection="1">
      <alignment horizontal="center" vertical="center"/>
      <protection/>
    </xf>
    <xf numFmtId="0" fontId="7" fillId="0" borderId="69" xfId="61" applyFont="1" applyFill="1" applyBorder="1" applyAlignment="1" applyProtection="1">
      <alignment horizontal="center" vertical="center"/>
      <protection/>
    </xf>
    <xf numFmtId="38" fontId="7" fillId="0" borderId="46" xfId="49" applyFont="1" applyFill="1" applyBorder="1" applyAlignment="1" applyProtection="1">
      <alignment horizontal="center" vertical="center"/>
      <protection/>
    </xf>
    <xf numFmtId="38" fontId="7" fillId="0" borderId="47" xfId="49" applyFont="1" applyFill="1" applyBorder="1" applyAlignment="1" applyProtection="1">
      <alignment horizontal="center" vertical="center"/>
      <protection/>
    </xf>
    <xf numFmtId="38" fontId="7" fillId="0" borderId="70" xfId="49" applyFont="1" applyFill="1" applyBorder="1" applyAlignment="1" applyProtection="1">
      <alignment horizontal="center" vertical="center"/>
      <protection/>
    </xf>
    <xf numFmtId="38" fontId="7" fillId="0" borderId="71" xfId="49" applyFont="1" applyFill="1" applyBorder="1" applyAlignment="1" applyProtection="1">
      <alignment horizontal="center" vertical="center"/>
      <protection/>
    </xf>
    <xf numFmtId="40" fontId="7" fillId="0" borderId="46" xfId="49" applyNumberFormat="1" applyFont="1" applyFill="1" applyBorder="1" applyAlignment="1" applyProtection="1">
      <alignment horizontal="center" vertical="center"/>
      <protection/>
    </xf>
    <xf numFmtId="40" fontId="7" fillId="0" borderId="47" xfId="49" applyNumberFormat="1" applyFont="1" applyFill="1" applyBorder="1" applyAlignment="1" applyProtection="1">
      <alignment horizontal="center" vertical="center"/>
      <protection/>
    </xf>
    <xf numFmtId="40" fontId="7" fillId="0" borderId="70" xfId="49" applyNumberFormat="1" applyFont="1" applyFill="1" applyBorder="1" applyAlignment="1" applyProtection="1">
      <alignment horizontal="center" vertical="center"/>
      <protection/>
    </xf>
    <xf numFmtId="40" fontId="7" fillId="0" borderId="71" xfId="49" applyNumberFormat="1" applyFont="1" applyFill="1" applyBorder="1" applyAlignment="1" applyProtection="1">
      <alignment horizontal="center" vertical="center"/>
      <protection/>
    </xf>
    <xf numFmtId="38" fontId="7" fillId="0" borderId="65" xfId="49" applyFont="1" applyFill="1" applyBorder="1" applyAlignment="1" applyProtection="1">
      <alignment horizontal="center" vertical="center"/>
      <protection/>
    </xf>
    <xf numFmtId="38" fontId="7" fillId="0" borderId="58" xfId="49" applyFont="1" applyFill="1" applyBorder="1" applyAlignment="1" applyProtection="1">
      <alignment horizontal="center" vertical="center"/>
      <protection/>
    </xf>
    <xf numFmtId="38" fontId="7" fillId="0" borderId="72" xfId="49" applyFont="1" applyFill="1" applyBorder="1" applyAlignment="1" applyProtection="1">
      <alignment horizontal="center" vertical="center"/>
      <protection/>
    </xf>
    <xf numFmtId="38" fontId="7" fillId="0" borderId="73" xfId="49" applyFont="1" applyFill="1" applyBorder="1" applyAlignment="1" applyProtection="1">
      <alignment horizontal="center" vertical="center"/>
      <protection/>
    </xf>
    <xf numFmtId="10" fontId="5" fillId="0" borderId="72" xfId="61" applyNumberFormat="1" applyFont="1" applyFill="1" applyBorder="1" applyAlignment="1" applyProtection="1">
      <alignment horizontal="center" vertical="center"/>
      <protection/>
    </xf>
    <xf numFmtId="10" fontId="5" fillId="0" borderId="53" xfId="61" applyNumberFormat="1" applyFont="1" applyFill="1" applyBorder="1" applyAlignment="1" applyProtection="1">
      <alignment horizontal="center" vertical="center"/>
      <protection/>
    </xf>
    <xf numFmtId="10" fontId="5" fillId="0" borderId="73" xfId="61" applyNumberFormat="1" applyFont="1" applyFill="1" applyBorder="1" applyAlignment="1" applyProtection="1">
      <alignment horizontal="center" vertical="center"/>
      <protection/>
    </xf>
    <xf numFmtId="10" fontId="5" fillId="0" borderId="55" xfId="61" applyNumberFormat="1" applyFont="1" applyFill="1" applyBorder="1" applyAlignment="1" applyProtection="1">
      <alignment horizontal="center" vertical="center"/>
      <protection/>
    </xf>
    <xf numFmtId="191" fontId="7" fillId="0" borderId="65" xfId="49" applyNumberFormat="1" applyFont="1" applyFill="1" applyBorder="1" applyAlignment="1" applyProtection="1">
      <alignment horizontal="center" vertical="center"/>
      <protection/>
    </xf>
    <xf numFmtId="191" fontId="7" fillId="0" borderId="58" xfId="49" applyNumberFormat="1" applyFont="1" applyFill="1" applyBorder="1" applyAlignment="1" applyProtection="1">
      <alignment horizontal="center" vertical="center"/>
      <protection/>
    </xf>
    <xf numFmtId="38" fontId="7" fillId="0" borderId="63" xfId="49" applyNumberFormat="1" applyFont="1" applyFill="1" applyBorder="1" applyAlignment="1" applyProtection="1">
      <alignment horizontal="center" vertical="center"/>
      <protection/>
    </xf>
    <xf numFmtId="38" fontId="7" fillId="0" borderId="64" xfId="49" applyNumberFormat="1" applyFont="1" applyFill="1" applyBorder="1" applyAlignment="1" applyProtection="1">
      <alignment horizontal="center" vertical="center"/>
      <protection/>
    </xf>
    <xf numFmtId="38" fontId="7" fillId="0" borderId="46" xfId="49" applyNumberFormat="1" applyFont="1" applyFill="1" applyBorder="1" applyAlignment="1" applyProtection="1">
      <alignment horizontal="center" vertical="center"/>
      <protection/>
    </xf>
    <xf numFmtId="38" fontId="7" fillId="0" borderId="69" xfId="49" applyNumberFormat="1" applyFont="1" applyFill="1" applyBorder="1" applyAlignment="1" applyProtection="1">
      <alignment horizontal="center" vertical="center"/>
      <protection/>
    </xf>
    <xf numFmtId="38" fontId="7" fillId="0" borderId="70" xfId="49" applyNumberFormat="1" applyFont="1" applyFill="1" applyBorder="1" applyAlignment="1" applyProtection="1">
      <alignment horizontal="center" vertical="center"/>
      <protection/>
    </xf>
    <xf numFmtId="38" fontId="7" fillId="0" borderId="74" xfId="49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/>
    </xf>
    <xf numFmtId="0" fontId="10" fillId="0" borderId="0" xfId="6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75" xfId="0" applyBorder="1" applyAlignment="1">
      <alignment horizontal="center" vertical="center"/>
    </xf>
    <xf numFmtId="40" fontId="9" fillId="0" borderId="0" xfId="49" applyNumberFormat="1" applyFont="1" applyFill="1" applyBorder="1" applyAlignment="1" applyProtection="1">
      <alignment horizontal="center" vertical="center"/>
      <protection/>
    </xf>
    <xf numFmtId="0" fontId="2" fillId="0" borderId="0" xfId="61" applyFill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_毎年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1"/>
      <c:hPercent val="36"/>
      <c:rotY val="0"/>
      <c:depthPercent val="20"/>
      <c:rAngAx val="1"/>
    </c:view3D>
    <c:plotArea>
      <c:layout>
        <c:manualLayout>
          <c:xMode val="edge"/>
          <c:yMode val="edge"/>
          <c:x val="0.02975"/>
          <c:y val="0.04725"/>
          <c:w val="0.941"/>
          <c:h val="0.9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'年齢別'!$J$3:$J$106</c:f>
              <c:numCache/>
            </c:numRef>
          </c:val>
          <c:shape val="box"/>
        </c:ser>
        <c:gapWidth val="0"/>
        <c:gapDepth val="0"/>
        <c:shape val="box"/>
        <c:axId val="3398507"/>
        <c:axId val="30586564"/>
      </c:bar3DChart>
      <c:catAx>
        <c:axId val="3398507"/>
        <c:scaling>
          <c:orientation val="minMax"/>
        </c:scaling>
        <c:axPos val="l"/>
        <c:delete val="1"/>
        <c:majorTickMark val="out"/>
        <c:minorTickMark val="none"/>
        <c:tickLblPos val="none"/>
        <c:crossAx val="30586564"/>
        <c:crosses val="autoZero"/>
        <c:auto val="1"/>
        <c:lblOffset val="100"/>
        <c:tickLblSkip val="1"/>
        <c:noMultiLvlLbl val="0"/>
      </c:catAx>
      <c:valAx>
        <c:axId val="30586564"/>
        <c:scaling>
          <c:orientation val="minMax"/>
          <c:max val="6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850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36"/>
      <c:rotY val="43"/>
      <c:depthPercent val="20"/>
      <c:rAngAx val="1"/>
    </c:view3D>
    <c:plotArea>
      <c:layout>
        <c:manualLayout>
          <c:xMode val="edge"/>
          <c:yMode val="edge"/>
          <c:x val="0.0635"/>
          <c:y val="0.057"/>
          <c:w val="0.9365"/>
          <c:h val="0.9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'年齢別'!$I$3:$I$106</c:f>
              <c:numCache/>
            </c:numRef>
          </c:val>
          <c:shape val="box"/>
        </c:ser>
        <c:gapWidth val="0"/>
        <c:gapDepth val="0"/>
        <c:shape val="box"/>
        <c:axId val="6843621"/>
        <c:axId val="61592590"/>
      </c:bar3DChart>
      <c:catAx>
        <c:axId val="6843621"/>
        <c:scaling>
          <c:orientation val="minMax"/>
        </c:scaling>
        <c:axPos val="r"/>
        <c:delete val="1"/>
        <c:majorTickMark val="out"/>
        <c:minorTickMark val="none"/>
        <c:tickLblPos val="none"/>
        <c:crossAx val="61592590"/>
        <c:crosses val="autoZero"/>
        <c:auto val="1"/>
        <c:lblOffset val="100"/>
        <c:tickLblSkip val="1"/>
        <c:noMultiLvlLbl val="0"/>
      </c:catAx>
      <c:valAx>
        <c:axId val="61592590"/>
        <c:scaling>
          <c:orientation val="maxMin"/>
          <c:max val="60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84362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56</xdr:row>
      <xdr:rowOff>0</xdr:rowOff>
    </xdr:from>
    <xdr:to>
      <xdr:col>6</xdr:col>
      <xdr:colOff>1276350</xdr:colOff>
      <xdr:row>107</xdr:row>
      <xdr:rowOff>0</xdr:rowOff>
    </xdr:to>
    <xdr:graphicFrame>
      <xdr:nvGraphicFramePr>
        <xdr:cNvPr id="1" name="Chart 3"/>
        <xdr:cNvGraphicFramePr/>
      </xdr:nvGraphicFramePr>
      <xdr:xfrm>
        <a:off x="3409950" y="9601200"/>
        <a:ext cx="3105150" cy="874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142875</xdr:rowOff>
    </xdr:from>
    <xdr:to>
      <xdr:col>2</xdr:col>
      <xdr:colOff>95250</xdr:colOff>
      <xdr:row>107</xdr:row>
      <xdr:rowOff>0</xdr:rowOff>
    </xdr:to>
    <xdr:graphicFrame>
      <xdr:nvGraphicFramePr>
        <xdr:cNvPr id="2" name="Chart 4"/>
        <xdr:cNvGraphicFramePr/>
      </xdr:nvGraphicFramePr>
      <xdr:xfrm>
        <a:off x="0" y="9572625"/>
        <a:ext cx="3086100" cy="877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0</xdr:col>
      <xdr:colOff>1409700</xdr:colOff>
      <xdr:row>54</xdr:row>
      <xdr:rowOff>85725</xdr:rowOff>
    </xdr:from>
    <xdr:to>
      <xdr:col>1</xdr:col>
      <xdr:colOff>161925</xdr:colOff>
      <xdr:row>55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409700" y="9344025"/>
          <a:ext cx="2476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M21" sqref="M21"/>
    </sheetView>
  </sheetViews>
  <sheetFormatPr defaultColWidth="9.00390625" defaultRowHeight="13.5"/>
  <cols>
    <col min="1" max="2" width="19.625" style="1" customWidth="1"/>
    <col min="3" max="3" width="6.625" style="1" customWidth="1"/>
    <col min="4" max="6" width="7.625" style="2" customWidth="1"/>
    <col min="7" max="7" width="18.00390625" style="2" customWidth="1"/>
    <col min="8" max="8" width="18.875" style="25" customWidth="1"/>
    <col min="9" max="10" width="18.875" style="23" customWidth="1"/>
    <col min="11" max="11" width="17.375" style="2" customWidth="1"/>
    <col min="12" max="16384" width="9.00390625" style="2" customWidth="1"/>
  </cols>
  <sheetData>
    <row r="1" spans="8:11" ht="13.5">
      <c r="H1" s="67" t="s">
        <v>4</v>
      </c>
      <c r="I1" s="69" t="s">
        <v>0</v>
      </c>
      <c r="J1" s="71" t="s">
        <v>1</v>
      </c>
      <c r="K1" s="65" t="s">
        <v>5</v>
      </c>
    </row>
    <row r="2" spans="8:11" ht="13.5" customHeight="1" thickBot="1">
      <c r="H2" s="68"/>
      <c r="I2" s="70"/>
      <c r="J2" s="72"/>
      <c r="K2" s="66"/>
    </row>
    <row r="3" spans="8:11" ht="13.5" customHeight="1">
      <c r="H3" s="3">
        <v>0</v>
      </c>
      <c r="I3" s="26">
        <v>2041</v>
      </c>
      <c r="J3" s="27">
        <v>1948</v>
      </c>
      <c r="K3" s="4">
        <f>I3+J3</f>
        <v>3989</v>
      </c>
    </row>
    <row r="4" spans="8:11" ht="13.5" customHeight="1">
      <c r="H4" s="5">
        <v>1</v>
      </c>
      <c r="I4" s="28">
        <v>2217</v>
      </c>
      <c r="J4" s="29">
        <v>2032</v>
      </c>
      <c r="K4" s="6">
        <f aca="true" t="shared" si="0" ref="K4:K67">I4+J4</f>
        <v>4249</v>
      </c>
    </row>
    <row r="5" spans="8:11" ht="13.5" customHeight="1">
      <c r="H5" s="5">
        <v>2</v>
      </c>
      <c r="I5" s="28">
        <v>2318</v>
      </c>
      <c r="J5" s="29">
        <v>2176</v>
      </c>
      <c r="K5" s="6">
        <f t="shared" si="0"/>
        <v>4494</v>
      </c>
    </row>
    <row r="6" spans="1:11" ht="13.5" customHeight="1">
      <c r="A6" s="73" t="s">
        <v>6</v>
      </c>
      <c r="B6" s="73"/>
      <c r="C6" s="7"/>
      <c r="H6" s="5">
        <v>3</v>
      </c>
      <c r="I6" s="28">
        <v>2440</v>
      </c>
      <c r="J6" s="29">
        <v>2279</v>
      </c>
      <c r="K6" s="6">
        <f t="shared" si="0"/>
        <v>4719</v>
      </c>
    </row>
    <row r="7" spans="1:11" ht="13.5" customHeight="1">
      <c r="A7" s="73"/>
      <c r="B7" s="73"/>
      <c r="C7" s="7"/>
      <c r="H7" s="8">
        <v>4</v>
      </c>
      <c r="I7" s="30">
        <v>2382</v>
      </c>
      <c r="J7" s="31">
        <v>2340</v>
      </c>
      <c r="K7" s="9">
        <f t="shared" si="0"/>
        <v>4722</v>
      </c>
    </row>
    <row r="8" spans="8:11" ht="13.5" customHeight="1">
      <c r="H8" s="10">
        <v>5</v>
      </c>
      <c r="I8" s="32">
        <v>2409</v>
      </c>
      <c r="J8" s="33">
        <v>2353</v>
      </c>
      <c r="K8" s="11">
        <f t="shared" si="0"/>
        <v>4762</v>
      </c>
    </row>
    <row r="9" spans="8:11" ht="13.5" customHeight="1">
      <c r="H9" s="5">
        <v>6</v>
      </c>
      <c r="I9" s="28">
        <v>2534</v>
      </c>
      <c r="J9" s="29">
        <v>2352</v>
      </c>
      <c r="K9" s="6">
        <f t="shared" si="0"/>
        <v>4886</v>
      </c>
    </row>
    <row r="10" spans="1:11" ht="13.5" customHeight="1">
      <c r="A10" s="78" t="s">
        <v>20</v>
      </c>
      <c r="B10" s="78"/>
      <c r="H10" s="5">
        <v>7</v>
      </c>
      <c r="I10" s="28">
        <v>2511</v>
      </c>
      <c r="J10" s="29">
        <v>2320</v>
      </c>
      <c r="K10" s="6">
        <f t="shared" si="0"/>
        <v>4831</v>
      </c>
    </row>
    <row r="11" spans="1:11" ht="13.5" customHeight="1" thickBot="1">
      <c r="A11" s="78"/>
      <c r="B11" s="78"/>
      <c r="H11" s="5">
        <v>8</v>
      </c>
      <c r="I11" s="28">
        <v>2413</v>
      </c>
      <c r="J11" s="29">
        <v>2287</v>
      </c>
      <c r="K11" s="6">
        <f t="shared" si="0"/>
        <v>4700</v>
      </c>
    </row>
    <row r="12" spans="1:11" ht="13.5" customHeight="1">
      <c r="A12" s="53" t="s">
        <v>7</v>
      </c>
      <c r="B12" s="54"/>
      <c r="H12" s="8">
        <v>9</v>
      </c>
      <c r="I12" s="30">
        <v>2476</v>
      </c>
      <c r="J12" s="31">
        <v>2413</v>
      </c>
      <c r="K12" s="9">
        <f t="shared" si="0"/>
        <v>4889</v>
      </c>
    </row>
    <row r="13" spans="1:11" ht="13.5" customHeight="1">
      <c r="A13" s="55"/>
      <c r="B13" s="56"/>
      <c r="H13" s="12">
        <v>10</v>
      </c>
      <c r="I13" s="34">
        <v>2574</v>
      </c>
      <c r="J13" s="35">
        <v>2431</v>
      </c>
      <c r="K13" s="13">
        <f t="shared" si="0"/>
        <v>5005</v>
      </c>
    </row>
    <row r="14" spans="1:11" ht="13.5" customHeight="1">
      <c r="A14" s="57" t="s">
        <v>8</v>
      </c>
      <c r="B14" s="58"/>
      <c r="H14" s="5">
        <v>11</v>
      </c>
      <c r="I14" s="28">
        <v>2614</v>
      </c>
      <c r="J14" s="29">
        <v>2511</v>
      </c>
      <c r="K14" s="6">
        <f t="shared" si="0"/>
        <v>5125</v>
      </c>
    </row>
    <row r="15" spans="1:11" ht="13.5" customHeight="1" thickBot="1">
      <c r="A15" s="59"/>
      <c r="B15" s="60"/>
      <c r="H15" s="5">
        <v>12</v>
      </c>
      <c r="I15" s="28">
        <v>2676</v>
      </c>
      <c r="J15" s="29">
        <v>2483</v>
      </c>
      <c r="K15" s="6">
        <f t="shared" si="0"/>
        <v>5159</v>
      </c>
    </row>
    <row r="16" spans="1:11" ht="13.5" customHeight="1">
      <c r="A16" s="14"/>
      <c r="B16" s="14"/>
      <c r="H16" s="5">
        <v>13</v>
      </c>
      <c r="I16" s="28">
        <v>2751</v>
      </c>
      <c r="J16" s="29">
        <v>2556</v>
      </c>
      <c r="K16" s="6">
        <f t="shared" si="0"/>
        <v>5307</v>
      </c>
    </row>
    <row r="17" spans="8:11" ht="13.5" customHeight="1">
      <c r="H17" s="15">
        <v>14</v>
      </c>
      <c r="I17" s="36">
        <v>2694</v>
      </c>
      <c r="J17" s="37">
        <v>2543</v>
      </c>
      <c r="K17" s="16">
        <f t="shared" si="0"/>
        <v>5237</v>
      </c>
    </row>
    <row r="18" spans="1:11" ht="13.5" customHeight="1">
      <c r="A18" s="46" t="s">
        <v>9</v>
      </c>
      <c r="B18" s="46"/>
      <c r="C18" s="46"/>
      <c r="H18" s="10">
        <v>15</v>
      </c>
      <c r="I18" s="32">
        <v>2685</v>
      </c>
      <c r="J18" s="33">
        <v>2550</v>
      </c>
      <c r="K18" s="11">
        <f t="shared" si="0"/>
        <v>5235</v>
      </c>
    </row>
    <row r="19" spans="1:11" ht="13.5" customHeight="1" thickBot="1">
      <c r="A19" s="47"/>
      <c r="B19" s="47"/>
      <c r="C19" s="48"/>
      <c r="H19" s="5">
        <v>16</v>
      </c>
      <c r="I19" s="28">
        <v>2665</v>
      </c>
      <c r="J19" s="29">
        <v>2610</v>
      </c>
      <c r="K19" s="6">
        <f t="shared" si="0"/>
        <v>5275</v>
      </c>
    </row>
    <row r="20" spans="1:11" ht="13.5" customHeight="1">
      <c r="A20" s="42" t="s">
        <v>10</v>
      </c>
      <c r="B20" s="44" t="s">
        <v>11</v>
      </c>
      <c r="C20" s="49" t="s">
        <v>5</v>
      </c>
      <c r="D20" s="50"/>
      <c r="H20" s="5">
        <v>17</v>
      </c>
      <c r="I20" s="28">
        <v>2706</v>
      </c>
      <c r="J20" s="29">
        <v>2565</v>
      </c>
      <c r="K20" s="6">
        <f t="shared" si="0"/>
        <v>5271</v>
      </c>
    </row>
    <row r="21" spans="1:11" ht="13.5" customHeight="1">
      <c r="A21" s="43"/>
      <c r="B21" s="45"/>
      <c r="C21" s="51"/>
      <c r="D21" s="52"/>
      <c r="H21" s="5">
        <v>18</v>
      </c>
      <c r="I21" s="28">
        <v>3566</v>
      </c>
      <c r="J21" s="29">
        <v>3196</v>
      </c>
      <c r="K21" s="6">
        <f t="shared" si="0"/>
        <v>6762</v>
      </c>
    </row>
    <row r="22" spans="1:11" ht="13.5" customHeight="1">
      <c r="A22" s="91">
        <f>SUM(I3:I106)</f>
        <v>283086</v>
      </c>
      <c r="B22" s="93">
        <f>SUM(J3:J106)</f>
        <v>281114</v>
      </c>
      <c r="C22" s="83">
        <f>SUM(K3:K106)</f>
        <v>564200</v>
      </c>
      <c r="D22" s="84"/>
      <c r="H22" s="8">
        <v>19</v>
      </c>
      <c r="I22" s="30">
        <v>4118</v>
      </c>
      <c r="J22" s="31">
        <v>3454</v>
      </c>
      <c r="K22" s="9">
        <f t="shared" si="0"/>
        <v>7572</v>
      </c>
    </row>
    <row r="23" spans="1:11" ht="13.5" customHeight="1" thickBot="1">
      <c r="A23" s="92"/>
      <c r="B23" s="94"/>
      <c r="C23" s="85"/>
      <c r="D23" s="86"/>
      <c r="H23" s="12">
        <v>20</v>
      </c>
      <c r="I23" s="34">
        <v>4127</v>
      </c>
      <c r="J23" s="35">
        <v>3483</v>
      </c>
      <c r="K23" s="13">
        <f t="shared" si="0"/>
        <v>7610</v>
      </c>
    </row>
    <row r="24" spans="8:11" ht="13.5" customHeight="1">
      <c r="H24" s="5">
        <v>21</v>
      </c>
      <c r="I24" s="28">
        <v>4343</v>
      </c>
      <c r="J24" s="29">
        <v>3564</v>
      </c>
      <c r="K24" s="6">
        <f t="shared" si="0"/>
        <v>7907</v>
      </c>
    </row>
    <row r="25" spans="8:11" ht="13.5" customHeight="1">
      <c r="H25" s="5">
        <v>22</v>
      </c>
      <c r="I25" s="28">
        <v>3962</v>
      </c>
      <c r="J25" s="29">
        <v>3273</v>
      </c>
      <c r="K25" s="6">
        <f t="shared" si="0"/>
        <v>7235</v>
      </c>
    </row>
    <row r="26" spans="1:11" ht="13.5" customHeight="1">
      <c r="A26" s="46" t="s">
        <v>12</v>
      </c>
      <c r="B26" s="46"/>
      <c r="C26" s="46"/>
      <c r="H26" s="5">
        <v>23</v>
      </c>
      <c r="I26" s="28">
        <v>3644</v>
      </c>
      <c r="J26" s="29">
        <v>3114</v>
      </c>
      <c r="K26" s="6">
        <f t="shared" si="0"/>
        <v>6758</v>
      </c>
    </row>
    <row r="27" spans="1:11" ht="13.5" customHeight="1" thickBot="1">
      <c r="A27" s="47"/>
      <c r="B27" s="47"/>
      <c r="C27" s="48"/>
      <c r="H27" s="15">
        <v>24</v>
      </c>
      <c r="I27" s="36">
        <v>3512</v>
      </c>
      <c r="J27" s="37">
        <v>3067</v>
      </c>
      <c r="K27" s="16">
        <f t="shared" si="0"/>
        <v>6579</v>
      </c>
    </row>
    <row r="28" spans="1:11" ht="13.5" customHeight="1">
      <c r="A28" s="42" t="s">
        <v>10</v>
      </c>
      <c r="B28" s="79" t="s">
        <v>11</v>
      </c>
      <c r="C28" s="49" t="s">
        <v>5</v>
      </c>
      <c r="D28" s="50"/>
      <c r="H28" s="10">
        <v>25</v>
      </c>
      <c r="I28" s="32">
        <v>3364</v>
      </c>
      <c r="J28" s="33">
        <v>2919</v>
      </c>
      <c r="K28" s="11">
        <f t="shared" si="0"/>
        <v>6283</v>
      </c>
    </row>
    <row r="29" spans="1:11" ht="13.5" customHeight="1">
      <c r="A29" s="43"/>
      <c r="B29" s="80"/>
      <c r="C29" s="51"/>
      <c r="D29" s="52"/>
      <c r="H29" s="5">
        <v>26</v>
      </c>
      <c r="I29" s="28">
        <v>3315</v>
      </c>
      <c r="J29" s="29">
        <v>2921</v>
      </c>
      <c r="K29" s="6">
        <f t="shared" si="0"/>
        <v>6236</v>
      </c>
    </row>
    <row r="30" spans="1:11" ht="13.5" customHeight="1">
      <c r="A30" s="76">
        <f>(SUMPRODUCT($H$3:$H$105,I3:I105)+103*I106)/SUM(I3:I106)+0.5</f>
        <v>43.00216188720036</v>
      </c>
      <c r="B30" s="74">
        <f>(SUMPRODUCT($H$3:$H$105,J3:J105)+103*J106)/SUM(J3:J106)+0.5</f>
        <v>45.63827842085417</v>
      </c>
      <c r="C30" s="87">
        <f>(SUMPRODUCT($H$3:$H$105,I3:I105)+SUMPRODUCT(H3:H105,J3:J105)+103*SUM(I106:J106))/SUM(I3:J106)+0.5</f>
        <v>44.315613257710034</v>
      </c>
      <c r="D30" s="88"/>
      <c r="H30" s="5">
        <v>27</v>
      </c>
      <c r="I30" s="28">
        <v>3312</v>
      </c>
      <c r="J30" s="29">
        <v>2961</v>
      </c>
      <c r="K30" s="6">
        <f t="shared" si="0"/>
        <v>6273</v>
      </c>
    </row>
    <row r="31" spans="1:11" ht="13.5" customHeight="1" thickBot="1">
      <c r="A31" s="77"/>
      <c r="B31" s="75"/>
      <c r="C31" s="89"/>
      <c r="D31" s="90"/>
      <c r="H31" s="5">
        <v>28</v>
      </c>
      <c r="I31" s="28">
        <v>3362</v>
      </c>
      <c r="J31" s="29">
        <v>2930</v>
      </c>
      <c r="K31" s="6">
        <f t="shared" si="0"/>
        <v>6292</v>
      </c>
    </row>
    <row r="32" spans="8:11" ht="13.5" customHeight="1">
      <c r="H32" s="8">
        <v>29</v>
      </c>
      <c r="I32" s="30">
        <v>3310</v>
      </c>
      <c r="J32" s="31">
        <v>3039</v>
      </c>
      <c r="K32" s="9">
        <f t="shared" si="0"/>
        <v>6349</v>
      </c>
    </row>
    <row r="33" spans="8:11" ht="13.5" customHeight="1">
      <c r="H33" s="12">
        <v>30</v>
      </c>
      <c r="I33" s="34">
        <v>3478</v>
      </c>
      <c r="J33" s="35">
        <v>3023</v>
      </c>
      <c r="K33" s="13">
        <f t="shared" si="0"/>
        <v>6501</v>
      </c>
    </row>
    <row r="34" spans="1:11" ht="13.5" customHeight="1">
      <c r="A34" s="46" t="s">
        <v>13</v>
      </c>
      <c r="B34" s="46"/>
      <c r="C34" s="46"/>
      <c r="D34" s="17"/>
      <c r="H34" s="5">
        <v>31</v>
      </c>
      <c r="I34" s="28">
        <v>3267</v>
      </c>
      <c r="J34" s="29">
        <v>3171</v>
      </c>
      <c r="K34" s="6">
        <f t="shared" si="0"/>
        <v>6438</v>
      </c>
    </row>
    <row r="35" spans="1:11" ht="13.5" customHeight="1" thickBot="1">
      <c r="A35" s="47"/>
      <c r="B35" s="47"/>
      <c r="C35" s="48"/>
      <c r="D35" s="2" t="s">
        <v>2</v>
      </c>
      <c r="H35" s="5">
        <v>32</v>
      </c>
      <c r="I35" s="28">
        <v>3408</v>
      </c>
      <c r="J35" s="29">
        <v>3187</v>
      </c>
      <c r="K35" s="6">
        <f t="shared" si="0"/>
        <v>6595</v>
      </c>
    </row>
    <row r="36" spans="1:11" ht="13.5" customHeight="1">
      <c r="A36" s="42" t="s">
        <v>10</v>
      </c>
      <c r="B36" s="79" t="s">
        <v>11</v>
      </c>
      <c r="C36" s="49" t="s">
        <v>5</v>
      </c>
      <c r="D36" s="81"/>
      <c r="E36" s="61" t="s">
        <v>14</v>
      </c>
      <c r="F36" s="62"/>
      <c r="H36" s="5">
        <v>33</v>
      </c>
      <c r="I36" s="28">
        <v>3667</v>
      </c>
      <c r="J36" s="29">
        <v>3426</v>
      </c>
      <c r="K36" s="6">
        <f t="shared" si="0"/>
        <v>7093</v>
      </c>
    </row>
    <row r="37" spans="1:11" ht="13.5" customHeight="1">
      <c r="A37" s="43"/>
      <c r="B37" s="80"/>
      <c r="C37" s="51"/>
      <c r="D37" s="82"/>
      <c r="E37" s="63"/>
      <c r="F37" s="64"/>
      <c r="H37" s="15">
        <v>34</v>
      </c>
      <c r="I37" s="36">
        <v>3797</v>
      </c>
      <c r="J37" s="37">
        <v>3436</v>
      </c>
      <c r="K37" s="16">
        <f t="shared" si="0"/>
        <v>7233</v>
      </c>
    </row>
    <row r="38" spans="1:11" ht="13.5" customHeight="1">
      <c r="A38" s="99">
        <f>SUM($I$3:$I$17)</f>
        <v>37050</v>
      </c>
      <c r="B38" s="101">
        <f>SUM($J$3:$J$17)</f>
        <v>35024</v>
      </c>
      <c r="C38" s="103">
        <f>A38+B38</f>
        <v>72074</v>
      </c>
      <c r="D38" s="104"/>
      <c r="E38" s="95">
        <f>C38/$C$22</f>
        <v>0.12774548032612548</v>
      </c>
      <c r="F38" s="96"/>
      <c r="H38" s="10">
        <v>35</v>
      </c>
      <c r="I38" s="32">
        <v>3954</v>
      </c>
      <c r="J38" s="33">
        <v>3565</v>
      </c>
      <c r="K38" s="11">
        <f t="shared" si="0"/>
        <v>7519</v>
      </c>
    </row>
    <row r="39" spans="1:11" ht="13.5" customHeight="1" thickBot="1">
      <c r="A39" s="100"/>
      <c r="B39" s="102"/>
      <c r="C39" s="105"/>
      <c r="D39" s="106"/>
      <c r="E39" s="97"/>
      <c r="F39" s="98"/>
      <c r="H39" s="5">
        <v>36</v>
      </c>
      <c r="I39" s="28">
        <v>3929</v>
      </c>
      <c r="J39" s="29">
        <v>3627</v>
      </c>
      <c r="K39" s="6">
        <f t="shared" si="0"/>
        <v>7556</v>
      </c>
    </row>
    <row r="40" spans="8:11" ht="13.5" customHeight="1">
      <c r="H40" s="5">
        <v>37</v>
      </c>
      <c r="I40" s="28">
        <v>4351</v>
      </c>
      <c r="J40" s="29">
        <v>3828</v>
      </c>
      <c r="K40" s="6">
        <f t="shared" si="0"/>
        <v>8179</v>
      </c>
    </row>
    <row r="41" spans="1:11" ht="13.5" customHeight="1">
      <c r="A41" s="46" t="s">
        <v>15</v>
      </c>
      <c r="B41" s="46"/>
      <c r="C41" s="46"/>
      <c r="H41" s="5">
        <v>38</v>
      </c>
      <c r="I41" s="28">
        <v>4317</v>
      </c>
      <c r="J41" s="29">
        <v>4118</v>
      </c>
      <c r="K41" s="6">
        <f t="shared" si="0"/>
        <v>8435</v>
      </c>
    </row>
    <row r="42" spans="1:11" ht="13.5" customHeight="1" thickBot="1">
      <c r="A42" s="47"/>
      <c r="B42" s="47"/>
      <c r="C42" s="48"/>
      <c r="H42" s="8">
        <v>39</v>
      </c>
      <c r="I42" s="30">
        <v>4693</v>
      </c>
      <c r="J42" s="31">
        <v>4440</v>
      </c>
      <c r="K42" s="9">
        <f t="shared" si="0"/>
        <v>9133</v>
      </c>
    </row>
    <row r="43" spans="1:11" ht="13.5" customHeight="1">
      <c r="A43" s="42" t="s">
        <v>10</v>
      </c>
      <c r="B43" s="79" t="s">
        <v>11</v>
      </c>
      <c r="C43" s="49" t="s">
        <v>5</v>
      </c>
      <c r="D43" s="81"/>
      <c r="E43" s="61" t="s">
        <v>14</v>
      </c>
      <c r="F43" s="62"/>
      <c r="H43" s="12">
        <v>40</v>
      </c>
      <c r="I43" s="34">
        <v>4889</v>
      </c>
      <c r="J43" s="35">
        <v>4552</v>
      </c>
      <c r="K43" s="13">
        <f t="shared" si="0"/>
        <v>9441</v>
      </c>
    </row>
    <row r="44" spans="1:11" ht="13.5" customHeight="1">
      <c r="A44" s="43"/>
      <c r="B44" s="80"/>
      <c r="C44" s="51"/>
      <c r="D44" s="82"/>
      <c r="E44" s="63"/>
      <c r="F44" s="64"/>
      <c r="H44" s="5">
        <v>41</v>
      </c>
      <c r="I44" s="28">
        <v>4841</v>
      </c>
      <c r="J44" s="29">
        <v>4488</v>
      </c>
      <c r="K44" s="6">
        <f t="shared" si="0"/>
        <v>9329</v>
      </c>
    </row>
    <row r="45" spans="1:11" ht="13.5" customHeight="1">
      <c r="A45" s="99">
        <f>SUM($I$18:$I$67)</f>
        <v>188503</v>
      </c>
      <c r="B45" s="101">
        <f>SUM($J$18:$J$67)</f>
        <v>175522</v>
      </c>
      <c r="C45" s="103">
        <f>A45+B45</f>
        <v>364025</v>
      </c>
      <c r="D45" s="104"/>
      <c r="E45" s="95">
        <f>C45/$C$22</f>
        <v>0.6452056008507622</v>
      </c>
      <c r="F45" s="96"/>
      <c r="H45" s="5">
        <v>42</v>
      </c>
      <c r="I45" s="28">
        <v>4718</v>
      </c>
      <c r="J45" s="29">
        <v>4384</v>
      </c>
      <c r="K45" s="6">
        <f t="shared" si="0"/>
        <v>9102</v>
      </c>
    </row>
    <row r="46" spans="1:11" ht="13.5" customHeight="1" thickBot="1">
      <c r="A46" s="100"/>
      <c r="B46" s="102"/>
      <c r="C46" s="105"/>
      <c r="D46" s="106"/>
      <c r="E46" s="97"/>
      <c r="F46" s="98"/>
      <c r="H46" s="5">
        <v>43</v>
      </c>
      <c r="I46" s="28">
        <v>4646</v>
      </c>
      <c r="J46" s="29">
        <v>4253</v>
      </c>
      <c r="K46" s="6">
        <f t="shared" si="0"/>
        <v>8899</v>
      </c>
    </row>
    <row r="47" spans="1:11" ht="13.5" customHeight="1">
      <c r="A47" s="18"/>
      <c r="B47" s="19"/>
      <c r="C47" s="19"/>
      <c r="D47" s="19"/>
      <c r="E47" s="20"/>
      <c r="F47" s="20"/>
      <c r="H47" s="15">
        <v>44</v>
      </c>
      <c r="I47" s="36">
        <v>4673</v>
      </c>
      <c r="J47" s="37">
        <v>4318</v>
      </c>
      <c r="K47" s="16">
        <f t="shared" si="0"/>
        <v>8991</v>
      </c>
    </row>
    <row r="48" spans="1:11" ht="13.5" customHeight="1">
      <c r="A48" s="46" t="s">
        <v>16</v>
      </c>
      <c r="B48" s="46"/>
      <c r="C48" s="46"/>
      <c r="D48" s="19"/>
      <c r="E48" s="20"/>
      <c r="F48" s="20"/>
      <c r="H48" s="10">
        <v>45</v>
      </c>
      <c r="I48" s="32">
        <v>4533</v>
      </c>
      <c r="J48" s="33">
        <v>4103</v>
      </c>
      <c r="K48" s="11">
        <f t="shared" si="0"/>
        <v>8636</v>
      </c>
    </row>
    <row r="49" spans="1:11" ht="13.5" customHeight="1" thickBot="1">
      <c r="A49" s="47"/>
      <c r="B49" s="47"/>
      <c r="C49" s="48"/>
      <c r="H49" s="5">
        <v>46</v>
      </c>
      <c r="I49" s="28">
        <v>4227</v>
      </c>
      <c r="J49" s="29">
        <v>3734</v>
      </c>
      <c r="K49" s="6">
        <f t="shared" si="0"/>
        <v>7961</v>
      </c>
    </row>
    <row r="50" spans="1:11" ht="13.5" customHeight="1">
      <c r="A50" s="42" t="s">
        <v>10</v>
      </c>
      <c r="B50" s="79" t="s">
        <v>11</v>
      </c>
      <c r="C50" s="49" t="s">
        <v>5</v>
      </c>
      <c r="D50" s="81"/>
      <c r="E50" s="61" t="s">
        <v>14</v>
      </c>
      <c r="F50" s="62"/>
      <c r="H50" s="5">
        <v>47</v>
      </c>
      <c r="I50" s="28">
        <v>3923</v>
      </c>
      <c r="J50" s="29">
        <v>3585</v>
      </c>
      <c r="K50" s="6">
        <f t="shared" si="0"/>
        <v>7508</v>
      </c>
    </row>
    <row r="51" spans="1:11" ht="13.5" customHeight="1">
      <c r="A51" s="43"/>
      <c r="B51" s="80"/>
      <c r="C51" s="51"/>
      <c r="D51" s="82"/>
      <c r="E51" s="63"/>
      <c r="F51" s="64"/>
      <c r="H51" s="5">
        <v>48</v>
      </c>
      <c r="I51" s="28">
        <v>4250</v>
      </c>
      <c r="J51" s="29">
        <v>3913</v>
      </c>
      <c r="K51" s="6">
        <f t="shared" si="0"/>
        <v>8163</v>
      </c>
    </row>
    <row r="52" spans="1:11" ht="13.5" customHeight="1">
      <c r="A52" s="99">
        <f>SUM($I$68:$I$106)</f>
        <v>57533</v>
      </c>
      <c r="B52" s="101">
        <f>SUM($J$68:$J$106)</f>
        <v>70568</v>
      </c>
      <c r="C52" s="103">
        <f>A52+B52</f>
        <v>128101</v>
      </c>
      <c r="D52" s="104"/>
      <c r="E52" s="95">
        <f>C52/$C$22</f>
        <v>0.22704891882311237</v>
      </c>
      <c r="F52" s="96"/>
      <c r="H52" s="8">
        <v>49</v>
      </c>
      <c r="I52" s="30">
        <v>3900</v>
      </c>
      <c r="J52" s="31">
        <v>3610</v>
      </c>
      <c r="K52" s="9">
        <f t="shared" si="0"/>
        <v>7510</v>
      </c>
    </row>
    <row r="53" spans="1:11" ht="13.5" customHeight="1" thickBot="1">
      <c r="A53" s="100"/>
      <c r="B53" s="102"/>
      <c r="C53" s="105"/>
      <c r="D53" s="106"/>
      <c r="E53" s="97"/>
      <c r="F53" s="98"/>
      <c r="H53" s="12">
        <v>50</v>
      </c>
      <c r="I53" s="34">
        <v>3757</v>
      </c>
      <c r="J53" s="35">
        <v>3534</v>
      </c>
      <c r="K53" s="13">
        <f t="shared" si="0"/>
        <v>7291</v>
      </c>
    </row>
    <row r="54" spans="1:11" ht="13.5" customHeight="1">
      <c r="A54" s="18"/>
      <c r="B54" s="19"/>
      <c r="C54" s="19"/>
      <c r="D54" s="19"/>
      <c r="E54" s="20"/>
      <c r="F54" s="20"/>
      <c r="H54" s="5">
        <v>51</v>
      </c>
      <c r="I54" s="28">
        <v>3394</v>
      </c>
      <c r="J54" s="29">
        <v>3296</v>
      </c>
      <c r="K54" s="6">
        <f t="shared" si="0"/>
        <v>6690</v>
      </c>
    </row>
    <row r="55" spans="2:11" ht="13.5" customHeight="1">
      <c r="B55" s="107" t="s">
        <v>18</v>
      </c>
      <c r="C55" s="107"/>
      <c r="D55" s="107"/>
      <c r="E55" s="107"/>
      <c r="F55" s="107"/>
      <c r="G55" s="21"/>
      <c r="H55" s="5">
        <v>52</v>
      </c>
      <c r="I55" s="28">
        <v>3437</v>
      </c>
      <c r="J55" s="29">
        <v>3239</v>
      </c>
      <c r="K55" s="6">
        <f t="shared" si="0"/>
        <v>6676</v>
      </c>
    </row>
    <row r="56" spans="1:11" ht="13.5" customHeight="1">
      <c r="A56" s="111"/>
      <c r="B56" s="109"/>
      <c r="C56" s="109"/>
      <c r="D56" s="108" t="s">
        <v>11</v>
      </c>
      <c r="E56" s="109"/>
      <c r="F56" s="109"/>
      <c r="G56" s="110"/>
      <c r="H56" s="5">
        <v>53</v>
      </c>
      <c r="I56" s="28">
        <v>3293</v>
      </c>
      <c r="J56" s="29">
        <v>3191</v>
      </c>
      <c r="K56" s="6">
        <f t="shared" si="0"/>
        <v>6484</v>
      </c>
    </row>
    <row r="57" spans="3:11" ht="13.5" customHeight="1">
      <c r="C57" s="22"/>
      <c r="D57" s="21"/>
      <c r="E57" s="21"/>
      <c r="F57" s="21"/>
      <c r="G57" s="21"/>
      <c r="H57" s="15">
        <v>54</v>
      </c>
      <c r="I57" s="36">
        <v>3335</v>
      </c>
      <c r="J57" s="37">
        <v>3083</v>
      </c>
      <c r="K57" s="16">
        <f t="shared" si="0"/>
        <v>6418</v>
      </c>
    </row>
    <row r="58" spans="3:11" ht="13.5" customHeight="1">
      <c r="C58" s="22"/>
      <c r="D58" s="21"/>
      <c r="E58" s="21"/>
      <c r="F58" s="21"/>
      <c r="G58" s="21"/>
      <c r="H58" s="10">
        <v>55</v>
      </c>
      <c r="I58" s="32">
        <v>3098</v>
      </c>
      <c r="J58" s="33">
        <v>2998</v>
      </c>
      <c r="K58" s="11">
        <f t="shared" si="0"/>
        <v>6096</v>
      </c>
    </row>
    <row r="59" spans="3:11" ht="13.5" customHeight="1">
      <c r="C59" s="22"/>
      <c r="D59" s="21"/>
      <c r="E59" s="21"/>
      <c r="F59" s="21"/>
      <c r="G59" s="21"/>
      <c r="H59" s="5">
        <v>56</v>
      </c>
      <c r="I59" s="28">
        <v>3043</v>
      </c>
      <c r="J59" s="29">
        <v>3078</v>
      </c>
      <c r="K59" s="6">
        <f t="shared" si="0"/>
        <v>6121</v>
      </c>
    </row>
    <row r="60" spans="3:11" ht="13.5" customHeight="1">
      <c r="C60" s="22"/>
      <c r="D60" s="21"/>
      <c r="E60" s="21"/>
      <c r="F60" s="21"/>
      <c r="G60" s="21"/>
      <c r="H60" s="5">
        <v>57</v>
      </c>
      <c r="I60" s="28">
        <v>3129</v>
      </c>
      <c r="J60" s="29">
        <v>3206</v>
      </c>
      <c r="K60" s="6">
        <f t="shared" si="0"/>
        <v>6335</v>
      </c>
    </row>
    <row r="61" spans="3:11" ht="13.5" customHeight="1">
      <c r="C61" s="22">
        <v>103</v>
      </c>
      <c r="D61" s="21"/>
      <c r="E61" s="21"/>
      <c r="F61" s="21"/>
      <c r="G61" s="21"/>
      <c r="H61" s="5">
        <v>58</v>
      </c>
      <c r="I61" s="28">
        <v>3248</v>
      </c>
      <c r="J61" s="29">
        <v>3267</v>
      </c>
      <c r="K61" s="6">
        <f t="shared" si="0"/>
        <v>6515</v>
      </c>
    </row>
    <row r="62" spans="3:11" ht="13.5" customHeight="1">
      <c r="C62" s="22"/>
      <c r="D62" s="21"/>
      <c r="E62" s="21"/>
      <c r="F62" s="21"/>
      <c r="G62" s="21"/>
      <c r="H62" s="8">
        <v>59</v>
      </c>
      <c r="I62" s="30">
        <v>3216</v>
      </c>
      <c r="J62" s="31">
        <v>3376</v>
      </c>
      <c r="K62" s="9">
        <f t="shared" si="0"/>
        <v>6592</v>
      </c>
    </row>
    <row r="63" spans="3:11" ht="13.5" customHeight="1">
      <c r="C63" s="22"/>
      <c r="D63" s="21"/>
      <c r="E63" s="21"/>
      <c r="F63" s="21"/>
      <c r="G63" s="21"/>
      <c r="H63" s="12">
        <v>60</v>
      </c>
      <c r="I63" s="34">
        <v>3509</v>
      </c>
      <c r="J63" s="35">
        <v>3617</v>
      </c>
      <c r="K63" s="13">
        <f t="shared" si="0"/>
        <v>7126</v>
      </c>
    </row>
    <row r="64" spans="3:11" ht="13.5" customHeight="1">
      <c r="C64" s="22"/>
      <c r="D64" s="21"/>
      <c r="E64" s="21"/>
      <c r="F64" s="21"/>
      <c r="G64" s="21"/>
      <c r="H64" s="5">
        <v>61</v>
      </c>
      <c r="I64" s="28">
        <v>3632</v>
      </c>
      <c r="J64" s="29">
        <v>3873</v>
      </c>
      <c r="K64" s="6">
        <f t="shared" si="0"/>
        <v>7505</v>
      </c>
    </row>
    <row r="65" spans="3:11" ht="13.5" customHeight="1">
      <c r="C65" s="112">
        <v>90</v>
      </c>
      <c r="D65" s="21"/>
      <c r="E65" s="21"/>
      <c r="F65" s="21"/>
      <c r="G65" s="21"/>
      <c r="H65" s="5">
        <v>62</v>
      </c>
      <c r="I65" s="28">
        <v>3958</v>
      </c>
      <c r="J65" s="29">
        <v>4131</v>
      </c>
      <c r="K65" s="6">
        <f t="shared" si="0"/>
        <v>8089</v>
      </c>
    </row>
    <row r="66" spans="3:11" ht="13.5" customHeight="1">
      <c r="C66" s="112"/>
      <c r="D66" s="21"/>
      <c r="E66" s="21"/>
      <c r="F66" s="21"/>
      <c r="G66" s="21"/>
      <c r="H66" s="5">
        <v>63</v>
      </c>
      <c r="I66" s="28">
        <v>4459</v>
      </c>
      <c r="J66" s="29">
        <v>4483</v>
      </c>
      <c r="K66" s="6">
        <f t="shared" si="0"/>
        <v>8942</v>
      </c>
    </row>
    <row r="67" spans="3:11" ht="13.5" customHeight="1">
      <c r="C67" s="22"/>
      <c r="D67" s="21"/>
      <c r="E67" s="21"/>
      <c r="F67" s="21"/>
      <c r="G67" s="21"/>
      <c r="H67" s="15">
        <v>64</v>
      </c>
      <c r="I67" s="36">
        <v>4543</v>
      </c>
      <c r="J67" s="37">
        <v>4743</v>
      </c>
      <c r="K67" s="16">
        <f t="shared" si="0"/>
        <v>9286</v>
      </c>
    </row>
    <row r="68" spans="3:11" ht="13.5" customHeight="1">
      <c r="C68" s="14" t="s">
        <v>17</v>
      </c>
      <c r="D68" s="21"/>
      <c r="E68" s="21"/>
      <c r="F68" s="21"/>
      <c r="G68" s="21"/>
      <c r="H68" s="10">
        <v>65</v>
      </c>
      <c r="I68" s="32">
        <v>4778</v>
      </c>
      <c r="J68" s="33">
        <v>5046</v>
      </c>
      <c r="K68" s="11">
        <f aca="true" t="shared" si="1" ref="K68:K106">I68+J68</f>
        <v>9824</v>
      </c>
    </row>
    <row r="69" spans="3:11" ht="13.5" customHeight="1">
      <c r="C69" s="112">
        <v>80</v>
      </c>
      <c r="D69" s="21"/>
      <c r="E69" s="21"/>
      <c r="F69" s="21"/>
      <c r="G69" s="21"/>
      <c r="H69" s="5">
        <v>66</v>
      </c>
      <c r="I69" s="28">
        <v>4069</v>
      </c>
      <c r="J69" s="29">
        <v>4350</v>
      </c>
      <c r="K69" s="6">
        <f t="shared" si="1"/>
        <v>8419</v>
      </c>
    </row>
    <row r="70" spans="3:11" ht="13.5" customHeight="1">
      <c r="C70" s="112"/>
      <c r="D70" s="21"/>
      <c r="E70" s="21"/>
      <c r="F70" s="21"/>
      <c r="G70" s="21"/>
      <c r="H70" s="5">
        <v>67</v>
      </c>
      <c r="I70" s="28">
        <v>2660</v>
      </c>
      <c r="J70" s="29">
        <v>2867</v>
      </c>
      <c r="K70" s="6">
        <f t="shared" si="1"/>
        <v>5527</v>
      </c>
    </row>
    <row r="71" spans="3:11" ht="13.5" customHeight="1">
      <c r="C71" s="22"/>
      <c r="D71" s="21"/>
      <c r="E71" s="21"/>
      <c r="F71" s="21"/>
      <c r="G71" s="21"/>
      <c r="H71" s="5">
        <v>68</v>
      </c>
      <c r="I71" s="28">
        <v>3098</v>
      </c>
      <c r="J71" s="29">
        <v>3447</v>
      </c>
      <c r="K71" s="6">
        <f t="shared" si="1"/>
        <v>6545</v>
      </c>
    </row>
    <row r="72" spans="3:11" ht="13.5" customHeight="1">
      <c r="C72" s="14" t="s">
        <v>17</v>
      </c>
      <c r="D72" s="21"/>
      <c r="E72" s="21"/>
      <c r="F72" s="21"/>
      <c r="G72" s="21"/>
      <c r="H72" s="8">
        <v>69</v>
      </c>
      <c r="I72" s="30">
        <v>3806</v>
      </c>
      <c r="J72" s="31">
        <v>4139</v>
      </c>
      <c r="K72" s="9">
        <f t="shared" si="1"/>
        <v>7945</v>
      </c>
    </row>
    <row r="73" spans="3:11" ht="13.5" customHeight="1">
      <c r="C73" s="22"/>
      <c r="D73" s="21"/>
      <c r="E73" s="21"/>
      <c r="F73" s="21"/>
      <c r="G73" s="21"/>
      <c r="H73" s="12">
        <v>70</v>
      </c>
      <c r="I73" s="34">
        <v>3482</v>
      </c>
      <c r="J73" s="35">
        <v>3835</v>
      </c>
      <c r="K73" s="13">
        <f t="shared" si="1"/>
        <v>7317</v>
      </c>
    </row>
    <row r="74" spans="3:11" ht="13.5" customHeight="1">
      <c r="C74" s="22">
        <v>70</v>
      </c>
      <c r="D74" s="21"/>
      <c r="E74" s="21"/>
      <c r="F74" s="21"/>
      <c r="G74" s="21"/>
      <c r="H74" s="5">
        <v>71</v>
      </c>
      <c r="I74" s="28">
        <v>3560</v>
      </c>
      <c r="J74" s="29">
        <v>3836</v>
      </c>
      <c r="K74" s="6">
        <f t="shared" si="1"/>
        <v>7396</v>
      </c>
    </row>
    <row r="75" spans="3:11" ht="13.5" customHeight="1">
      <c r="C75" s="22"/>
      <c r="D75" s="21"/>
      <c r="E75" s="21"/>
      <c r="F75" s="21"/>
      <c r="G75" s="21"/>
      <c r="H75" s="5">
        <v>72</v>
      </c>
      <c r="I75" s="28">
        <v>3297</v>
      </c>
      <c r="J75" s="29">
        <v>3584</v>
      </c>
      <c r="K75" s="6">
        <f t="shared" si="1"/>
        <v>6881</v>
      </c>
    </row>
    <row r="76" spans="3:11" ht="13.5" customHeight="1">
      <c r="C76" s="22"/>
      <c r="D76" s="21"/>
      <c r="E76" s="21"/>
      <c r="F76" s="21"/>
      <c r="G76" s="21"/>
      <c r="H76" s="5">
        <v>73</v>
      </c>
      <c r="I76" s="28">
        <v>3029</v>
      </c>
      <c r="J76" s="29">
        <v>3269</v>
      </c>
      <c r="K76" s="6">
        <f t="shared" si="1"/>
        <v>6298</v>
      </c>
    </row>
    <row r="77" spans="3:11" ht="13.5" customHeight="1">
      <c r="C77" s="22"/>
      <c r="D77" s="21"/>
      <c r="E77" s="21"/>
      <c r="F77" s="21"/>
      <c r="G77" s="21"/>
      <c r="H77" s="15">
        <v>74</v>
      </c>
      <c r="I77" s="36">
        <v>2553</v>
      </c>
      <c r="J77" s="37">
        <v>2766</v>
      </c>
      <c r="K77" s="16">
        <f t="shared" si="1"/>
        <v>5319</v>
      </c>
    </row>
    <row r="78" spans="3:11" ht="13.5" customHeight="1">
      <c r="C78" s="112">
        <v>60</v>
      </c>
      <c r="D78" s="21"/>
      <c r="E78" s="21"/>
      <c r="F78" s="21"/>
      <c r="G78" s="21"/>
      <c r="H78" s="10">
        <v>75</v>
      </c>
      <c r="I78" s="32">
        <v>2709</v>
      </c>
      <c r="J78" s="33">
        <v>2975</v>
      </c>
      <c r="K78" s="11">
        <f t="shared" si="1"/>
        <v>5684</v>
      </c>
    </row>
    <row r="79" spans="3:11" ht="13.5" customHeight="1">
      <c r="C79" s="112"/>
      <c r="D79" s="21"/>
      <c r="E79" s="21"/>
      <c r="F79" s="21"/>
      <c r="G79" s="21"/>
      <c r="H79" s="5">
        <v>76</v>
      </c>
      <c r="I79" s="28">
        <v>2447</v>
      </c>
      <c r="J79" s="29">
        <v>2827</v>
      </c>
      <c r="K79" s="6">
        <f t="shared" si="1"/>
        <v>5274</v>
      </c>
    </row>
    <row r="80" spans="3:11" ht="13.5" customHeight="1">
      <c r="C80" s="14" t="s">
        <v>17</v>
      </c>
      <c r="D80" s="21"/>
      <c r="E80" s="21"/>
      <c r="F80" s="21"/>
      <c r="G80" s="21"/>
      <c r="H80" s="5">
        <v>77</v>
      </c>
      <c r="I80" s="28">
        <v>2454</v>
      </c>
      <c r="J80" s="29">
        <v>2799</v>
      </c>
      <c r="K80" s="6">
        <f t="shared" si="1"/>
        <v>5253</v>
      </c>
    </row>
    <row r="81" spans="3:11" ht="13.5" customHeight="1">
      <c r="C81" s="22"/>
      <c r="D81" s="21"/>
      <c r="E81" s="21"/>
      <c r="F81" s="21"/>
      <c r="G81" s="21"/>
      <c r="H81" s="5">
        <v>78</v>
      </c>
      <c r="I81" s="28">
        <v>2160</v>
      </c>
      <c r="J81" s="29">
        <v>2463</v>
      </c>
      <c r="K81" s="6">
        <f t="shared" si="1"/>
        <v>4623</v>
      </c>
    </row>
    <row r="82" spans="3:11" ht="13.5" customHeight="1">
      <c r="C82" s="112">
        <v>50</v>
      </c>
      <c r="D82" s="21"/>
      <c r="E82" s="21"/>
      <c r="F82" s="21"/>
      <c r="G82" s="21"/>
      <c r="H82" s="8">
        <v>79</v>
      </c>
      <c r="I82" s="30">
        <v>1965</v>
      </c>
      <c r="J82" s="31">
        <v>2351</v>
      </c>
      <c r="K82" s="9">
        <f t="shared" si="1"/>
        <v>4316</v>
      </c>
    </row>
    <row r="83" spans="3:11" ht="13.5" customHeight="1">
      <c r="C83" s="112"/>
      <c r="D83" s="21"/>
      <c r="E83" s="21"/>
      <c r="F83" s="21"/>
      <c r="G83" s="21"/>
      <c r="H83" s="12">
        <v>80</v>
      </c>
      <c r="I83" s="34">
        <v>1761</v>
      </c>
      <c r="J83" s="35">
        <v>2313</v>
      </c>
      <c r="K83" s="13">
        <f t="shared" si="1"/>
        <v>4074</v>
      </c>
    </row>
    <row r="84" spans="3:11" ht="13.5" customHeight="1">
      <c r="C84" s="22"/>
      <c r="D84" s="21"/>
      <c r="E84" s="21"/>
      <c r="F84" s="21"/>
      <c r="G84" s="21"/>
      <c r="H84" s="5">
        <v>81</v>
      </c>
      <c r="I84" s="28">
        <v>1594</v>
      </c>
      <c r="J84" s="29">
        <v>2098</v>
      </c>
      <c r="K84" s="6">
        <f t="shared" si="1"/>
        <v>3692</v>
      </c>
    </row>
    <row r="85" spans="3:11" ht="13.5" customHeight="1">
      <c r="C85" s="22"/>
      <c r="D85" s="21"/>
      <c r="E85" s="21"/>
      <c r="F85" s="21"/>
      <c r="G85" s="21"/>
      <c r="H85" s="5">
        <v>82</v>
      </c>
      <c r="I85" s="28">
        <v>1385</v>
      </c>
      <c r="J85" s="29">
        <v>2004</v>
      </c>
      <c r="K85" s="6">
        <f t="shared" si="1"/>
        <v>3389</v>
      </c>
    </row>
    <row r="86" spans="3:11" ht="13.5" customHeight="1">
      <c r="C86" s="112">
        <v>40</v>
      </c>
      <c r="D86" s="21"/>
      <c r="E86" s="21"/>
      <c r="F86" s="21"/>
      <c r="G86" s="21"/>
      <c r="H86" s="5">
        <v>83</v>
      </c>
      <c r="I86" s="28">
        <v>1187</v>
      </c>
      <c r="J86" s="29">
        <v>1796</v>
      </c>
      <c r="K86" s="6">
        <f t="shared" si="1"/>
        <v>2983</v>
      </c>
    </row>
    <row r="87" spans="3:11" ht="13.5" customHeight="1">
      <c r="C87" s="112"/>
      <c r="D87" s="21"/>
      <c r="E87" s="21"/>
      <c r="F87" s="21"/>
      <c r="G87" s="21"/>
      <c r="H87" s="15">
        <v>84</v>
      </c>
      <c r="I87" s="36">
        <v>1005</v>
      </c>
      <c r="J87" s="37">
        <v>1693</v>
      </c>
      <c r="K87" s="16">
        <f t="shared" si="1"/>
        <v>2698</v>
      </c>
    </row>
    <row r="88" spans="3:11" ht="13.5" customHeight="1">
      <c r="C88" s="22"/>
      <c r="D88" s="21"/>
      <c r="E88" s="21"/>
      <c r="F88" s="21"/>
      <c r="G88" s="21"/>
      <c r="H88" s="10">
        <v>85</v>
      </c>
      <c r="I88" s="32">
        <v>929</v>
      </c>
      <c r="J88" s="33">
        <v>1526</v>
      </c>
      <c r="K88" s="11">
        <f t="shared" si="1"/>
        <v>2455</v>
      </c>
    </row>
    <row r="89" spans="3:11" ht="13.5" customHeight="1">
      <c r="C89" s="22"/>
      <c r="D89" s="21"/>
      <c r="E89" s="21"/>
      <c r="F89" s="21"/>
      <c r="G89" s="21"/>
      <c r="H89" s="5">
        <v>86</v>
      </c>
      <c r="I89" s="28">
        <v>817</v>
      </c>
      <c r="J89" s="29">
        <v>1369</v>
      </c>
      <c r="K89" s="6">
        <f t="shared" si="1"/>
        <v>2186</v>
      </c>
    </row>
    <row r="90" spans="3:11" ht="13.5" customHeight="1">
      <c r="C90" s="22"/>
      <c r="D90" s="21"/>
      <c r="E90" s="21"/>
      <c r="F90" s="21"/>
      <c r="G90" s="21"/>
      <c r="H90" s="5">
        <v>87</v>
      </c>
      <c r="I90" s="28">
        <v>653</v>
      </c>
      <c r="J90" s="29">
        <v>1311</v>
      </c>
      <c r="K90" s="6">
        <f t="shared" si="1"/>
        <v>1964</v>
      </c>
    </row>
    <row r="91" spans="3:11" ht="13.5" customHeight="1">
      <c r="C91" s="22">
        <v>30</v>
      </c>
      <c r="D91" s="21"/>
      <c r="E91" s="21"/>
      <c r="F91" s="21"/>
      <c r="G91" s="21"/>
      <c r="H91" s="5">
        <v>88</v>
      </c>
      <c r="I91" s="28">
        <v>563</v>
      </c>
      <c r="J91" s="29">
        <v>1070</v>
      </c>
      <c r="K91" s="6">
        <f t="shared" si="1"/>
        <v>1633</v>
      </c>
    </row>
    <row r="92" spans="3:11" ht="13.5" customHeight="1">
      <c r="C92" s="14" t="s">
        <v>17</v>
      </c>
      <c r="D92" s="21"/>
      <c r="E92" s="21"/>
      <c r="F92" s="21"/>
      <c r="G92" s="21"/>
      <c r="H92" s="8">
        <v>89</v>
      </c>
      <c r="I92" s="30">
        <v>387</v>
      </c>
      <c r="J92" s="31">
        <v>903</v>
      </c>
      <c r="K92" s="9">
        <f t="shared" si="1"/>
        <v>1290</v>
      </c>
    </row>
    <row r="93" spans="3:11" ht="13.5" customHeight="1">
      <c r="C93" s="22"/>
      <c r="D93" s="21"/>
      <c r="E93" s="21"/>
      <c r="F93" s="21"/>
      <c r="G93" s="21"/>
      <c r="H93" s="12">
        <v>90</v>
      </c>
      <c r="I93" s="34">
        <v>321</v>
      </c>
      <c r="J93" s="35">
        <v>803</v>
      </c>
      <c r="K93" s="13">
        <f t="shared" si="1"/>
        <v>1124</v>
      </c>
    </row>
    <row r="94" spans="3:11" ht="13.5" customHeight="1">
      <c r="C94" s="22"/>
      <c r="D94" s="21"/>
      <c r="E94" s="21"/>
      <c r="F94" s="21"/>
      <c r="G94" s="21"/>
      <c r="H94" s="5">
        <v>91</v>
      </c>
      <c r="I94" s="28">
        <v>227</v>
      </c>
      <c r="J94" s="29">
        <v>722</v>
      </c>
      <c r="K94" s="6">
        <f t="shared" si="1"/>
        <v>949</v>
      </c>
    </row>
    <row r="95" spans="3:11" ht="13.5" customHeight="1">
      <c r="C95" s="22">
        <v>20</v>
      </c>
      <c r="D95" s="21"/>
      <c r="E95" s="21"/>
      <c r="F95" s="21"/>
      <c r="G95" s="21"/>
      <c r="H95" s="5">
        <v>92</v>
      </c>
      <c r="I95" s="28">
        <v>164</v>
      </c>
      <c r="J95" s="29">
        <v>560</v>
      </c>
      <c r="K95" s="6">
        <f t="shared" si="1"/>
        <v>724</v>
      </c>
    </row>
    <row r="96" spans="3:11" ht="13.5" customHeight="1">
      <c r="C96" s="22"/>
      <c r="D96" s="21"/>
      <c r="E96" s="21"/>
      <c r="F96" s="21"/>
      <c r="G96" s="21"/>
      <c r="H96" s="5">
        <v>93</v>
      </c>
      <c r="I96" s="28">
        <v>138</v>
      </c>
      <c r="J96" s="29">
        <v>475</v>
      </c>
      <c r="K96" s="6">
        <f t="shared" si="1"/>
        <v>613</v>
      </c>
    </row>
    <row r="97" spans="3:11" ht="13.5" customHeight="1">
      <c r="C97" s="22"/>
      <c r="D97" s="21"/>
      <c r="E97" s="21"/>
      <c r="F97" s="21"/>
      <c r="G97" s="21"/>
      <c r="H97" s="8">
        <v>94</v>
      </c>
      <c r="I97" s="30">
        <v>98</v>
      </c>
      <c r="J97" s="31">
        <v>333</v>
      </c>
      <c r="K97" s="9">
        <f t="shared" si="1"/>
        <v>431</v>
      </c>
    </row>
    <row r="98" spans="3:11" ht="13.5" customHeight="1">
      <c r="C98" s="22"/>
      <c r="D98" s="21"/>
      <c r="E98" s="21"/>
      <c r="F98" s="21"/>
      <c r="G98" s="21"/>
      <c r="H98" s="12">
        <v>95</v>
      </c>
      <c r="I98" s="34">
        <v>76</v>
      </c>
      <c r="J98" s="35">
        <v>268</v>
      </c>
      <c r="K98" s="13">
        <f t="shared" si="1"/>
        <v>344</v>
      </c>
    </row>
    <row r="99" spans="3:11" ht="13.5" customHeight="1">
      <c r="C99" s="112">
        <v>10</v>
      </c>
      <c r="D99" s="21"/>
      <c r="E99" s="21"/>
      <c r="F99" s="21"/>
      <c r="G99" s="21"/>
      <c r="H99" s="5">
        <v>96</v>
      </c>
      <c r="I99" s="28">
        <v>64</v>
      </c>
      <c r="J99" s="29">
        <v>232</v>
      </c>
      <c r="K99" s="6">
        <f t="shared" si="1"/>
        <v>296</v>
      </c>
    </row>
    <row r="100" spans="3:11" ht="13.5" customHeight="1">
      <c r="C100" s="112"/>
      <c r="D100" s="21"/>
      <c r="E100" s="21"/>
      <c r="F100" s="21"/>
      <c r="G100" s="21"/>
      <c r="H100" s="5">
        <v>97</v>
      </c>
      <c r="I100" s="28">
        <v>36</v>
      </c>
      <c r="J100" s="29">
        <v>174</v>
      </c>
      <c r="K100" s="6">
        <f t="shared" si="1"/>
        <v>210</v>
      </c>
    </row>
    <row r="101" spans="3:11" ht="13.5" customHeight="1">
      <c r="C101" s="22"/>
      <c r="D101" s="21"/>
      <c r="E101" s="21"/>
      <c r="F101" s="21"/>
      <c r="G101" s="21"/>
      <c r="H101" s="5">
        <v>98</v>
      </c>
      <c r="I101" s="28">
        <v>26</v>
      </c>
      <c r="J101" s="29">
        <v>112</v>
      </c>
      <c r="K101" s="6">
        <f t="shared" si="1"/>
        <v>138</v>
      </c>
    </row>
    <row r="102" spans="3:11" ht="13.5" customHeight="1">
      <c r="C102" s="22"/>
      <c r="D102" s="21"/>
      <c r="E102" s="21"/>
      <c r="F102" s="21"/>
      <c r="G102" s="21"/>
      <c r="H102" s="8">
        <v>99</v>
      </c>
      <c r="I102" s="30">
        <v>17</v>
      </c>
      <c r="J102" s="31">
        <v>98</v>
      </c>
      <c r="K102" s="9">
        <f t="shared" si="1"/>
        <v>115</v>
      </c>
    </row>
    <row r="103" spans="3:11" ht="13.5" customHeight="1">
      <c r="C103" s="22"/>
      <c r="D103" s="21"/>
      <c r="E103" s="21"/>
      <c r="F103" s="21"/>
      <c r="G103" s="21"/>
      <c r="H103" s="12">
        <v>100</v>
      </c>
      <c r="I103" s="34">
        <v>9</v>
      </c>
      <c r="J103" s="35">
        <v>57</v>
      </c>
      <c r="K103" s="13">
        <f t="shared" si="1"/>
        <v>66</v>
      </c>
    </row>
    <row r="104" spans="3:11" ht="13.5" customHeight="1">
      <c r="C104" s="22">
        <v>0</v>
      </c>
      <c r="D104" s="21"/>
      <c r="E104" s="21"/>
      <c r="F104" s="21"/>
      <c r="G104" s="21"/>
      <c r="H104" s="5">
        <v>101</v>
      </c>
      <c r="I104" s="28">
        <v>4</v>
      </c>
      <c r="J104" s="29">
        <v>44</v>
      </c>
      <c r="K104" s="6">
        <f t="shared" si="1"/>
        <v>48</v>
      </c>
    </row>
    <row r="105" spans="3:11" ht="13.5" customHeight="1">
      <c r="C105" s="14" t="s">
        <v>19</v>
      </c>
      <c r="D105" s="21"/>
      <c r="E105" s="21"/>
      <c r="F105" s="21"/>
      <c r="G105" s="21"/>
      <c r="H105" s="5">
        <v>102</v>
      </c>
      <c r="I105" s="28">
        <v>3</v>
      </c>
      <c r="J105" s="29">
        <v>26</v>
      </c>
      <c r="K105" s="6">
        <f t="shared" si="1"/>
        <v>29</v>
      </c>
    </row>
    <row r="106" spans="3:11" ht="13.5" customHeight="1" thickBot="1">
      <c r="C106" s="14"/>
      <c r="D106" s="21"/>
      <c r="E106" s="21"/>
      <c r="F106" s="21"/>
      <c r="G106" s="21"/>
      <c r="H106" s="38" t="s">
        <v>3</v>
      </c>
      <c r="I106" s="39">
        <v>2</v>
      </c>
      <c r="J106" s="40">
        <v>27</v>
      </c>
      <c r="K106" s="41">
        <f t="shared" si="1"/>
        <v>29</v>
      </c>
    </row>
    <row r="107" spans="3:11" ht="13.5" customHeight="1">
      <c r="C107" s="22"/>
      <c r="D107" s="21"/>
      <c r="E107" s="21"/>
      <c r="F107" s="21"/>
      <c r="G107" s="21"/>
      <c r="H107" s="23"/>
      <c r="K107" s="24"/>
    </row>
    <row r="108" ht="13.5">
      <c r="H108" s="23"/>
    </row>
    <row r="109" ht="13.5">
      <c r="H109" s="23"/>
    </row>
    <row r="110" ht="13.5">
      <c r="H110" s="23"/>
    </row>
    <row r="111" ht="13.5">
      <c r="H111" s="23"/>
    </row>
    <row r="112" ht="13.5">
      <c r="H112" s="23"/>
    </row>
    <row r="113" ht="13.5">
      <c r="H113" s="23"/>
    </row>
    <row r="114" ht="13.5">
      <c r="H114" s="23"/>
    </row>
    <row r="115" ht="13.5">
      <c r="H115" s="23"/>
    </row>
    <row r="116" ht="13.5">
      <c r="H116" s="23"/>
    </row>
    <row r="117" ht="13.5">
      <c r="H117" s="23"/>
    </row>
    <row r="118" ht="13.5">
      <c r="H118" s="23"/>
    </row>
    <row r="119" ht="13.5">
      <c r="H119" s="23"/>
    </row>
    <row r="120" ht="13.5">
      <c r="H120" s="23"/>
    </row>
    <row r="121" ht="13.5">
      <c r="H121" s="23"/>
    </row>
    <row r="122" ht="13.5">
      <c r="H122" s="23"/>
    </row>
    <row r="123" ht="13.5">
      <c r="H123" s="23"/>
    </row>
    <row r="124" ht="13.5">
      <c r="H124" s="23"/>
    </row>
    <row r="125" ht="13.5">
      <c r="H125" s="23"/>
    </row>
    <row r="126" ht="13.5">
      <c r="H126" s="23"/>
    </row>
    <row r="127" ht="13.5">
      <c r="H127" s="23"/>
    </row>
    <row r="128" ht="13.5">
      <c r="H128" s="23"/>
    </row>
    <row r="129" ht="13.5">
      <c r="H129" s="23"/>
    </row>
    <row r="130" ht="13.5">
      <c r="H130" s="23"/>
    </row>
    <row r="131" ht="13.5">
      <c r="H131" s="23"/>
    </row>
    <row r="132" ht="13.5">
      <c r="H132" s="23"/>
    </row>
    <row r="133" ht="13.5">
      <c r="H133" s="23"/>
    </row>
    <row r="134" ht="13.5">
      <c r="H134" s="23"/>
    </row>
    <row r="135" ht="13.5">
      <c r="H135" s="23"/>
    </row>
    <row r="136" ht="13.5">
      <c r="H136" s="23"/>
    </row>
    <row r="137" ht="13.5">
      <c r="H137" s="23"/>
    </row>
    <row r="138" ht="13.5">
      <c r="H138" s="23"/>
    </row>
    <row r="139" ht="13.5">
      <c r="H139" s="23"/>
    </row>
    <row r="140" ht="13.5">
      <c r="H140" s="23"/>
    </row>
    <row r="141" ht="13.5">
      <c r="H141" s="23"/>
    </row>
    <row r="142" ht="13.5">
      <c r="H142" s="23"/>
    </row>
    <row r="143" ht="13.5">
      <c r="H143" s="23"/>
    </row>
    <row r="144" ht="13.5">
      <c r="H144" s="23"/>
    </row>
    <row r="145" ht="13.5">
      <c r="H145" s="23"/>
    </row>
    <row r="146" ht="13.5">
      <c r="H146" s="23"/>
    </row>
    <row r="147" ht="13.5">
      <c r="H147" s="23"/>
    </row>
    <row r="148" ht="13.5">
      <c r="H148" s="23"/>
    </row>
    <row r="149" ht="13.5">
      <c r="H149" s="23"/>
    </row>
    <row r="150" ht="13.5">
      <c r="H150" s="23"/>
    </row>
    <row r="151" ht="13.5">
      <c r="H151" s="23"/>
    </row>
    <row r="152" ht="13.5">
      <c r="H152" s="23"/>
    </row>
    <row r="153" ht="13.5">
      <c r="H153" s="23"/>
    </row>
  </sheetData>
  <sheetProtection/>
  <mergeCells count="58">
    <mergeCell ref="B55:F55"/>
    <mergeCell ref="D56:G56"/>
    <mergeCell ref="A56:C56"/>
    <mergeCell ref="C99:C100"/>
    <mergeCell ref="C86:C87"/>
    <mergeCell ref="C82:C83"/>
    <mergeCell ref="C78:C79"/>
    <mergeCell ref="C69:C70"/>
    <mergeCell ref="C65:C66"/>
    <mergeCell ref="A52:A53"/>
    <mergeCell ref="B52:B53"/>
    <mergeCell ref="C52:D53"/>
    <mergeCell ref="E52:F53"/>
    <mergeCell ref="E45:F46"/>
    <mergeCell ref="A48:C49"/>
    <mergeCell ref="A50:A51"/>
    <mergeCell ref="B50:B51"/>
    <mergeCell ref="C50:D51"/>
    <mergeCell ref="E50:F51"/>
    <mergeCell ref="A45:A46"/>
    <mergeCell ref="B45:B46"/>
    <mergeCell ref="C45:D46"/>
    <mergeCell ref="A43:A44"/>
    <mergeCell ref="B43:B44"/>
    <mergeCell ref="C43:D44"/>
    <mergeCell ref="E38:F39"/>
    <mergeCell ref="E43:F44"/>
    <mergeCell ref="A38:A39"/>
    <mergeCell ref="B38:B39"/>
    <mergeCell ref="C38:D39"/>
    <mergeCell ref="A41:C42"/>
    <mergeCell ref="A36:A37"/>
    <mergeCell ref="B36:B37"/>
    <mergeCell ref="C36:D37"/>
    <mergeCell ref="C20:D21"/>
    <mergeCell ref="C22:D23"/>
    <mergeCell ref="A26:C27"/>
    <mergeCell ref="B28:B29"/>
    <mergeCell ref="C30:D31"/>
    <mergeCell ref="A22:A23"/>
    <mergeCell ref="B22:B23"/>
    <mergeCell ref="E36:F37"/>
    <mergeCell ref="K1:K2"/>
    <mergeCell ref="H1:H2"/>
    <mergeCell ref="I1:I2"/>
    <mergeCell ref="J1:J2"/>
    <mergeCell ref="A6:B7"/>
    <mergeCell ref="B30:B31"/>
    <mergeCell ref="A30:A31"/>
    <mergeCell ref="A10:B11"/>
    <mergeCell ref="A18:C19"/>
    <mergeCell ref="A20:A21"/>
    <mergeCell ref="B20:B21"/>
    <mergeCell ref="A28:A29"/>
    <mergeCell ref="A34:C35"/>
    <mergeCell ref="C28:D29"/>
    <mergeCell ref="A12:B13"/>
    <mergeCell ref="A14:B15"/>
  </mergeCells>
  <printOptions/>
  <pageMargins left="1.220472440944882" right="0.1968503937007874" top="0.3937007874015748" bottom="0" header="0.4724409448818898" footer="0.1968503937007874"/>
  <pageSetup horizontalDpi="600" verticalDpi="600" orientation="portrait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638015</cp:lastModifiedBy>
  <cp:lastPrinted>2010-04-07T01:57:20Z</cp:lastPrinted>
  <dcterms:created xsi:type="dcterms:W3CDTF">2007-11-05T00:25:44Z</dcterms:created>
  <dcterms:modified xsi:type="dcterms:W3CDTF">2013-07-03T01:34:59Z</dcterms:modified>
  <cp:category/>
  <cp:version/>
  <cp:contentType/>
  <cp:contentStatus/>
</cp:coreProperties>
</file>