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<sst xmlns="http://schemas.openxmlformats.org/spreadsheetml/2006/main" count="40" uniqueCount="21">
  <si>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</si>
  <si>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</si>
  <si>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</si>
  <si>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</si>
  <si>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</si>
  <si>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</si>
  <si>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</si>
  <si>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</si>
  <si>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</si>
  <si>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</si>
  <si>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</si>
  <si>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</si>
  <si>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</si>
  <si>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</si>
  <si>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</si>
  <si>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</si>
  <si>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</si>
  <si>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</si>
  <si>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</si>
  <si>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</si>
  <si>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平成23年12月末日現在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</si>
</sst>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21" applyFill="1" applyAlignment="1" applyProtection="1">
      <alignment vertical="center"/>
      <protection/>
    </xf>
    <xf numFmtId="0" fontId="2" fillId="0" borderId="0" xfId="21" applyFill="1" applyProtection="1">
      <alignment/>
      <protection/>
    </xf>
    <xf numFmtId="0" fontId="4" fillId="0" borderId="1" xfId="21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38" fontId="4" fillId="0" borderId="6" xfId="17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 horizontal="center"/>
      <protection/>
    </xf>
    <xf numFmtId="38" fontId="4" fillId="0" borderId="8" xfId="17" applyFont="1" applyFill="1" applyBorder="1" applyAlignment="1" applyProtection="1">
      <alignment/>
      <protection/>
    </xf>
    <xf numFmtId="0" fontId="4" fillId="0" borderId="9" xfId="21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4" fillId="0" borderId="11" xfId="21" applyFont="1" applyFill="1" applyBorder="1" applyAlignment="1" applyProtection="1">
      <alignment horizontal="center"/>
      <protection/>
    </xf>
    <xf numFmtId="38" fontId="4" fillId="0" borderId="12" xfId="17" applyFont="1" applyFill="1" applyBorder="1" applyAlignment="1" applyProtection="1">
      <alignment/>
      <protection/>
    </xf>
    <xf numFmtId="0" fontId="2" fillId="0" borderId="0" xfId="21" applyFont="1" applyFill="1" applyProtection="1">
      <alignment/>
      <protection/>
    </xf>
    <xf numFmtId="191" fontId="7" fillId="0" borderId="0" xfId="17" applyNumberFormat="1" applyFont="1" applyFill="1" applyBorder="1" applyAlignment="1" applyProtection="1">
      <alignment horizontal="center" vertical="center"/>
      <protection/>
    </xf>
    <xf numFmtId="38" fontId="7" fillId="0" borderId="0" xfId="17" applyNumberFormat="1" applyFont="1" applyFill="1" applyBorder="1" applyAlignment="1" applyProtection="1">
      <alignment horizontal="center" vertical="center"/>
      <protection/>
    </xf>
    <xf numFmtId="10" fontId="5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/>
      <protection/>
    </xf>
    <xf numFmtId="0" fontId="2" fillId="0" borderId="0" xfId="21" applyFill="1" applyAlignment="1" applyProtection="1">
      <alignment horizontal="center" vertical="center"/>
      <protection/>
    </xf>
    <xf numFmtId="0" fontId="2" fillId="0" borderId="0" xfId="21" applyFill="1" applyBorder="1" applyProtection="1">
      <alignment/>
      <protection/>
    </xf>
    <xf numFmtId="0" fontId="2" fillId="0" borderId="0" xfId="21" applyFont="1" applyFill="1" applyBorder="1" applyAlignment="1" applyProtection="1">
      <alignment horizontal="right"/>
      <protection/>
    </xf>
    <xf numFmtId="0" fontId="2" fillId="0" borderId="13" xfId="21" applyFill="1" applyBorder="1" applyProtection="1">
      <alignment/>
      <protection/>
    </xf>
    <xf numFmtId="38" fontId="4" fillId="2" borderId="14" xfId="17" applyFont="1" applyFill="1" applyBorder="1" applyAlignment="1" applyProtection="1">
      <alignment/>
      <protection locked="0"/>
    </xf>
    <xf numFmtId="38" fontId="4" fillId="2" borderId="15" xfId="17" applyFont="1" applyFill="1" applyBorder="1" applyAlignment="1" applyProtection="1">
      <alignment/>
      <protection locked="0"/>
    </xf>
    <xf numFmtId="38" fontId="4" fillId="2" borderId="16" xfId="17" applyFont="1" applyFill="1" applyBorder="1" applyAlignment="1" applyProtection="1">
      <alignment/>
      <protection locked="0"/>
    </xf>
    <xf numFmtId="38" fontId="4" fillId="2" borderId="17" xfId="17" applyFont="1" applyFill="1" applyBorder="1" applyAlignment="1" applyProtection="1">
      <alignment/>
      <protection locked="0"/>
    </xf>
    <xf numFmtId="38" fontId="4" fillId="2" borderId="18" xfId="17" applyFont="1" applyFill="1" applyBorder="1" applyAlignment="1" applyProtection="1">
      <alignment/>
      <protection locked="0"/>
    </xf>
    <xf numFmtId="38" fontId="4" fillId="2" borderId="19" xfId="17" applyFont="1" applyFill="1" applyBorder="1" applyAlignment="1" applyProtection="1">
      <alignment/>
      <protection locked="0"/>
    </xf>
    <xf numFmtId="38" fontId="4" fillId="2" borderId="20" xfId="17" applyFont="1" applyFill="1" applyBorder="1" applyAlignment="1" applyProtection="1">
      <alignment/>
      <protection locked="0"/>
    </xf>
    <xf numFmtId="38" fontId="4" fillId="2" borderId="21" xfId="17" applyFont="1" applyFill="1" applyBorder="1" applyAlignment="1" applyProtection="1">
      <alignment/>
      <protection locked="0"/>
    </xf>
    <xf numFmtId="38" fontId="4" fillId="2" borderId="22" xfId="17" applyFont="1" applyFill="1" applyBorder="1" applyAlignment="1" applyProtection="1">
      <alignment/>
      <protection locked="0"/>
    </xf>
    <xf numFmtId="38" fontId="4" fillId="2" borderId="23" xfId="17" applyFont="1" applyFill="1" applyBorder="1" applyAlignment="1" applyProtection="1">
      <alignment/>
      <protection locked="0"/>
    </xf>
    <xf numFmtId="38" fontId="4" fillId="2" borderId="24" xfId="17" applyFont="1" applyFill="1" applyBorder="1" applyAlignment="1" applyProtection="1">
      <alignment/>
      <protection locked="0"/>
    </xf>
    <xf numFmtId="38" fontId="4" fillId="2" borderId="25" xfId="17" applyFont="1" applyFill="1" applyBorder="1" applyAlignment="1" applyProtection="1">
      <alignment/>
      <protection locked="0"/>
    </xf>
    <xf numFmtId="0" fontId="4" fillId="0" borderId="26" xfId="21" applyFont="1" applyFill="1" applyBorder="1" applyAlignment="1" applyProtection="1">
      <alignment horizontal="center"/>
      <protection/>
    </xf>
    <xf numFmtId="38" fontId="4" fillId="2" borderId="27" xfId="17" applyFont="1" applyFill="1" applyBorder="1" applyAlignment="1" applyProtection="1">
      <alignment/>
      <protection locked="0"/>
    </xf>
    <xf numFmtId="38" fontId="4" fillId="2" borderId="28" xfId="17" applyFont="1" applyFill="1" applyBorder="1" applyAlignment="1" applyProtection="1">
      <alignment/>
      <protection locked="0"/>
    </xf>
    <xf numFmtId="38" fontId="4" fillId="0" borderId="29" xfId="17" applyFont="1" applyFill="1" applyBorder="1" applyAlignment="1" applyProtection="1">
      <alignment/>
      <protection/>
    </xf>
    <xf numFmtId="0" fontId="7" fillId="0" borderId="0" xfId="21" applyFont="1" applyFill="1" applyAlignment="1" applyProtection="1">
      <alignment horizontal="center" vertical="center"/>
      <protection/>
    </xf>
    <xf numFmtId="0" fontId="7" fillId="0" borderId="30" xfId="2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horizontal="center" vertical="center"/>
      <protection/>
    </xf>
    <xf numFmtId="0" fontId="7" fillId="0" borderId="31" xfId="21" applyFont="1" applyFill="1" applyBorder="1" applyAlignment="1" applyProtection="1">
      <alignment horizontal="center" vertical="center"/>
      <protection/>
    </xf>
    <xf numFmtId="0" fontId="7" fillId="0" borderId="32" xfId="21" applyFont="1" applyFill="1" applyBorder="1" applyAlignment="1" applyProtection="1">
      <alignment horizontal="center" vertical="center"/>
      <protection/>
    </xf>
    <xf numFmtId="0" fontId="7" fillId="0" borderId="33" xfId="21" applyFont="1" applyFill="1" applyBorder="1" applyAlignment="1" applyProtection="1">
      <alignment horizontal="center" vertical="center"/>
      <protection/>
    </xf>
    <xf numFmtId="0" fontId="7" fillId="0" borderId="34" xfId="21" applyFont="1" applyFill="1" applyBorder="1" applyAlignment="1" applyProtection="1">
      <alignment horizontal="center" vertical="center"/>
      <protection/>
    </xf>
    <xf numFmtId="0" fontId="7" fillId="0" borderId="35" xfId="21" applyFont="1" applyFill="1" applyBorder="1" applyAlignment="1" applyProtection="1">
      <alignment horizontal="center" vertical="center"/>
      <protection/>
    </xf>
    <xf numFmtId="0" fontId="7" fillId="0" borderId="36" xfId="21" applyFont="1" applyFill="1" applyBorder="1" applyAlignment="1" applyProtection="1">
      <alignment horizontal="center" vertical="center"/>
      <protection/>
    </xf>
    <xf numFmtId="0" fontId="7" fillId="0" borderId="37" xfId="21" applyFont="1" applyFill="1" applyBorder="1" applyAlignment="1" applyProtection="1">
      <alignment horizontal="center" vertical="center"/>
      <protection/>
    </xf>
    <xf numFmtId="0" fontId="7" fillId="0" borderId="38" xfId="21" applyFont="1" applyFill="1" applyBorder="1" applyAlignment="1" applyProtection="1">
      <alignment horizontal="center" vertical="center"/>
      <protection/>
    </xf>
    <xf numFmtId="0" fontId="7" fillId="2" borderId="39" xfId="21" applyFont="1" applyFill="1" applyBorder="1" applyAlignment="1" applyProtection="1">
      <alignment horizontal="center" vertical="center"/>
      <protection locked="0"/>
    </xf>
    <xf numFmtId="0" fontId="7" fillId="2" borderId="40" xfId="21" applyFont="1" applyFill="1" applyBorder="1" applyAlignment="1" applyProtection="1">
      <alignment horizontal="center" vertical="center"/>
      <protection locked="0"/>
    </xf>
    <xf numFmtId="0" fontId="7" fillId="2" borderId="41" xfId="21" applyFont="1" applyFill="1" applyBorder="1" applyAlignment="1" applyProtection="1">
      <alignment horizontal="center" vertical="center"/>
      <protection locked="0"/>
    </xf>
    <xf numFmtId="0" fontId="7" fillId="2" borderId="42" xfId="21" applyFont="1" applyFill="1" applyBorder="1" applyAlignment="1" applyProtection="1">
      <alignment horizontal="center" vertical="center"/>
      <protection locked="0"/>
    </xf>
    <xf numFmtId="0" fontId="6" fillId="0" borderId="0" xfId="21" applyFont="1" applyFill="1" applyAlignment="1" applyProtection="1">
      <alignment horizontal="left" vertical="center"/>
      <protection/>
    </xf>
    <xf numFmtId="40" fontId="7" fillId="0" borderId="43" xfId="17" applyNumberFormat="1" applyFont="1" applyFill="1" applyBorder="1" applyAlignment="1" applyProtection="1">
      <alignment horizontal="center" vertical="center"/>
      <protection/>
    </xf>
    <xf numFmtId="40" fontId="7" fillId="0" borderId="44" xfId="17" applyNumberFormat="1" applyFont="1" applyFill="1" applyBorder="1" applyAlignment="1" applyProtection="1">
      <alignment horizontal="center" vertical="center"/>
      <protection/>
    </xf>
    <xf numFmtId="40" fontId="7" fillId="0" borderId="45" xfId="17" applyNumberFormat="1" applyFont="1" applyFill="1" applyBorder="1" applyAlignment="1" applyProtection="1">
      <alignment horizontal="center" vertical="center"/>
      <protection/>
    </xf>
    <xf numFmtId="40" fontId="7" fillId="0" borderId="46" xfId="17" applyNumberFormat="1" applyFont="1" applyFill="1" applyBorder="1" applyAlignment="1" applyProtection="1">
      <alignment horizontal="center" vertical="center"/>
      <protection/>
    </xf>
    <xf numFmtId="0" fontId="7" fillId="2" borderId="0" xfId="21" applyFont="1" applyFill="1" applyAlignment="1" applyProtection="1">
      <alignment horizontal="left" vertical="center"/>
      <protection locked="0"/>
    </xf>
    <xf numFmtId="0" fontId="7" fillId="0" borderId="47" xfId="21" applyFont="1" applyFill="1" applyBorder="1" applyAlignment="1" applyProtection="1">
      <alignment horizontal="center" vertical="center"/>
      <protection/>
    </xf>
    <xf numFmtId="0" fontId="7" fillId="0" borderId="48" xfId="21" applyFont="1" applyFill="1" applyBorder="1" applyAlignment="1" applyProtection="1">
      <alignment horizontal="center" vertical="center"/>
      <protection/>
    </xf>
    <xf numFmtId="0" fontId="7" fillId="0" borderId="49" xfId="21" applyFont="1" applyFill="1" applyBorder="1" applyAlignment="1" applyProtection="1">
      <alignment horizontal="center" vertical="center"/>
      <protection/>
    </xf>
    <xf numFmtId="0" fontId="7" fillId="0" borderId="50" xfId="21" applyFont="1" applyFill="1" applyBorder="1" applyAlignment="1" applyProtection="1">
      <alignment horizontal="center" vertical="center"/>
      <protection/>
    </xf>
    <xf numFmtId="0" fontId="5" fillId="0" borderId="49" xfId="21" applyFont="1" applyFill="1" applyBorder="1" applyAlignment="1" applyProtection="1">
      <alignment horizontal="center" vertical="center"/>
      <protection/>
    </xf>
    <xf numFmtId="0" fontId="5" fillId="0" borderId="36" xfId="21" applyFont="1" applyFill="1" applyBorder="1" applyAlignment="1" applyProtection="1">
      <alignment horizontal="center" vertical="center"/>
      <protection/>
    </xf>
    <xf numFmtId="0" fontId="5" fillId="0" borderId="50" xfId="21" applyFont="1" applyFill="1" applyBorder="1" applyAlignment="1" applyProtection="1">
      <alignment horizontal="center" vertical="center"/>
      <protection/>
    </xf>
    <xf numFmtId="0" fontId="5" fillId="0" borderId="38" xfId="21" applyFont="1" applyFill="1" applyBorder="1" applyAlignment="1" applyProtection="1">
      <alignment horizontal="center" vertical="center"/>
      <protection/>
    </xf>
    <xf numFmtId="0" fontId="5" fillId="0" borderId="51" xfId="21" applyFont="1" applyFill="1" applyBorder="1" applyAlignment="1" applyProtection="1">
      <alignment horizontal="center" vertical="center"/>
      <protection/>
    </xf>
    <xf numFmtId="0" fontId="5" fillId="0" borderId="52" xfId="21" applyFont="1" applyFill="1" applyBorder="1" applyAlignment="1" applyProtection="1">
      <alignment horizontal="center" vertical="center"/>
      <protection/>
    </xf>
    <xf numFmtId="0" fontId="5" fillId="0" borderId="47" xfId="21" applyFont="1" applyFill="1" applyBorder="1" applyAlignment="1" applyProtection="1">
      <alignment horizontal="center" vertical="center"/>
      <protection/>
    </xf>
    <xf numFmtId="0" fontId="5" fillId="0" borderId="46" xfId="21" applyFont="1" applyFill="1" applyBorder="1" applyAlignment="1" applyProtection="1">
      <alignment horizontal="center" vertical="center"/>
      <protection/>
    </xf>
    <xf numFmtId="0" fontId="5" fillId="0" borderId="53" xfId="21" applyFont="1" applyFill="1" applyBorder="1" applyAlignment="1" applyProtection="1">
      <alignment horizontal="center" vertical="center"/>
      <protection/>
    </xf>
    <xf numFmtId="0" fontId="5" fillId="0" borderId="54" xfId="21" applyFont="1" applyFill="1" applyBorder="1" applyAlignment="1" applyProtection="1">
      <alignment horizontal="center" vertical="center"/>
      <protection/>
    </xf>
    <xf numFmtId="0" fontId="5" fillId="0" borderId="55" xfId="21" applyFont="1" applyFill="1" applyBorder="1" applyAlignment="1" applyProtection="1">
      <alignment horizontal="center" vertical="center"/>
      <protection/>
    </xf>
    <xf numFmtId="0" fontId="5" fillId="0" borderId="56" xfId="21" applyFont="1" applyFill="1" applyBorder="1" applyAlignment="1" applyProtection="1">
      <alignment horizontal="center" vertical="center"/>
      <protection/>
    </xf>
    <xf numFmtId="0" fontId="7" fillId="0" borderId="57" xfId="21" applyFont="1" applyFill="1" applyBorder="1" applyAlignment="1" applyProtection="1">
      <alignment horizontal="center" vertical="center"/>
      <protection/>
    </xf>
    <xf numFmtId="0" fontId="7" fillId="0" borderId="58" xfId="21" applyFont="1" applyFill="1" applyBorder="1" applyAlignment="1" applyProtection="1">
      <alignment horizontal="center" vertical="center"/>
      <protection/>
    </xf>
    <xf numFmtId="0" fontId="7" fillId="0" borderId="59" xfId="21" applyFont="1" applyFill="1" applyBorder="1" applyAlignment="1" applyProtection="1">
      <alignment horizontal="center" vertical="center"/>
      <protection/>
    </xf>
    <xf numFmtId="0" fontId="7" fillId="0" borderId="60" xfId="21" applyFont="1" applyFill="1" applyBorder="1" applyAlignment="1" applyProtection="1">
      <alignment horizontal="center" vertical="center"/>
      <protection/>
    </xf>
    <xf numFmtId="38" fontId="7" fillId="0" borderId="33" xfId="17" applyFont="1" applyFill="1" applyBorder="1" applyAlignment="1" applyProtection="1">
      <alignment horizontal="center" vertical="center"/>
      <protection/>
    </xf>
    <xf numFmtId="38" fontId="7" fillId="0" borderId="34" xfId="17" applyFont="1" applyFill="1" applyBorder="1" applyAlignment="1" applyProtection="1">
      <alignment horizontal="center" vertical="center"/>
      <protection/>
    </xf>
    <xf numFmtId="38" fontId="7" fillId="0" borderId="61" xfId="17" applyFont="1" applyFill="1" applyBorder="1" applyAlignment="1" applyProtection="1">
      <alignment horizontal="center" vertical="center"/>
      <protection/>
    </xf>
    <xf numFmtId="38" fontId="7" fillId="0" borderId="62" xfId="17" applyFont="1" applyFill="1" applyBorder="1" applyAlignment="1" applyProtection="1">
      <alignment horizontal="center" vertical="center"/>
      <protection/>
    </xf>
    <xf numFmtId="40" fontId="7" fillId="0" borderId="33" xfId="17" applyNumberFormat="1" applyFont="1" applyFill="1" applyBorder="1" applyAlignment="1" applyProtection="1">
      <alignment horizontal="center" vertical="center"/>
      <protection/>
    </xf>
    <xf numFmtId="40" fontId="7" fillId="0" borderId="34" xfId="17" applyNumberFormat="1" applyFont="1" applyFill="1" applyBorder="1" applyAlignment="1" applyProtection="1">
      <alignment horizontal="center" vertical="center"/>
      <protection/>
    </xf>
    <xf numFmtId="40" fontId="7" fillId="0" borderId="61" xfId="17" applyNumberFormat="1" applyFont="1" applyFill="1" applyBorder="1" applyAlignment="1" applyProtection="1">
      <alignment horizontal="center" vertical="center"/>
      <protection/>
    </xf>
    <xf numFmtId="40" fontId="7" fillId="0" borderId="62" xfId="17" applyNumberFormat="1" applyFont="1" applyFill="1" applyBorder="1" applyAlignment="1" applyProtection="1">
      <alignment horizontal="center" vertical="center"/>
      <protection/>
    </xf>
    <xf numFmtId="38" fontId="7" fillId="0" borderId="45" xfId="17" applyFont="1" applyFill="1" applyBorder="1" applyAlignment="1" applyProtection="1">
      <alignment horizontal="center" vertical="center"/>
      <protection/>
    </xf>
    <xf numFmtId="38" fontId="7" fillId="0" borderId="46" xfId="17" applyFont="1" applyFill="1" applyBorder="1" applyAlignment="1" applyProtection="1">
      <alignment horizontal="center" vertical="center"/>
      <protection/>
    </xf>
    <xf numFmtId="38" fontId="7" fillId="0" borderId="63" xfId="17" applyFont="1" applyFill="1" applyBorder="1" applyAlignment="1" applyProtection="1">
      <alignment horizontal="center" vertical="center"/>
      <protection/>
    </xf>
    <xf numFmtId="38" fontId="7" fillId="0" borderId="64" xfId="17" applyFont="1" applyFill="1" applyBorder="1" applyAlignment="1" applyProtection="1">
      <alignment horizontal="center" vertical="center"/>
      <protection/>
    </xf>
    <xf numFmtId="10" fontId="5" fillId="0" borderId="63" xfId="21" applyNumberFormat="1" applyFont="1" applyFill="1" applyBorder="1" applyAlignment="1" applyProtection="1">
      <alignment horizontal="center" vertical="center"/>
      <protection/>
    </xf>
    <xf numFmtId="10" fontId="5" fillId="0" borderId="40" xfId="21" applyNumberFormat="1" applyFont="1" applyFill="1" applyBorder="1" applyAlignment="1" applyProtection="1">
      <alignment horizontal="center" vertical="center"/>
      <protection/>
    </xf>
    <xf numFmtId="10" fontId="5" fillId="0" borderId="64" xfId="21" applyNumberFormat="1" applyFont="1" applyFill="1" applyBorder="1" applyAlignment="1" applyProtection="1">
      <alignment horizontal="center" vertical="center"/>
      <protection/>
    </xf>
    <xf numFmtId="10" fontId="5" fillId="0" borderId="42" xfId="21" applyNumberFormat="1" applyFont="1" applyFill="1" applyBorder="1" applyAlignment="1" applyProtection="1">
      <alignment horizontal="center" vertical="center"/>
      <protection/>
    </xf>
    <xf numFmtId="191" fontId="7" fillId="0" borderId="45" xfId="17" applyNumberFormat="1" applyFont="1" applyFill="1" applyBorder="1" applyAlignment="1" applyProtection="1">
      <alignment horizontal="center" vertical="center"/>
      <protection/>
    </xf>
    <xf numFmtId="191" fontId="7" fillId="0" borderId="46" xfId="17" applyNumberFormat="1" applyFont="1" applyFill="1" applyBorder="1" applyAlignment="1" applyProtection="1">
      <alignment horizontal="center" vertical="center"/>
      <protection/>
    </xf>
    <xf numFmtId="38" fontId="7" fillId="0" borderId="43" xfId="17" applyNumberFormat="1" applyFont="1" applyFill="1" applyBorder="1" applyAlignment="1" applyProtection="1">
      <alignment horizontal="center" vertical="center"/>
      <protection/>
    </xf>
    <xf numFmtId="38" fontId="7" fillId="0" borderId="44" xfId="17" applyNumberFormat="1" applyFont="1" applyFill="1" applyBorder="1" applyAlignment="1" applyProtection="1">
      <alignment horizontal="center" vertical="center"/>
      <protection/>
    </xf>
    <xf numFmtId="38" fontId="7" fillId="0" borderId="33" xfId="17" applyNumberFormat="1" applyFont="1" applyFill="1" applyBorder="1" applyAlignment="1" applyProtection="1">
      <alignment horizontal="center" vertical="center"/>
      <protection/>
    </xf>
    <xf numFmtId="38" fontId="7" fillId="0" borderId="60" xfId="17" applyNumberFormat="1" applyFont="1" applyFill="1" applyBorder="1" applyAlignment="1" applyProtection="1">
      <alignment horizontal="center" vertical="center"/>
      <protection/>
    </xf>
    <xf numFmtId="38" fontId="7" fillId="0" borderId="61" xfId="17" applyNumberFormat="1" applyFont="1" applyFill="1" applyBorder="1" applyAlignment="1" applyProtection="1">
      <alignment horizontal="center" vertical="center"/>
      <protection/>
    </xf>
    <xf numFmtId="38" fontId="7" fillId="0" borderId="65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2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40" fontId="9" fillId="0" borderId="0" xfId="17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毎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0"/>
      <c:depthPercent val="20"/>
      <c:rAngAx val="1"/>
    </c:view3D>
    <c:plotArea>
      <c:layout>
        <c:manualLayout>
          <c:xMode val="edge"/>
          <c:yMode val="edge"/>
          <c:x val="0.0295"/>
          <c:y val="0.04675"/>
          <c:w val="0.94125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17187066"/>
        <c:axId val="20465867"/>
      </c:bar3DChart>
      <c:catAx>
        <c:axId val="17187066"/>
        <c:scaling>
          <c:orientation val="minMax"/>
        </c:scaling>
        <c:axPos val="l"/>
        <c:delete val="1"/>
        <c:majorTickMark val="in"/>
        <c:minorTickMark val="none"/>
        <c:tickLblPos val="low"/>
        <c:crossAx val="20465867"/>
        <c:crosses val="autoZero"/>
        <c:auto val="1"/>
        <c:lblOffset val="100"/>
        <c:tickLblSkip val="4"/>
        <c:noMultiLvlLbl val="0"/>
      </c:catAx>
      <c:valAx>
        <c:axId val="20465867"/>
        <c:scaling>
          <c:orientation val="minMax"/>
          <c:max val="6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1870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65"/>
          <c:w val="0.9365"/>
          <c:h val="0.90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49975076"/>
        <c:axId val="47122501"/>
      </c:bar3DChart>
      <c:catAx>
        <c:axId val="49975076"/>
        <c:scaling>
          <c:orientation val="minMax"/>
        </c:scaling>
        <c:axPos val="r"/>
        <c:delete val="1"/>
        <c:majorTickMark val="in"/>
        <c:minorTickMark val="none"/>
        <c:tickLblPos val="low"/>
        <c:crossAx val="47122501"/>
        <c:crosses val="autoZero"/>
        <c:auto val="1"/>
        <c:lblOffset val="100"/>
        <c:tickLblSkip val="4"/>
        <c:noMultiLvlLbl val="0"/>
      </c:catAx>
      <c:valAx>
        <c:axId val="47122501"/>
        <c:scaling>
          <c:orientation val="maxMin"/>
          <c:max val="60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9750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G53" sqref="G53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73" t="s">
        <v>4</v>
      </c>
      <c r="I1" s="75" t="s">
        <v>0</v>
      </c>
      <c r="J1" s="77" t="s">
        <v>1</v>
      </c>
      <c r="K1" s="71" t="s">
        <v>5</v>
      </c>
    </row>
    <row r="2" spans="8:11" ht="13.5" customHeight="1" thickBot="1">
      <c r="H2" s="74"/>
      <c r="I2" s="76"/>
      <c r="J2" s="78"/>
      <c r="K2" s="72"/>
    </row>
    <row r="3" spans="8:11" ht="13.5" customHeight="1">
      <c r="H3" s="3">
        <v>0</v>
      </c>
      <c r="I3" s="26">
        <v>2069</v>
      </c>
      <c r="J3" s="27">
        <v>1956</v>
      </c>
      <c r="K3" s="4">
        <f aca="true" t="shared" si="0" ref="K3:K34">SUM(I3:J3)</f>
        <v>4025</v>
      </c>
    </row>
    <row r="4" spans="8:11" ht="13.5" customHeight="1">
      <c r="H4" s="5">
        <v>1</v>
      </c>
      <c r="I4" s="28">
        <v>2322</v>
      </c>
      <c r="J4" s="29">
        <v>2167</v>
      </c>
      <c r="K4" s="6">
        <f t="shared" si="0"/>
        <v>4489</v>
      </c>
    </row>
    <row r="5" spans="8:11" ht="13.5" customHeight="1">
      <c r="H5" s="5">
        <v>2</v>
      </c>
      <c r="I5" s="28">
        <v>2341</v>
      </c>
      <c r="J5" s="29">
        <v>2256</v>
      </c>
      <c r="K5" s="6">
        <f t="shared" si="0"/>
        <v>4597</v>
      </c>
    </row>
    <row r="6" spans="1:11" ht="13.5" customHeight="1">
      <c r="A6" s="57" t="s">
        <v>6</v>
      </c>
      <c r="B6" s="57"/>
      <c r="C6" s="7"/>
      <c r="H6" s="5">
        <v>3</v>
      </c>
      <c r="I6" s="28">
        <v>2305</v>
      </c>
      <c r="J6" s="29">
        <v>2265</v>
      </c>
      <c r="K6" s="6">
        <f t="shared" si="0"/>
        <v>4570</v>
      </c>
    </row>
    <row r="7" spans="1:11" ht="13.5" customHeight="1">
      <c r="A7" s="57"/>
      <c r="B7" s="57"/>
      <c r="C7" s="7"/>
      <c r="H7" s="8">
        <v>4</v>
      </c>
      <c r="I7" s="30">
        <v>2459</v>
      </c>
      <c r="J7" s="31">
        <v>2371</v>
      </c>
      <c r="K7" s="9">
        <f t="shared" si="0"/>
        <v>4830</v>
      </c>
    </row>
    <row r="8" spans="8:11" ht="13.5" customHeight="1">
      <c r="H8" s="10">
        <v>5</v>
      </c>
      <c r="I8" s="32">
        <v>2534</v>
      </c>
      <c r="J8" s="33">
        <v>2302</v>
      </c>
      <c r="K8" s="11">
        <f t="shared" si="0"/>
        <v>4836</v>
      </c>
    </row>
    <row r="9" spans="8:11" ht="13.5" customHeight="1">
      <c r="H9" s="5">
        <v>6</v>
      </c>
      <c r="I9" s="28">
        <v>2310</v>
      </c>
      <c r="J9" s="29">
        <v>2244</v>
      </c>
      <c r="K9" s="6">
        <f t="shared" si="0"/>
        <v>4554</v>
      </c>
    </row>
    <row r="10" spans="1:11" ht="13.5" customHeight="1">
      <c r="A10" s="62" t="s">
        <v>20</v>
      </c>
      <c r="B10" s="62"/>
      <c r="H10" s="5">
        <v>7</v>
      </c>
      <c r="I10" s="28">
        <v>2456</v>
      </c>
      <c r="J10" s="29">
        <v>2336</v>
      </c>
      <c r="K10" s="6">
        <f t="shared" si="0"/>
        <v>4792</v>
      </c>
    </row>
    <row r="11" spans="1:11" ht="13.5" customHeight="1" thickBot="1">
      <c r="A11" s="62"/>
      <c r="B11" s="62"/>
      <c r="H11" s="5">
        <v>8</v>
      </c>
      <c r="I11" s="28">
        <v>2453</v>
      </c>
      <c r="J11" s="29">
        <v>2384</v>
      </c>
      <c r="K11" s="6">
        <f t="shared" si="0"/>
        <v>4837</v>
      </c>
    </row>
    <row r="12" spans="1:11" ht="13.5" customHeight="1">
      <c r="A12" s="49" t="s">
        <v>7</v>
      </c>
      <c r="B12" s="50"/>
      <c r="H12" s="8">
        <v>9</v>
      </c>
      <c r="I12" s="30">
        <v>2573</v>
      </c>
      <c r="J12" s="31">
        <v>2376</v>
      </c>
      <c r="K12" s="9">
        <f t="shared" si="0"/>
        <v>4949</v>
      </c>
    </row>
    <row r="13" spans="1:11" ht="13.5" customHeight="1">
      <c r="A13" s="51"/>
      <c r="B13" s="52"/>
      <c r="H13" s="12">
        <v>10</v>
      </c>
      <c r="I13" s="34">
        <v>2594</v>
      </c>
      <c r="J13" s="35">
        <v>2499</v>
      </c>
      <c r="K13" s="13">
        <f t="shared" si="0"/>
        <v>5093</v>
      </c>
    </row>
    <row r="14" spans="1:11" ht="13.5" customHeight="1">
      <c r="A14" s="53" t="s">
        <v>8</v>
      </c>
      <c r="B14" s="54"/>
      <c r="H14" s="5">
        <v>11</v>
      </c>
      <c r="I14" s="28">
        <v>2730</v>
      </c>
      <c r="J14" s="29">
        <v>2516</v>
      </c>
      <c r="K14" s="6">
        <f t="shared" si="0"/>
        <v>5246</v>
      </c>
    </row>
    <row r="15" spans="1:11" ht="13.5" customHeight="1" thickBot="1">
      <c r="A15" s="55"/>
      <c r="B15" s="56"/>
      <c r="H15" s="5">
        <v>12</v>
      </c>
      <c r="I15" s="28">
        <v>2590</v>
      </c>
      <c r="J15" s="29">
        <v>2479</v>
      </c>
      <c r="K15" s="6">
        <f t="shared" si="0"/>
        <v>5069</v>
      </c>
    </row>
    <row r="16" spans="1:11" ht="13.5" customHeight="1">
      <c r="A16" s="14"/>
      <c r="B16" s="14"/>
      <c r="H16" s="5">
        <v>13</v>
      </c>
      <c r="I16" s="28">
        <v>2730</v>
      </c>
      <c r="J16" s="29">
        <v>2570</v>
      </c>
      <c r="K16" s="6">
        <f t="shared" si="0"/>
        <v>5300</v>
      </c>
    </row>
    <row r="17" spans="8:11" ht="13.5" customHeight="1">
      <c r="H17" s="15">
        <v>14</v>
      </c>
      <c r="I17" s="36">
        <v>2595</v>
      </c>
      <c r="J17" s="37">
        <v>2475</v>
      </c>
      <c r="K17" s="16">
        <f t="shared" si="0"/>
        <v>5070</v>
      </c>
    </row>
    <row r="18" spans="1:11" ht="13.5" customHeight="1">
      <c r="A18" s="42" t="s">
        <v>9</v>
      </c>
      <c r="B18" s="42"/>
      <c r="C18" s="42"/>
      <c r="H18" s="10">
        <v>15</v>
      </c>
      <c r="I18" s="32">
        <v>2654</v>
      </c>
      <c r="J18" s="33">
        <v>2582</v>
      </c>
      <c r="K18" s="11">
        <f t="shared" si="0"/>
        <v>5236</v>
      </c>
    </row>
    <row r="19" spans="1:11" ht="13.5" customHeight="1" thickBot="1">
      <c r="A19" s="43"/>
      <c r="B19" s="43"/>
      <c r="C19" s="44"/>
      <c r="H19" s="5">
        <v>16</v>
      </c>
      <c r="I19" s="28">
        <v>2595</v>
      </c>
      <c r="J19" s="29">
        <v>2484</v>
      </c>
      <c r="K19" s="6">
        <f t="shared" si="0"/>
        <v>5079</v>
      </c>
    </row>
    <row r="20" spans="1:11" ht="13.5" customHeight="1">
      <c r="A20" s="63" t="s">
        <v>10</v>
      </c>
      <c r="B20" s="65" t="s">
        <v>11</v>
      </c>
      <c r="C20" s="45" t="s">
        <v>5</v>
      </c>
      <c r="D20" s="46"/>
      <c r="H20" s="5">
        <v>17</v>
      </c>
      <c r="I20" s="28">
        <v>2766</v>
      </c>
      <c r="J20" s="29">
        <v>2656</v>
      </c>
      <c r="K20" s="6">
        <f t="shared" si="0"/>
        <v>5422</v>
      </c>
    </row>
    <row r="21" spans="1:11" ht="13.5" customHeight="1">
      <c r="A21" s="64"/>
      <c r="B21" s="66"/>
      <c r="C21" s="47"/>
      <c r="D21" s="48"/>
      <c r="H21" s="5">
        <v>18</v>
      </c>
      <c r="I21" s="28">
        <v>2923</v>
      </c>
      <c r="J21" s="29">
        <v>2605</v>
      </c>
      <c r="K21" s="6">
        <f t="shared" si="0"/>
        <v>5528</v>
      </c>
    </row>
    <row r="22" spans="1:11" ht="13.5" customHeight="1">
      <c r="A22" s="91">
        <f>SUM(I3:I106)</f>
        <v>279760</v>
      </c>
      <c r="B22" s="93">
        <f>SUM(J3:J106)</f>
        <v>275870</v>
      </c>
      <c r="C22" s="83">
        <f>SUM(K3:K106)</f>
        <v>555630</v>
      </c>
      <c r="D22" s="84"/>
      <c r="H22" s="8">
        <v>19</v>
      </c>
      <c r="I22" s="30">
        <v>3975</v>
      </c>
      <c r="J22" s="31">
        <v>3412</v>
      </c>
      <c r="K22" s="9">
        <f t="shared" si="0"/>
        <v>7387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4219</v>
      </c>
      <c r="J23" s="35">
        <v>3448</v>
      </c>
      <c r="K23" s="13">
        <f t="shared" si="0"/>
        <v>7667</v>
      </c>
    </row>
    <row r="24" spans="8:11" ht="13.5" customHeight="1">
      <c r="H24" s="5">
        <v>21</v>
      </c>
      <c r="I24" s="28">
        <v>4267</v>
      </c>
      <c r="J24" s="29">
        <v>3531</v>
      </c>
      <c r="K24" s="6">
        <f t="shared" si="0"/>
        <v>7798</v>
      </c>
    </row>
    <row r="25" spans="8:11" ht="13.5" customHeight="1">
      <c r="H25" s="5">
        <v>22</v>
      </c>
      <c r="I25" s="28">
        <v>4189</v>
      </c>
      <c r="J25" s="29">
        <v>3336</v>
      </c>
      <c r="K25" s="6">
        <f t="shared" si="0"/>
        <v>7525</v>
      </c>
    </row>
    <row r="26" spans="1:11" ht="13.5" customHeight="1">
      <c r="A26" s="42" t="s">
        <v>12</v>
      </c>
      <c r="B26" s="42"/>
      <c r="C26" s="42"/>
      <c r="H26" s="5">
        <v>23</v>
      </c>
      <c r="I26" s="28">
        <v>3852</v>
      </c>
      <c r="J26" s="29">
        <v>3234</v>
      </c>
      <c r="K26" s="6">
        <f t="shared" si="0"/>
        <v>7086</v>
      </c>
    </row>
    <row r="27" spans="1:11" ht="13.5" customHeight="1" thickBot="1">
      <c r="A27" s="43"/>
      <c r="B27" s="43"/>
      <c r="C27" s="44"/>
      <c r="H27" s="15">
        <v>24</v>
      </c>
      <c r="I27" s="36">
        <v>3501</v>
      </c>
      <c r="J27" s="37">
        <v>3010</v>
      </c>
      <c r="K27" s="16">
        <f t="shared" si="0"/>
        <v>6511</v>
      </c>
    </row>
    <row r="28" spans="1:11" ht="13.5" customHeight="1">
      <c r="A28" s="63" t="s">
        <v>10</v>
      </c>
      <c r="B28" s="79" t="s">
        <v>11</v>
      </c>
      <c r="C28" s="45" t="s">
        <v>5</v>
      </c>
      <c r="D28" s="46"/>
      <c r="H28" s="10">
        <v>25</v>
      </c>
      <c r="I28" s="32">
        <v>3360</v>
      </c>
      <c r="J28" s="33">
        <v>2926</v>
      </c>
      <c r="K28" s="11">
        <f t="shared" si="0"/>
        <v>6286</v>
      </c>
    </row>
    <row r="29" spans="1:11" ht="13.5" customHeight="1">
      <c r="A29" s="64"/>
      <c r="B29" s="80"/>
      <c r="C29" s="47"/>
      <c r="D29" s="48"/>
      <c r="H29" s="5">
        <v>26</v>
      </c>
      <c r="I29" s="28">
        <v>3425</v>
      </c>
      <c r="J29" s="29">
        <v>2953</v>
      </c>
      <c r="K29" s="6">
        <f t="shared" si="0"/>
        <v>6378</v>
      </c>
    </row>
    <row r="30" spans="1:11" ht="13.5" customHeight="1">
      <c r="A30" s="60">
        <f>(SUMPRODUCT($H$3:$H$105,I3:I105)+103*I106)/SUM(I3:I106)+0.5</f>
        <v>42.577591507006005</v>
      </c>
      <c r="B30" s="58">
        <f>(SUMPRODUCT($H$3:$H$105,J3:J105)+103*J106)/SUM(J3:J106)+0.5</f>
        <v>45.21632290571646</v>
      </c>
      <c r="C30" s="87">
        <f>(SUMPRODUCT($H$3:$H$105,I3:I105)+SUMPRODUCT(H3:H105,J3:J105)+103*SUM(I106:J106))/SUM(I3:J106)+0.5</f>
        <v>43.8877202454871</v>
      </c>
      <c r="D30" s="88"/>
      <c r="H30" s="5">
        <v>27</v>
      </c>
      <c r="I30" s="28">
        <v>3445</v>
      </c>
      <c r="J30" s="29">
        <v>2984</v>
      </c>
      <c r="K30" s="6">
        <f t="shared" si="0"/>
        <v>6429</v>
      </c>
    </row>
    <row r="31" spans="1:11" ht="13.5" customHeight="1" thickBot="1">
      <c r="A31" s="61"/>
      <c r="B31" s="59"/>
      <c r="C31" s="89"/>
      <c r="D31" s="90"/>
      <c r="H31" s="5">
        <v>28</v>
      </c>
      <c r="I31" s="28">
        <v>3381</v>
      </c>
      <c r="J31" s="29">
        <v>2949</v>
      </c>
      <c r="K31" s="6">
        <f t="shared" si="0"/>
        <v>6330</v>
      </c>
    </row>
    <row r="32" spans="8:11" ht="13.5" customHeight="1">
      <c r="H32" s="8">
        <v>29</v>
      </c>
      <c r="I32" s="30">
        <v>3429</v>
      </c>
      <c r="J32" s="31">
        <v>3091</v>
      </c>
      <c r="K32" s="9">
        <f t="shared" si="0"/>
        <v>6520</v>
      </c>
    </row>
    <row r="33" spans="8:11" ht="13.5" customHeight="1">
      <c r="H33" s="12">
        <v>30</v>
      </c>
      <c r="I33" s="34">
        <v>3444</v>
      </c>
      <c r="J33" s="35">
        <v>3097</v>
      </c>
      <c r="K33" s="13">
        <f t="shared" si="0"/>
        <v>6541</v>
      </c>
    </row>
    <row r="34" spans="1:11" ht="13.5" customHeight="1">
      <c r="A34" s="42" t="s">
        <v>13</v>
      </c>
      <c r="B34" s="42"/>
      <c r="C34" s="42"/>
      <c r="D34" s="17"/>
      <c r="H34" s="5">
        <v>31</v>
      </c>
      <c r="I34" s="28">
        <v>3493</v>
      </c>
      <c r="J34" s="29">
        <v>3183</v>
      </c>
      <c r="K34" s="6">
        <f t="shared" si="0"/>
        <v>6676</v>
      </c>
    </row>
    <row r="35" spans="1:11" ht="13.5" customHeight="1" thickBot="1">
      <c r="A35" s="43"/>
      <c r="B35" s="43"/>
      <c r="C35" s="44"/>
      <c r="D35" s="2" t="s">
        <v>2</v>
      </c>
      <c r="H35" s="5">
        <v>32</v>
      </c>
      <c r="I35" s="28">
        <v>3682</v>
      </c>
      <c r="J35" s="29">
        <v>3365</v>
      </c>
      <c r="K35" s="6">
        <f aca="true" t="shared" si="1" ref="K35:K66">SUM(I35:J35)</f>
        <v>7047</v>
      </c>
    </row>
    <row r="36" spans="1:11" ht="13.5" customHeight="1">
      <c r="A36" s="63" t="s">
        <v>10</v>
      </c>
      <c r="B36" s="79" t="s">
        <v>11</v>
      </c>
      <c r="C36" s="45" t="s">
        <v>5</v>
      </c>
      <c r="D36" s="81"/>
      <c r="E36" s="67" t="s">
        <v>14</v>
      </c>
      <c r="F36" s="68"/>
      <c r="H36" s="5">
        <v>33</v>
      </c>
      <c r="I36" s="28">
        <v>3882</v>
      </c>
      <c r="J36" s="29">
        <v>3407</v>
      </c>
      <c r="K36" s="6">
        <f t="shared" si="1"/>
        <v>7289</v>
      </c>
    </row>
    <row r="37" spans="1:11" ht="13.5" customHeight="1">
      <c r="A37" s="64"/>
      <c r="B37" s="80"/>
      <c r="C37" s="47"/>
      <c r="D37" s="82"/>
      <c r="E37" s="69"/>
      <c r="F37" s="70"/>
      <c r="H37" s="15">
        <v>34</v>
      </c>
      <c r="I37" s="36">
        <v>3893</v>
      </c>
      <c r="J37" s="37">
        <v>3489</v>
      </c>
      <c r="K37" s="16">
        <f t="shared" si="1"/>
        <v>7382</v>
      </c>
    </row>
    <row r="38" spans="1:11" ht="13.5" customHeight="1">
      <c r="A38" s="99">
        <f>SUM($I$3:$I$17)</f>
        <v>37061</v>
      </c>
      <c r="B38" s="101">
        <f>SUM($J$3:$J$17)</f>
        <v>35196</v>
      </c>
      <c r="C38" s="103">
        <f>A38+B38</f>
        <v>72257</v>
      </c>
      <c r="D38" s="104"/>
      <c r="E38" s="95">
        <f>C38/$C$22</f>
        <v>0.13004517394669116</v>
      </c>
      <c r="F38" s="96"/>
      <c r="H38" s="10">
        <v>35</v>
      </c>
      <c r="I38" s="32">
        <v>4128</v>
      </c>
      <c r="J38" s="33">
        <v>3675</v>
      </c>
      <c r="K38" s="11">
        <f t="shared" si="1"/>
        <v>7803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4263</v>
      </c>
      <c r="J39" s="29">
        <v>3734</v>
      </c>
      <c r="K39" s="6">
        <f t="shared" si="1"/>
        <v>7997</v>
      </c>
    </row>
    <row r="40" spans="8:11" ht="13.5" customHeight="1">
      <c r="H40" s="5">
        <v>37</v>
      </c>
      <c r="I40" s="28">
        <v>4429</v>
      </c>
      <c r="J40" s="29">
        <v>4157</v>
      </c>
      <c r="K40" s="6">
        <f t="shared" si="1"/>
        <v>8586</v>
      </c>
    </row>
    <row r="41" spans="1:11" ht="13.5" customHeight="1">
      <c r="A41" s="42" t="s">
        <v>15</v>
      </c>
      <c r="B41" s="42"/>
      <c r="C41" s="42"/>
      <c r="H41" s="5">
        <v>38</v>
      </c>
      <c r="I41" s="28">
        <v>4845</v>
      </c>
      <c r="J41" s="29">
        <v>4430</v>
      </c>
      <c r="K41" s="6">
        <f t="shared" si="1"/>
        <v>9275</v>
      </c>
    </row>
    <row r="42" spans="1:11" ht="13.5" customHeight="1" thickBot="1">
      <c r="A42" s="43"/>
      <c r="B42" s="43"/>
      <c r="C42" s="44"/>
      <c r="H42" s="8">
        <v>39</v>
      </c>
      <c r="I42" s="30">
        <v>4764</v>
      </c>
      <c r="J42" s="31">
        <v>4458</v>
      </c>
      <c r="K42" s="9">
        <f t="shared" si="1"/>
        <v>9222</v>
      </c>
    </row>
    <row r="43" spans="1:11" ht="13.5" customHeight="1">
      <c r="A43" s="63" t="s">
        <v>10</v>
      </c>
      <c r="B43" s="79" t="s">
        <v>11</v>
      </c>
      <c r="C43" s="45" t="s">
        <v>5</v>
      </c>
      <c r="D43" s="81"/>
      <c r="E43" s="67" t="s">
        <v>14</v>
      </c>
      <c r="F43" s="68"/>
      <c r="H43" s="12">
        <v>40</v>
      </c>
      <c r="I43" s="34">
        <v>4741</v>
      </c>
      <c r="J43" s="35">
        <v>4238</v>
      </c>
      <c r="K43" s="13">
        <f t="shared" si="1"/>
        <v>8979</v>
      </c>
    </row>
    <row r="44" spans="1:11" ht="13.5" customHeight="1">
      <c r="A44" s="64"/>
      <c r="B44" s="80"/>
      <c r="C44" s="47"/>
      <c r="D44" s="82"/>
      <c r="E44" s="69"/>
      <c r="F44" s="70"/>
      <c r="H44" s="5">
        <v>41</v>
      </c>
      <c r="I44" s="28">
        <v>4607</v>
      </c>
      <c r="J44" s="29">
        <v>4245</v>
      </c>
      <c r="K44" s="6">
        <f t="shared" si="1"/>
        <v>8852</v>
      </c>
    </row>
    <row r="45" spans="1:11" ht="13.5" customHeight="1">
      <c r="A45" s="99">
        <f>SUM($I$18:$I$67)</f>
        <v>189605</v>
      </c>
      <c r="B45" s="101">
        <f>SUM($J$18:$J$67)</f>
        <v>175244</v>
      </c>
      <c r="C45" s="103">
        <f>A45+B45</f>
        <v>364849</v>
      </c>
      <c r="D45" s="104"/>
      <c r="E45" s="95">
        <f>C45/$C$22</f>
        <v>0.6566402102118316</v>
      </c>
      <c r="F45" s="96"/>
      <c r="H45" s="5">
        <v>42</v>
      </c>
      <c r="I45" s="28">
        <v>4575</v>
      </c>
      <c r="J45" s="29">
        <v>4023</v>
      </c>
      <c r="K45" s="6">
        <f t="shared" si="1"/>
        <v>8598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4530</v>
      </c>
      <c r="J46" s="29">
        <v>4137</v>
      </c>
      <c r="K46" s="6">
        <f t="shared" si="1"/>
        <v>8667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4610</v>
      </c>
      <c r="J47" s="37">
        <v>4076</v>
      </c>
      <c r="K47" s="16">
        <f t="shared" si="1"/>
        <v>8686</v>
      </c>
    </row>
    <row r="48" spans="1:11" ht="13.5" customHeight="1">
      <c r="A48" s="42" t="s">
        <v>16</v>
      </c>
      <c r="B48" s="42"/>
      <c r="C48" s="42"/>
      <c r="D48" s="19"/>
      <c r="E48" s="20"/>
      <c r="F48" s="20"/>
      <c r="H48" s="10">
        <v>45</v>
      </c>
      <c r="I48" s="32">
        <v>3412</v>
      </c>
      <c r="J48" s="33">
        <v>3031</v>
      </c>
      <c r="K48" s="11">
        <f t="shared" si="1"/>
        <v>6443</v>
      </c>
    </row>
    <row r="49" spans="1:11" ht="13.5" customHeight="1" thickBot="1">
      <c r="A49" s="43"/>
      <c r="B49" s="43"/>
      <c r="C49" s="44"/>
      <c r="H49" s="5">
        <v>46</v>
      </c>
      <c r="I49" s="28">
        <v>4404</v>
      </c>
      <c r="J49" s="29">
        <v>3900</v>
      </c>
      <c r="K49" s="6">
        <f t="shared" si="1"/>
        <v>8304</v>
      </c>
    </row>
    <row r="50" spans="1:11" ht="13.5" customHeight="1">
      <c r="A50" s="63" t="s">
        <v>10</v>
      </c>
      <c r="B50" s="79" t="s">
        <v>11</v>
      </c>
      <c r="C50" s="45" t="s">
        <v>5</v>
      </c>
      <c r="D50" s="81"/>
      <c r="E50" s="67" t="s">
        <v>14</v>
      </c>
      <c r="F50" s="68"/>
      <c r="H50" s="5">
        <v>47</v>
      </c>
      <c r="I50" s="28">
        <v>4029</v>
      </c>
      <c r="J50" s="29">
        <v>3729</v>
      </c>
      <c r="K50" s="6">
        <f t="shared" si="1"/>
        <v>7758</v>
      </c>
    </row>
    <row r="51" spans="1:11" ht="13.5" customHeight="1">
      <c r="A51" s="64"/>
      <c r="B51" s="80"/>
      <c r="C51" s="47"/>
      <c r="D51" s="82"/>
      <c r="E51" s="69"/>
      <c r="F51" s="70"/>
      <c r="H51" s="5">
        <v>48</v>
      </c>
      <c r="I51" s="28">
        <v>3738</v>
      </c>
      <c r="J51" s="29">
        <v>3391</v>
      </c>
      <c r="K51" s="6">
        <f t="shared" si="1"/>
        <v>7129</v>
      </c>
    </row>
    <row r="52" spans="1:11" ht="13.5" customHeight="1">
      <c r="A52" s="99">
        <f>SUM($I$68:$I$106)</f>
        <v>53094</v>
      </c>
      <c r="B52" s="101">
        <f>SUM($J$68:$J$106)</f>
        <v>65430</v>
      </c>
      <c r="C52" s="103">
        <f>A52+B52</f>
        <v>118524</v>
      </c>
      <c r="D52" s="104"/>
      <c r="E52" s="95">
        <f>C52/$C$22</f>
        <v>0.21331461584147723</v>
      </c>
      <c r="F52" s="96"/>
      <c r="H52" s="8">
        <v>49</v>
      </c>
      <c r="I52" s="30">
        <v>3527</v>
      </c>
      <c r="J52" s="31">
        <v>3334</v>
      </c>
      <c r="K52" s="9">
        <f t="shared" si="1"/>
        <v>6861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3375</v>
      </c>
      <c r="J53" s="35">
        <v>3155</v>
      </c>
      <c r="K53" s="13">
        <f t="shared" si="1"/>
        <v>6530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3349</v>
      </c>
      <c r="J54" s="29">
        <v>3157</v>
      </c>
      <c r="K54" s="6">
        <f t="shared" si="1"/>
        <v>6506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3329</v>
      </c>
      <c r="J55" s="29">
        <v>3065</v>
      </c>
      <c r="K55" s="6">
        <f t="shared" si="1"/>
        <v>6394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3203</v>
      </c>
      <c r="J56" s="29">
        <v>3072</v>
      </c>
      <c r="K56" s="6">
        <f t="shared" si="1"/>
        <v>6275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3045</v>
      </c>
      <c r="J57" s="37">
        <v>2914</v>
      </c>
      <c r="K57" s="16">
        <f t="shared" si="1"/>
        <v>5959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3040</v>
      </c>
      <c r="J58" s="33">
        <v>3137</v>
      </c>
      <c r="K58" s="11">
        <f t="shared" si="1"/>
        <v>6177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3221</v>
      </c>
      <c r="J59" s="29">
        <v>3221</v>
      </c>
      <c r="K59" s="6">
        <f t="shared" si="1"/>
        <v>6442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3271</v>
      </c>
      <c r="J60" s="29">
        <v>3283</v>
      </c>
      <c r="K60" s="6">
        <f t="shared" si="1"/>
        <v>6554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3344</v>
      </c>
      <c r="J61" s="29">
        <v>3464</v>
      </c>
      <c r="K61" s="6">
        <f t="shared" si="1"/>
        <v>6808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3556</v>
      </c>
      <c r="J62" s="31">
        <v>3744</v>
      </c>
      <c r="K62" s="9">
        <f t="shared" si="1"/>
        <v>7300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3702</v>
      </c>
      <c r="J63" s="35">
        <v>3972</v>
      </c>
      <c r="K63" s="13">
        <f t="shared" si="1"/>
        <v>7674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4155</v>
      </c>
      <c r="J64" s="29">
        <v>4243</v>
      </c>
      <c r="K64" s="6">
        <f t="shared" si="1"/>
        <v>8398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4802</v>
      </c>
      <c r="J65" s="29">
        <v>4791</v>
      </c>
      <c r="K65" s="6">
        <f t="shared" si="1"/>
        <v>9593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4589</v>
      </c>
      <c r="J66" s="29">
        <v>4833</v>
      </c>
      <c r="K66" s="6">
        <f t="shared" si="1"/>
        <v>9422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4647</v>
      </c>
      <c r="J67" s="37">
        <v>4893</v>
      </c>
      <c r="K67" s="16">
        <f aca="true" t="shared" si="2" ref="K67:K98">SUM(I67:J67)</f>
        <v>9540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3197</v>
      </c>
      <c r="J68" s="33">
        <v>3345</v>
      </c>
      <c r="K68" s="11">
        <f t="shared" si="2"/>
        <v>6542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2899</v>
      </c>
      <c r="J69" s="29">
        <v>3176</v>
      </c>
      <c r="K69" s="6">
        <f t="shared" si="2"/>
        <v>6075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3481</v>
      </c>
      <c r="J70" s="29">
        <v>3765</v>
      </c>
      <c r="K70" s="6">
        <f t="shared" si="2"/>
        <v>7246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3768</v>
      </c>
      <c r="J71" s="29">
        <v>4120</v>
      </c>
      <c r="K71" s="6">
        <f t="shared" si="2"/>
        <v>7888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3555</v>
      </c>
      <c r="J72" s="31">
        <v>3837</v>
      </c>
      <c r="K72" s="9">
        <f t="shared" si="2"/>
        <v>7392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3612</v>
      </c>
      <c r="J73" s="35">
        <v>3790</v>
      </c>
      <c r="K73" s="13">
        <f t="shared" si="2"/>
        <v>7402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3247</v>
      </c>
      <c r="J74" s="29">
        <v>3506</v>
      </c>
      <c r="K74" s="6">
        <f t="shared" si="2"/>
        <v>6753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2791</v>
      </c>
      <c r="J75" s="29">
        <v>2999</v>
      </c>
      <c r="K75" s="6">
        <f t="shared" si="2"/>
        <v>5790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2663</v>
      </c>
      <c r="J76" s="29">
        <v>2835</v>
      </c>
      <c r="K76" s="6">
        <f t="shared" si="2"/>
        <v>5498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2738</v>
      </c>
      <c r="J77" s="37">
        <v>2982</v>
      </c>
      <c r="K77" s="16">
        <f t="shared" si="2"/>
        <v>5720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2557</v>
      </c>
      <c r="J78" s="33">
        <v>2817</v>
      </c>
      <c r="K78" s="11">
        <f t="shared" si="2"/>
        <v>5374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2466</v>
      </c>
      <c r="J79" s="29">
        <v>2720</v>
      </c>
      <c r="K79" s="6">
        <f t="shared" si="2"/>
        <v>5186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2121</v>
      </c>
      <c r="J80" s="29">
        <v>2439</v>
      </c>
      <c r="K80" s="6">
        <f t="shared" si="2"/>
        <v>4560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1988</v>
      </c>
      <c r="J81" s="29">
        <v>2403</v>
      </c>
      <c r="K81" s="6">
        <f t="shared" si="2"/>
        <v>4391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1808</v>
      </c>
      <c r="J82" s="31">
        <v>2281</v>
      </c>
      <c r="K82" s="9">
        <f t="shared" si="2"/>
        <v>4089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1559</v>
      </c>
      <c r="J83" s="35">
        <v>2107</v>
      </c>
      <c r="K83" s="13">
        <f t="shared" si="2"/>
        <v>3666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1402</v>
      </c>
      <c r="J84" s="29">
        <v>1957</v>
      </c>
      <c r="K84" s="6">
        <f t="shared" si="2"/>
        <v>3359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1233</v>
      </c>
      <c r="J85" s="29">
        <v>1842</v>
      </c>
      <c r="K85" s="6">
        <f t="shared" si="2"/>
        <v>3075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1123</v>
      </c>
      <c r="J86" s="29">
        <v>1682</v>
      </c>
      <c r="K86" s="6">
        <f t="shared" si="2"/>
        <v>2805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990</v>
      </c>
      <c r="J87" s="37">
        <v>1514</v>
      </c>
      <c r="K87" s="16">
        <f t="shared" si="2"/>
        <v>2504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839</v>
      </c>
      <c r="J88" s="33">
        <v>1419</v>
      </c>
      <c r="K88" s="11">
        <f t="shared" si="2"/>
        <v>2258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695</v>
      </c>
      <c r="J89" s="29">
        <v>1338</v>
      </c>
      <c r="K89" s="6">
        <f t="shared" si="2"/>
        <v>2033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561</v>
      </c>
      <c r="J90" s="29">
        <v>1055</v>
      </c>
      <c r="K90" s="6">
        <f t="shared" si="2"/>
        <v>1616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417</v>
      </c>
      <c r="J91" s="29">
        <v>996</v>
      </c>
      <c r="K91" s="6">
        <f t="shared" si="2"/>
        <v>1413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337</v>
      </c>
      <c r="J92" s="31">
        <v>861</v>
      </c>
      <c r="K92" s="9">
        <f t="shared" si="2"/>
        <v>1198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233</v>
      </c>
      <c r="J93" s="35">
        <v>773</v>
      </c>
      <c r="K93" s="13">
        <f t="shared" si="2"/>
        <v>1006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209</v>
      </c>
      <c r="J94" s="29">
        <v>655</v>
      </c>
      <c r="K94" s="6">
        <f t="shared" si="2"/>
        <v>864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159</v>
      </c>
      <c r="J95" s="29">
        <v>504</v>
      </c>
      <c r="K95" s="6">
        <f t="shared" si="2"/>
        <v>663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118</v>
      </c>
      <c r="J96" s="29">
        <v>374</v>
      </c>
      <c r="K96" s="6">
        <f t="shared" si="2"/>
        <v>492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118</v>
      </c>
      <c r="J97" s="31">
        <v>359</v>
      </c>
      <c r="K97" s="9">
        <f t="shared" si="2"/>
        <v>477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75</v>
      </c>
      <c r="J98" s="35">
        <v>277</v>
      </c>
      <c r="K98" s="13">
        <f t="shared" si="2"/>
        <v>352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39</v>
      </c>
      <c r="J99" s="29">
        <v>216</v>
      </c>
      <c r="K99" s="6">
        <f aca="true" t="shared" si="3" ref="K99:K106">SUM(I99:J99)</f>
        <v>255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40</v>
      </c>
      <c r="J100" s="29">
        <v>149</v>
      </c>
      <c r="K100" s="6">
        <f t="shared" si="3"/>
        <v>189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20</v>
      </c>
      <c r="J101" s="29">
        <v>121</v>
      </c>
      <c r="K101" s="6">
        <f t="shared" si="3"/>
        <v>141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13</v>
      </c>
      <c r="J102" s="31">
        <v>76</v>
      </c>
      <c r="K102" s="9">
        <f t="shared" si="3"/>
        <v>89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12</v>
      </c>
      <c r="J103" s="35">
        <v>59</v>
      </c>
      <c r="K103" s="13">
        <f t="shared" si="3"/>
        <v>71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5</v>
      </c>
      <c r="J104" s="29">
        <v>28</v>
      </c>
      <c r="K104" s="6">
        <f t="shared" si="3"/>
        <v>33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2</v>
      </c>
      <c r="J105" s="29">
        <v>20</v>
      </c>
      <c r="K105" s="6">
        <f t="shared" si="3"/>
        <v>22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4</v>
      </c>
      <c r="J106" s="40">
        <v>33</v>
      </c>
      <c r="K106" s="41">
        <f t="shared" si="3"/>
        <v>37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2010-04-07T01:57:20Z</cp:lastPrinted>
  <dcterms:created xsi:type="dcterms:W3CDTF">2007-11-05T00:25:44Z</dcterms:created>
  <dcterms:modified xsi:type="dcterms:W3CDTF">2012-01-04T09:39:21Z</dcterms:modified>
  <cp:category/>
  <cp:version/>
  <cp:contentType/>
  <cp:contentStatus/>
</cp:coreProperties>
</file>